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0-8-26/FN26-27-00588/"/>
    </mc:Choice>
  </mc:AlternateContent>
  <xr:revisionPtr revIDLastSave="15" documentId="13_ncr:1_{485CAE57-1454-4F3C-A321-7144E25E5CAA}" xr6:coauthVersionLast="47" xr6:coauthVersionMax="47" xr10:uidLastSave="{753DE99B-3640-443B-935A-706E3F5357EB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<sst xmlns="http://schemas.openxmlformats.org/spreadsheetml/2006/main" count="1342" uniqueCount="529">
  <si>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</si>
  <si>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</si>
  <si>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</si>
  <si>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</si>
  <si>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</si>
  <si>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</si>
  <si>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</si>
  <si>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</si>
  <si>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</si>
  <si>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</si>
  <si>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</si>
  <si>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</si>
  <si>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</si>
  <si>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</si>
  <si>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</si>
  <si>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</si>
  <si>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</si>
  <si>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</si>
  <si>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</si>
  <si>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</si>
  <si>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</si>
  <si>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</si>
  <si>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</si>
  <si>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</si>
  <si>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</si>
  <si>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</si>
  <si>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</si>
  <si>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</si>
  <si>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</si>
  <si>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</si>
  <si>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</si>
  <si>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</si>
  <si>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</si>
  <si>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</si>
  <si>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</si>
  <si>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</si>
  <si>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</si>
  <si>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</si>
  <si>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</si>
  <si>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</si>
  <si>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</si>
  <si>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</si>
  <si>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</si>
  <si>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</si>
  <si>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</si>
  <si>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</si>
  <si>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</si>
  <si>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</si>
  <si>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</si>
  <si>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</si>
  <si>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</si>
  <si>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</si>
  <si>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</si>
  <si>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</si>
  <si>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</si>
  <si>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</si>
  <si>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</si>
  <si>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</si>
  <si>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</si>
  <si>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</si>
  <si>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</si>
  <si>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</si>
  <si>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</si>
  <si>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</si>
  <si>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</si>
  <si>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</si>
  <si>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</si>
  <si>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</si>
  <si>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</si>
  <si>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</si>
  <si>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</si>
  <si>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</si>
  <si>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</si>
  <si>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</si>
  <si>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</si>
  <si>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</si>
  <si>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</si>
  <si>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</si>
  <si>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</si>
  <si>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</si>
  <si>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</si>
  <si>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</si>
  <si>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</si>
  <si>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</si>
  <si>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</si>
  <si>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</si>
  <si>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</si>
  <si>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</si>
  <si>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</si>
  <si>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</si>
  <si>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</si>
  <si>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</si>
  <si>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</si>
  <si>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</si>
  <si>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</si>
  <si>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</si>
  <si>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</si>
  <si>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</si>
  <si>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</si>
  <si>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</si>
  <si>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</si>
  <si>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</si>
  <si>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</si>
  <si>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</si>
  <si>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</si>
  <si>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</si>
  <si>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</si>
  <si>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</si>
  <si>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</si>
  <si>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</si>
  <si>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</si>
  <si>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</si>
  <si>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</si>
  <si>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</si>
  <si>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</si>
  <si>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</si>
  <si>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</si>
  <si>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</si>
  <si>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</si>
  <si>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</si>
  <si>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</si>
  <si>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</si>
  <si>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</si>
  <si>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</si>
  <si>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</si>
  <si>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</si>
  <si>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</si>
  <si>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</si>
  <si>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</si>
  <si>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</si>
  <si>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</si>
  <si>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</si>
  <si>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</si>
  <si>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</si>
  <si>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</si>
  <si>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</si>
  <si>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</si>
  <si>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</si>
  <si>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</si>
  <si>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</si>
  <si>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</si>
  <si>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</si>
  <si>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</si>
  <si>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</si>
  <si>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</si>
  <si>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</si>
  <si>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</si>
  <si>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</si>
  <si>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</si>
  <si>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</si>
  <si>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</si>
  <si>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</si>
  <si>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</si>
  <si>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</si>
  <si>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</si>
  <si>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</si>
  <si>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</si>
  <si>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</si>
  <si>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</si>
  <si>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</si>
  <si>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</si>
  <si>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</si>
  <si>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</si>
  <si>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</si>
  <si>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</si>
  <si>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</si>
  <si>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</si>
  <si>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</si>
  <si>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</si>
  <si>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</si>
  <si>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</si>
  <si>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</si>
  <si>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</si>
  <si>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</si>
  <si>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</si>
  <si>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</si>
  <si>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</si>
  <si>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</si>
  <si>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</si>
  <si>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</si>
  <si>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</si>
  <si>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</si>
  <si>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</si>
  <si>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</si>
  <si>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</si>
  <si>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</si>
  <si>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</si>
  <si>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</si>
  <si>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</si>
  <si>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</si>
  <si>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</si>
  <si>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</si>
  <si>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</si>
  <si>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</si>
  <si>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</si>
  <si>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</si>
  <si>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</si>
  <si>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</si>
  <si>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</si>
  <si>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</si>
  <si>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</si>
  <si>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</si>
  <si>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</si>
  <si>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</si>
  <si>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</si>
  <si>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</si>
  <si>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</si>
  <si>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</si>
  <si>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</si>
  <si>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</si>
  <si>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</si>
  <si>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</si>
  <si>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</si>
  <si>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</si>
  <si>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</si>
  <si>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</si>
  <si>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</si>
  <si>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</si>
  <si>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</si>
  <si>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</si>
  <si>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</si>
  <si>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</si>
  <si>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</si>
  <si>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</si>
  <si>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</si>
  <si>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</si>
  <si>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</si>
  <si>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</si>
  <si>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</si>
  <si>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</si>
  <si>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</si>
  <si>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</si>
  <si>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</si>
  <si>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</si>
  <si>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</si>
  <si>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</si>
  <si>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</si>
  <si>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</si>
  <si>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</si>
  <si>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</si>
  <si>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</si>
  <si>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</si>
  <si>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</si>
  <si>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</si>
  <si>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</si>
  <si>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</si>
  <si>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</si>
  <si>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</si>
  <si>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</si>
  <si>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</si>
  <si>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</si>
  <si>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</si>
  <si>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</si>
  <si>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</si>
  <si>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</si>
  <si>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</si>
  <si>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</si>
  <si>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</si>
  <si>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</si>
  <si>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Goh</t>
  </si>
  <si>
    <t>BH2869</t>
  </si>
  <si>
    <t>Dihuri</t>
  </si>
  <si>
    <t>SF0079450</t>
  </si>
  <si>
    <t>Vidyanand  Kumar</t>
  </si>
  <si>
    <t>484077</t>
  </si>
  <si>
    <t>484077 484077 G8</t>
  </si>
  <si>
    <t>Chetana</t>
  </si>
  <si>
    <t>SSF2633802</t>
  </si>
  <si>
    <t>OBC</t>
  </si>
  <si>
    <t>HINDU</t>
  </si>
  <si>
    <t>Agriculture &amp; Farming</t>
  </si>
  <si>
    <t>NILAM DEVI</t>
  </si>
  <si>
    <t>936784</t>
  </si>
  <si>
    <t>SSF5338208</t>
  </si>
  <si>
    <t>GITA DEVI</t>
  </si>
  <si>
    <t>Mau</t>
  </si>
  <si>
    <t>SF0096201</t>
  </si>
  <si>
    <t>Kaushlendra Kumar</t>
  </si>
  <si>
    <t>505519 C2</t>
  </si>
  <si>
    <t>505519 C2 Ranga Bigha 21</t>
  </si>
  <si>
    <t>SSF3616331</t>
  </si>
  <si>
    <t>SC</t>
  </si>
  <si>
    <t>17-Jan-2024</t>
  </si>
  <si>
    <t>07</t>
  </si>
  <si>
    <t>2</t>
  </si>
  <si>
    <t>4.03 Yrs</t>
  </si>
  <si>
    <t>21 Jun 2022</t>
  </si>
  <si>
    <t>&gt; 4 to 6 Years</t>
  </si>
  <si>
    <t>07-Mar-2024</t>
  </si>
  <si>
    <t>08-Jun-2026</t>
  </si>
  <si>
    <t>Open</t>
  </si>
  <si>
    <t>18-Jan-2024</t>
  </si>
  <si>
    <t>1</t>
  </si>
  <si>
    <t>2.45 Yrs</t>
  </si>
  <si>
    <t>18 Jan 2024</t>
  </si>
  <si>
    <t>&gt; 2 to 4 Years</t>
  </si>
  <si>
    <t>07-Feb-2026</t>
  </si>
  <si>
    <t>07-Jun-2024</t>
  </si>
  <si>
    <t>06</t>
  </si>
  <si>
    <t>GL-2</t>
  </si>
  <si>
    <t>3.28 Yrs</t>
  </si>
  <si>
    <t>22 Mar 2023</t>
  </si>
  <si>
    <t>06-Jul-2024</t>
  </si>
  <si>
    <t>06-Jun-2026</t>
  </si>
  <si>
    <t>9608010572</t>
  </si>
  <si>
    <t>7600130397</t>
  </si>
  <si>
    <t>9306808540</t>
  </si>
  <si>
    <t>Sanjeev Kumar/SF0089378</t>
  </si>
  <si>
    <t xml:space="preserve">EMI collected by Kaushelendra Kumar/SF0096201 .Rs 2780 on Dated-07/11/2025,Rs 2780. 07/01/2026, but not posted in Fimo </t>
  </si>
  <si>
    <t xml:space="preserve">EMI collected by Kaushelendra Kumar/SF0096201 .Rs 2240 on Dated-07/05/2025, but not posted in Fimo </t>
  </si>
  <si>
    <t xml:space="preserve">EMI collected by Kaushelendra Kumar/SF0096201 .Rs 3000 on Dated-06/12/2024, Rs 3470 . 06/12/2025, Rs 2900 . 06/03/2026, Rs 4300 . 06/04/2026, but not posted in Fimo </t>
  </si>
  <si>
    <t>FN26-27-00588</t>
  </si>
  <si>
    <t>Kaushelendra Kumar</t>
  </si>
  <si>
    <t>LO</t>
  </si>
  <si>
    <t xml:space="preserve"> She paid of Rs 2780/- on date 07/11/2025 to LO - Kaushelendra Kumar but the same not accounted in fimo.</t>
  </si>
  <si>
    <t xml:space="preserve"> She paid of Rs 2780/- on date 07/01/2026 to LO - Kaushelendra Kumar but the same not accounted in fimo.</t>
  </si>
  <si>
    <t xml:space="preserve"> She paid of Rs 2240/- on date 07/05/2025 to LO - Kaushelendra Kumar but the same not accounted in fimo.</t>
  </si>
  <si>
    <t xml:space="preserve"> She paid of Rs 3000/- on date 06/12/2024 to LO - Kaushelendra Kumar but the same not accounted in fimo.</t>
  </si>
  <si>
    <t xml:space="preserve"> She paid of Rs 3470/- on date 06/12/2025 to LO - Kaushelendra Kumar but the same not accounted in fimo.</t>
  </si>
  <si>
    <t xml:space="preserve"> She paid of Rs 2900/- on date 06/03/2026 to LO - Kaushelendra Kumar but the same not accounted in fimo.</t>
  </si>
  <si>
    <t xml:space="preserve"> She paid of Rs 4300/- on date 06/04/2026 to LO - Kaushelendra Kumar but the same not accounted in fimo.</t>
  </si>
  <si>
    <t>Dual Staff</t>
  </si>
  <si>
    <t>G1</t>
  </si>
  <si>
    <t>Chandrashekhar Kumar</t>
  </si>
  <si>
    <t>SF0094036</t>
  </si>
  <si>
    <t>BM</t>
  </si>
  <si>
    <t>Available &amp; Updated</t>
  </si>
  <si>
    <t>G2</t>
  </si>
  <si>
    <t>Chunu Kumar</t>
  </si>
  <si>
    <t>SF0069852</t>
  </si>
  <si>
    <t>BQM</t>
  </si>
  <si>
    <t>FIR Not Filled</t>
  </si>
  <si>
    <t>IA</t>
  </si>
  <si>
    <t>Navin Kumar/SF0090450</t>
  </si>
  <si>
    <t>Vivek Singh/SF0090494</t>
  </si>
  <si>
    <t>Saketnath thakur/sf0062081</t>
  </si>
  <si>
    <t>Deepak Kujur/SF0101649</t>
  </si>
  <si>
    <t>Suspended-Not Working</t>
  </si>
  <si>
    <t>Completed-Report Submitted</t>
  </si>
  <si>
    <t>Sanjeev Kumar</t>
  </si>
  <si>
    <t>SF0089378</t>
  </si>
  <si>
    <t>1.CLV team raised a complain that Staff Kaushelendra Kumar/SF0096201 had collected the EMI amount and not posted in Fimo.
2.The Comaplain team register a complain vide complain no-  FN26-27-00588.
3.After FRM team verification it is identify that total Rs.21470 amount collected but not posted in Fimo.</t>
  </si>
  <si>
    <t>919462</t>
  </si>
  <si>
    <t>SID951375218665</t>
  </si>
  <si>
    <t>RAJKALI DEVI</t>
  </si>
  <si>
    <t>Jajapur</t>
  </si>
  <si>
    <t>530179</t>
  </si>
  <si>
    <t>984245</t>
  </si>
  <si>
    <t>SID951374346266</t>
  </si>
  <si>
    <t>CHINTA DEVI</t>
  </si>
  <si>
    <t>980742</t>
  </si>
  <si>
    <t>SSF3328722</t>
  </si>
  <si>
    <t>FULWANTI DEVI</t>
  </si>
  <si>
    <t>20-Jun-2023</t>
  </si>
  <si>
    <t>3</t>
  </si>
  <si>
    <t>6.84 Yrs</t>
  </si>
  <si>
    <t>30 Aug 2019</t>
  </si>
  <si>
    <t>&gt; 6 to 10 Years</t>
  </si>
  <si>
    <t>07-Aug-2023</t>
  </si>
  <si>
    <t>05-Aug-2025</t>
  </si>
  <si>
    <t>03-Jun-2024</t>
  </si>
  <si>
    <t>03</t>
  </si>
  <si>
    <t>GL-4</t>
  </si>
  <si>
    <t>7.73 Yrs</t>
  </si>
  <si>
    <t>27 Jan 2021</t>
  </si>
  <si>
    <t>03-Jul-2024</t>
  </si>
  <si>
    <t>03-Apr-2026</t>
  </si>
  <si>
    <t>18-Nov-2024</t>
  </si>
  <si>
    <t>3.35 Yrs</t>
  </si>
  <si>
    <t>24 Feb 2023</t>
  </si>
  <si>
    <t>03-Jan-2025</t>
  </si>
  <si>
    <t>27-Jan-2026</t>
  </si>
  <si>
    <t>9798830828</t>
  </si>
  <si>
    <t>8084288766</t>
  </si>
  <si>
    <t>8521802391</t>
  </si>
  <si>
    <t>Borrower Avaiilable at the time of Center Visit but Loan card not Avaiilable</t>
  </si>
  <si>
    <t>SSF5334499</t>
  </si>
  <si>
    <t>RINKU DEVI</t>
  </si>
  <si>
    <t>Hasanpur</t>
  </si>
  <si>
    <t>690033</t>
  </si>
  <si>
    <t>1185520</t>
  </si>
  <si>
    <t>SID951375690686</t>
  </si>
  <si>
    <t>GENERAL</t>
  </si>
  <si>
    <t>SHIV KUMARI DEVI</t>
  </si>
  <si>
    <t>Jahana</t>
  </si>
  <si>
    <t>604893</t>
  </si>
  <si>
    <t>KARMIN 604893 G7</t>
  </si>
  <si>
    <t>SSF5977241</t>
  </si>
  <si>
    <t>KANCHAN KUMARI</t>
  </si>
  <si>
    <t>Dhamni</t>
  </si>
  <si>
    <t>554544 C1</t>
  </si>
  <si>
    <t>Dhamni C1 G2</t>
  </si>
  <si>
    <t>SSF6140948</t>
  </si>
  <si>
    <t xml:space="preserve">MANJU KUMARI </t>
  </si>
  <si>
    <t>Unnati</t>
  </si>
  <si>
    <t>17 Jan 2024</t>
  </si>
  <si>
    <t>09-Mar-2024</t>
  </si>
  <si>
    <t>6.37 Yrs</t>
  </si>
  <si>
    <t>18 Feb 2020</t>
  </si>
  <si>
    <t>07-Apr-2024</t>
  </si>
  <si>
    <t>07-Apr-2026</t>
  </si>
  <si>
    <t>10-Apr-2024</t>
  </si>
  <si>
    <t>09</t>
  </si>
  <si>
    <t>2.22 Yrs</t>
  </si>
  <si>
    <t>10 Apr 2024</t>
  </si>
  <si>
    <t>09-May-2024</t>
  </si>
  <si>
    <t>09-Feb-2026</t>
  </si>
  <si>
    <t>15-May-2024</t>
  </si>
  <si>
    <t>08</t>
  </si>
  <si>
    <t>2.13 Yrs</t>
  </si>
  <si>
    <t>15 May 2024</t>
  </si>
  <si>
    <t>08-Jun-2024</t>
  </si>
  <si>
    <t>08-Apr-2026</t>
  </si>
  <si>
    <t>06-Jan-2025</t>
  </si>
  <si>
    <t>IL-1</t>
  </si>
  <si>
    <t>09-Feb-2025</t>
  </si>
  <si>
    <t>7210617039</t>
  </si>
  <si>
    <t>6283569337</t>
  </si>
  <si>
    <t>9102423494</t>
  </si>
  <si>
    <t>8789513290</t>
  </si>
  <si>
    <t>Borrower Not Avaiilable at the time of Center Visit</t>
  </si>
  <si>
    <t>Alhan Parasi</t>
  </si>
  <si>
    <t>SF0092475</t>
  </si>
  <si>
    <t>Ramayan Kumar</t>
  </si>
  <si>
    <t>562863</t>
  </si>
  <si>
    <t>1026538</t>
  </si>
  <si>
    <t>SID951374673681</t>
  </si>
  <si>
    <t>LALPADI DEVI</t>
  </si>
  <si>
    <t>Ramnagar</t>
  </si>
  <si>
    <t>581591</t>
  </si>
  <si>
    <t>pushpa devi</t>
  </si>
  <si>
    <t>SID951374737416</t>
  </si>
  <si>
    <t>DEVANTI DEVI</t>
  </si>
  <si>
    <t>593539</t>
  </si>
  <si>
    <t>1065953</t>
  </si>
  <si>
    <t>SID951374923710</t>
  </si>
  <si>
    <t>RADHIKA DEVI</t>
  </si>
  <si>
    <t>19-Jan-2024</t>
  </si>
  <si>
    <t>24-Jan-2024</t>
  </si>
  <si>
    <t>6.38 Yrs</t>
  </si>
  <si>
    <t>13 Feb 2020</t>
  </si>
  <si>
    <t>06-Mar-2024</t>
  </si>
  <si>
    <t>19-Jul-2024</t>
  </si>
  <si>
    <t>4.72 Yrs</t>
  </si>
  <si>
    <t>11 Oct 2021</t>
  </si>
  <si>
    <t>08-Mar-2024</t>
  </si>
  <si>
    <t>24-Jun-2024</t>
  </si>
  <si>
    <t>4</t>
  </si>
  <si>
    <t>7.15 Yrs</t>
  </si>
  <si>
    <t>09 May 2019</t>
  </si>
  <si>
    <t>04-Sep-2024</t>
  </si>
  <si>
    <t>31-Dec-2024</t>
  </si>
  <si>
    <t>31-Mar-2025</t>
  </si>
  <si>
    <t>8434450569</t>
  </si>
  <si>
    <t>9507079600</t>
  </si>
  <si>
    <t>8271085568</t>
  </si>
  <si>
    <t>gudiya devi</t>
  </si>
  <si>
    <t>PINKI DEVI</t>
  </si>
  <si>
    <t>CHANDRBASHIYA DEVI</t>
  </si>
  <si>
    <t>NIRMALA DEVI</t>
  </si>
  <si>
    <t>NAGAMANI DEVI</t>
  </si>
  <si>
    <t>Ranju Devi</t>
  </si>
  <si>
    <t>GAYATRI DEVI</t>
  </si>
  <si>
    <t>VIDYA KUMARI</t>
  </si>
  <si>
    <t>SAKILA PARVEEN</t>
  </si>
  <si>
    <t>MUNNI KUMARI</t>
  </si>
  <si>
    <t>FULMATI DEVI</t>
  </si>
  <si>
    <t>SADHANA KUMARI</t>
  </si>
  <si>
    <t>ADITI KUMARI</t>
  </si>
  <si>
    <t>MAMTA DEVI</t>
  </si>
  <si>
    <t>LALATI DEVI</t>
  </si>
  <si>
    <t>CHHOTI DEVI</t>
  </si>
  <si>
    <t>RANJU KUMARI</t>
  </si>
  <si>
    <t>DEVMANI DEVI</t>
  </si>
  <si>
    <t>KABITA DEVI</t>
  </si>
  <si>
    <t>ANJU DEVI</t>
  </si>
  <si>
    <t>RINKI DEVI</t>
  </si>
  <si>
    <t>LALTI DEVI</t>
  </si>
  <si>
    <t>URMILA DEVI</t>
  </si>
  <si>
    <t>SSF6560329</t>
  </si>
  <si>
    <t>SSF6040943</t>
  </si>
  <si>
    <t>SSF3127646</t>
  </si>
  <si>
    <t>SID951373890903</t>
  </si>
  <si>
    <t>SSF3931989</t>
  </si>
  <si>
    <t>SID951373892817</t>
  </si>
  <si>
    <t>SSF4846279</t>
  </si>
  <si>
    <t>SSF4671895</t>
  </si>
  <si>
    <t>SID951375551440</t>
  </si>
  <si>
    <t>SSF4695117</t>
  </si>
  <si>
    <t>SSF5086745</t>
  </si>
  <si>
    <t>SBR0000006829553</t>
  </si>
  <si>
    <t>SBR0000006869521</t>
  </si>
  <si>
    <t>SBR0000006885006</t>
  </si>
  <si>
    <t>SSF4572689</t>
  </si>
  <si>
    <t>SSF3328502</t>
  </si>
  <si>
    <t>SBR0000006724484</t>
  </si>
  <si>
    <t>SSF3170213</t>
  </si>
  <si>
    <t>SBR0000006767990</t>
  </si>
  <si>
    <t>SBR0000006771635</t>
  </si>
  <si>
    <t>SSF2804830</t>
  </si>
  <si>
    <t>SSF2917138</t>
  </si>
  <si>
    <t>SSF5351317</t>
  </si>
  <si>
    <t>SBR0000006698392</t>
  </si>
  <si>
    <t>SID951373885507</t>
  </si>
  <si>
    <t>Navin kumar/SF0090453</t>
  </si>
  <si>
    <t>Navin kumar/SF0090455</t>
  </si>
  <si>
    <t>Navin kumar/SF0090456</t>
  </si>
  <si>
    <t>Navin kumar/SF0090457</t>
  </si>
  <si>
    <t>Navin kumar/SF0090458</t>
  </si>
  <si>
    <t>Navin kumar/SF0090459</t>
  </si>
  <si>
    <t>Navin kumar/SF0090460</t>
  </si>
  <si>
    <t>Navin kumar/SF0090461</t>
  </si>
  <si>
    <t>Navin kumar/SF0090462</t>
  </si>
  <si>
    <t>Navin kumar/SF0090463</t>
  </si>
  <si>
    <t>Navin kumar/SF0090464</t>
  </si>
  <si>
    <t>Navin kumar/SF0090465</t>
  </si>
  <si>
    <t>Navin kumar/SF0090466</t>
  </si>
  <si>
    <t>Navin kumar/SF0090467</t>
  </si>
  <si>
    <t>Navin kumar/SF0090468</t>
  </si>
  <si>
    <t>Navin kumar/SF0090469</t>
  </si>
  <si>
    <t>Navin kumar/SF0090470</t>
  </si>
  <si>
    <t>Navin kumar/SF0090471</t>
  </si>
  <si>
    <t>Navin kumar/SF0090472</t>
  </si>
  <si>
    <t>Navin kumar/SF0090473</t>
  </si>
  <si>
    <t>Navin kumar/SF0090474</t>
  </si>
  <si>
    <t>Navin kumar/SF0090450</t>
  </si>
  <si>
    <t>No Fraud</t>
  </si>
  <si>
    <t>Navin kumar</t>
  </si>
  <si>
    <t>SF0090450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</si>
</sst>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40" fillId="0" borderId="1" xfId="0" applyFont="1" applyBorder="1" applyAlignment="1">
      <alignment horizontal="left"/>
    </xf>
    <xf numFmtId="0" fontId="38" fillId="8" borderId="15" xfId="0" applyFont="1" applyFill="1" applyBorder="1" applyAlignment="1">
      <alignment vertical="top" wrapText="1" readingOrder="1"/>
    </xf>
    <xf numFmtId="0" fontId="40" fillId="8" borderId="1" xfId="0" applyFont="1" applyFill="1" applyBorder="1" applyAlignment="1">
      <alignment horizontal="left"/>
    </xf>
    <xf numFmtId="0" fontId="41" fillId="0" borderId="15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14" fontId="43" fillId="0" borderId="1" xfId="0" applyNumberFormat="1" applyFont="1" applyBorder="1" applyAlignment="1">
      <alignment horizontal="center" vertical="center"/>
    </xf>
    <xf numFmtId="169" fontId="44" fillId="14" borderId="1" xfId="0" applyNumberFormat="1" applyFont="1" applyFill="1" applyBorder="1" applyAlignment="1" applyProtection="1">
      <alignment horizontal="center" vertical="center"/>
      <protection locked="0"/>
    </xf>
    <xf numFmtId="0" fontId="45" fillId="14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vertical="top"/>
      <protection locked="0"/>
    </xf>
    <xf numFmtId="0" fontId="35" fillId="14" borderId="1" xfId="32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1AA9A6E2-5A13-4C50-8D26-B376833063BD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BH2869</v>
      </c>
      <c r="D5" s="64" t="str">
        <f>IF('Physical Cash at Safe'!D28="Yes", 'Physical Cash at Safe'!A4, 'Borrower Wise Details'!C5)</f>
        <v>Goh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46165</v>
      </c>
      <c r="H5" s="62" t="s">
        <v>332</v>
      </c>
      <c r="I5" s="61">
        <v>46169</v>
      </c>
      <c r="J5" s="79" t="str">
        <f>IF('Physical Cash at Safe'!D28="Yes",'Physical Cash at Safe'!E28,IF('Borrower Wise Details'!D5&lt;&gt;"",'Borrower Wise Details'!D5,""))</f>
        <v>FN26-27-00588</v>
      </c>
      <c r="K5" s="89">
        <v>1</v>
      </c>
      <c r="L5" s="90">
        <v>2780</v>
      </c>
      <c r="M5" s="90">
        <v>0</v>
      </c>
      <c r="N5" s="90" t="s">
        <v>333</v>
      </c>
      <c r="O5" s="90" t="s">
        <v>334</v>
      </c>
      <c r="P5" s="90" t="s">
        <v>335</v>
      </c>
      <c r="Q5" s="90" t="s">
        <v>336</v>
      </c>
      <c r="R5" s="80" t="str">
        <f>IF('Physical Cash at Safe'!$D$28="Yes", 'Physical Cash at Safe'!$A$28, IF('Borrower Wise Details'!F5&lt;&gt;"", 'Borrower Wise Details'!F5, ""))</f>
        <v>Kaushelendra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SF0096201</v>
      </c>
      <c r="U5" s="83" t="s">
        <v>337</v>
      </c>
      <c r="V5" s="61">
        <v>46174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338</v>
      </c>
      <c r="Z5" s="61">
        <v>46202</v>
      </c>
      <c r="AA5" s="61">
        <v>46205</v>
      </c>
      <c r="AB5" s="61" t="s">
        <v>527</v>
      </c>
      <c r="AC5" s="61" t="s">
        <v>528</v>
      </c>
      <c r="AD5" s="61">
        <v>25</v>
      </c>
      <c r="AE5" s="61" t="s">
        <v>339</v>
      </c>
      <c r="AF5" s="61" t="s">
        <v>340</v>
      </c>
      <c r="AG5" s="139">
        <v>13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46244</v>
      </c>
      <c r="AO5" s="75" t="s">
        <v>341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BH2869</v>
      </c>
      <c r="C5" s="50" t="str">
        <f>IF('Fraud Investigation Report'!D5="", "", 'Fraud Investigation Report'!D5)</f>
        <v>Goh</v>
      </c>
      <c r="D5" s="73" t="str">
        <f>IF(OR('Fraud Investigation Report'!R5="", 'Fraud Investigation Report'!R5=0), "", 'Fraud Investigation Report'!R5)</f>
        <v>Kaushelendra Kumar</v>
      </c>
      <c r="E5" s="73" t="str">
        <f>IF(OR('Fraud Investigation Report'!T5="", 'Fraud Investigation Report'!T5=0), "", 'Fraud Investigation Report'!T5)</f>
        <v>SF0096201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FN26-27-00588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21470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21470</v>
      </c>
      <c r="Q5" s="49"/>
      <c r="R5" s="94" t="s">
        <v>331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C33" sqref="C3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46202</v>
      </c>
      <c r="C6" s="18">
        <v>46202</v>
      </c>
      <c r="D6" s="18">
        <v>46202</v>
      </c>
      <c r="E6" s="19">
        <v>0.90625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5132</v>
      </c>
      <c r="D19" s="30" t="s">
        <v>71</v>
      </c>
      <c r="E19" s="31">
        <f>SUM(E10:E18)</f>
        <v>5132</v>
      </c>
    </row>
    <row r="20" spans="1:5" ht="30" customHeight="1" x14ac:dyDescent="0.35">
      <c r="A20" s="166" t="s">
        <v>91</v>
      </c>
      <c r="B20" s="167"/>
      <c r="C20" s="32">
        <v>5132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8" t="s">
        <v>72</v>
      </c>
      <c r="B22" s="169"/>
      <c r="C22" s="34">
        <v>0</v>
      </c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321</v>
      </c>
      <c r="C32" s="37" t="s">
        <v>76</v>
      </c>
      <c r="D32" s="177" t="s">
        <v>326</v>
      </c>
      <c r="E32" s="178"/>
    </row>
    <row r="33" spans="1:5" ht="18" customHeight="1" x14ac:dyDescent="0.35">
      <c r="A33" s="37" t="s">
        <v>77</v>
      </c>
      <c r="B33" s="124" t="s">
        <v>322</v>
      </c>
      <c r="C33" s="39" t="s">
        <v>78</v>
      </c>
      <c r="D33" s="170" t="s">
        <v>327</v>
      </c>
      <c r="E33" s="171"/>
    </row>
    <row r="34" spans="1:5" ht="26" x14ac:dyDescent="0.35">
      <c r="A34" s="39" t="s">
        <v>198</v>
      </c>
      <c r="B34" s="124" t="s">
        <v>323</v>
      </c>
      <c r="C34" s="39" t="s">
        <v>199</v>
      </c>
      <c r="D34" s="172" t="s">
        <v>328</v>
      </c>
      <c r="E34" s="173"/>
    </row>
    <row r="35" spans="1:5" ht="26" x14ac:dyDescent="0.35">
      <c r="A35" s="39" t="s">
        <v>200</v>
      </c>
      <c r="B35" s="124" t="s">
        <v>324</v>
      </c>
      <c r="C35" s="39" t="s">
        <v>202</v>
      </c>
      <c r="D35" s="172" t="s">
        <v>329</v>
      </c>
      <c r="E35" s="173"/>
    </row>
    <row r="36" spans="1:5" ht="25.5" customHeight="1" x14ac:dyDescent="0.35">
      <c r="A36" s="39" t="s">
        <v>201</v>
      </c>
      <c r="B36" s="125" t="s">
        <v>325</v>
      </c>
      <c r="C36" s="39" t="s">
        <v>203</v>
      </c>
      <c r="D36" s="174" t="s">
        <v>330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L4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BH2869</v>
      </c>
      <c r="C5" s="60" t="str">
        <f>IF('Loan Outstanding Report'!$H$5="", "", 'Loan Outstanding Report'!$H$5)</f>
        <v>Goh</v>
      </c>
      <c r="D5" s="126" t="s">
        <v>311</v>
      </c>
      <c r="E5" s="66">
        <v>46202</v>
      </c>
      <c r="F5" s="92" t="s">
        <v>312</v>
      </c>
      <c r="G5" s="49" t="s">
        <v>276</v>
      </c>
      <c r="H5" s="49" t="s">
        <v>313</v>
      </c>
      <c r="I5" s="49" t="s">
        <v>264</v>
      </c>
      <c r="J5" s="49" t="s">
        <v>267</v>
      </c>
      <c r="K5" s="49" t="s">
        <v>271</v>
      </c>
      <c r="L5" s="11">
        <v>354723876</v>
      </c>
      <c r="M5" s="67">
        <v>45308</v>
      </c>
      <c r="N5" s="49">
        <v>52000</v>
      </c>
      <c r="O5" s="49">
        <v>2780</v>
      </c>
      <c r="P5" s="67" t="s">
        <v>127</v>
      </c>
      <c r="Q5" s="88">
        <v>45968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183</v>
      </c>
      <c r="W5" s="69" t="s">
        <v>314</v>
      </c>
    </row>
    <row r="6" spans="1:23" ht="30" customHeight="1" x14ac:dyDescent="0.3">
      <c r="A6" s="65">
        <v>2</v>
      </c>
      <c r="B6" s="60" t="str">
        <f>IF(J6&lt;&gt;"", $B$5, "")</f>
        <v>BH2869</v>
      </c>
      <c r="C6" s="50" t="str">
        <f>IF(J6&lt;&gt;"", $C$5, "")</f>
        <v>Goh</v>
      </c>
      <c r="D6" s="50" t="str">
        <f>IF(J6&lt;&gt;"", $D$5, "")</f>
        <v>FN26-27-00588</v>
      </c>
      <c r="E6" s="66">
        <v>46202</v>
      </c>
      <c r="F6" s="50" t="str">
        <f>IF(J6&lt;&gt;"", $F$5, "")</f>
        <v>Kaushelendra Kumar</v>
      </c>
      <c r="G6" s="50" t="str">
        <f>IF(J6&lt;&gt;"", $G$5, "")</f>
        <v>SF0096201</v>
      </c>
      <c r="H6" s="50" t="str">
        <f>IF(J6&lt;&gt;"", $H$5, "")</f>
        <v>LO</v>
      </c>
      <c r="I6" s="49" t="s">
        <v>264</v>
      </c>
      <c r="J6" s="49" t="s">
        <v>267</v>
      </c>
      <c r="K6" s="49" t="s">
        <v>271</v>
      </c>
      <c r="L6" s="11">
        <v>354723876</v>
      </c>
      <c r="M6" s="67">
        <v>45308</v>
      </c>
      <c r="N6" s="49">
        <v>52000</v>
      </c>
      <c r="O6" s="49">
        <v>2780</v>
      </c>
      <c r="P6" s="67" t="s">
        <v>127</v>
      </c>
      <c r="Q6" s="67">
        <v>46029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183</v>
      </c>
      <c r="W6" s="69" t="s">
        <v>315</v>
      </c>
    </row>
    <row r="7" spans="1:23" ht="30" customHeight="1" x14ac:dyDescent="0.3">
      <c r="A7" s="65">
        <v>3</v>
      </c>
      <c r="B7" s="60" t="str">
        <f t="shared" ref="B7:B70" si="1">IF(J7&lt;&gt;"", $B$5, "")</f>
        <v>BH2869</v>
      </c>
      <c r="C7" s="50" t="str">
        <f t="shared" ref="C7:C70" si="2">IF(J7&lt;&gt;"", $C$5, "")</f>
        <v>Goh</v>
      </c>
      <c r="D7" s="50" t="str">
        <f t="shared" ref="D7:D70" si="3">IF(J7&lt;&gt;"", $D$5, "")</f>
        <v>FN26-27-00588</v>
      </c>
      <c r="E7" s="66">
        <v>46203</v>
      </c>
      <c r="F7" s="50" t="str">
        <f t="shared" ref="F7:F70" si="4">IF(J7&lt;&gt;"", $F$5, "")</f>
        <v>Kaushelendra Kumar</v>
      </c>
      <c r="G7" s="50" t="str">
        <f t="shared" ref="G7:G70" si="5">IF(J7&lt;&gt;"", $G$5, "")</f>
        <v>SF0096201</v>
      </c>
      <c r="H7" s="50" t="str">
        <f t="shared" ref="H7:H70" si="6">IF(J7&lt;&gt;"", $H$5, "")</f>
        <v>LO</v>
      </c>
      <c r="I7" s="49" t="s">
        <v>264</v>
      </c>
      <c r="J7" s="49" t="s">
        <v>273</v>
      </c>
      <c r="K7" s="49" t="s">
        <v>274</v>
      </c>
      <c r="L7" s="11">
        <v>354730813</v>
      </c>
      <c r="M7" s="67">
        <v>45309</v>
      </c>
      <c r="N7" s="49">
        <v>42000</v>
      </c>
      <c r="O7" s="49">
        <v>2240</v>
      </c>
      <c r="P7" s="67" t="s">
        <v>127</v>
      </c>
      <c r="Q7" s="67">
        <v>45784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316</v>
      </c>
    </row>
    <row r="8" spans="1:23" ht="30" customHeight="1" x14ac:dyDescent="0.3">
      <c r="A8" s="65">
        <v>4</v>
      </c>
      <c r="B8" s="60" t="str">
        <f t="shared" si="1"/>
        <v>BH2869</v>
      </c>
      <c r="C8" s="50" t="str">
        <f t="shared" si="2"/>
        <v>Goh</v>
      </c>
      <c r="D8" s="50" t="str">
        <f t="shared" si="3"/>
        <v>FN26-27-00588</v>
      </c>
      <c r="E8" s="66">
        <v>46204</v>
      </c>
      <c r="F8" s="50" t="str">
        <f t="shared" si="4"/>
        <v>Kaushelendra Kumar</v>
      </c>
      <c r="G8" s="50" t="str">
        <f t="shared" si="5"/>
        <v>SF0096201</v>
      </c>
      <c r="H8" s="50" t="str">
        <f t="shared" si="6"/>
        <v>LO</v>
      </c>
      <c r="I8" s="49" t="s">
        <v>278</v>
      </c>
      <c r="J8" s="49" t="s">
        <v>280</v>
      </c>
      <c r="K8" s="49" t="s">
        <v>271</v>
      </c>
      <c r="L8" s="11">
        <v>357173166</v>
      </c>
      <c r="M8" s="67">
        <v>45450</v>
      </c>
      <c r="N8" s="49">
        <v>65000</v>
      </c>
      <c r="O8" s="49">
        <v>3470</v>
      </c>
      <c r="P8" s="67" t="s">
        <v>127</v>
      </c>
      <c r="Q8" s="67">
        <v>45632</v>
      </c>
      <c r="R8" s="49">
        <v>3000</v>
      </c>
      <c r="S8" s="49">
        <v>0</v>
      </c>
      <c r="T8" s="49">
        <v>0</v>
      </c>
      <c r="U8" s="68">
        <f t="shared" si="0"/>
        <v>3000</v>
      </c>
      <c r="V8" s="42" t="s">
        <v>182</v>
      </c>
      <c r="W8" s="69" t="s">
        <v>317</v>
      </c>
    </row>
    <row r="9" spans="1:23" ht="30" customHeight="1" x14ac:dyDescent="0.3">
      <c r="A9" s="65">
        <v>5</v>
      </c>
      <c r="B9" s="60" t="str">
        <f t="shared" si="1"/>
        <v>BH2869</v>
      </c>
      <c r="C9" s="50" t="str">
        <f t="shared" si="2"/>
        <v>Goh</v>
      </c>
      <c r="D9" s="50" t="str">
        <f t="shared" si="3"/>
        <v>FN26-27-00588</v>
      </c>
      <c r="E9" s="66">
        <v>46204</v>
      </c>
      <c r="F9" s="50" t="str">
        <f t="shared" si="4"/>
        <v>Kaushelendra Kumar</v>
      </c>
      <c r="G9" s="50" t="str">
        <f t="shared" si="5"/>
        <v>SF0096201</v>
      </c>
      <c r="H9" s="50" t="str">
        <f t="shared" si="6"/>
        <v>LO</v>
      </c>
      <c r="I9" s="49" t="s">
        <v>278</v>
      </c>
      <c r="J9" s="49" t="s">
        <v>280</v>
      </c>
      <c r="K9" s="49" t="s">
        <v>271</v>
      </c>
      <c r="L9" s="11">
        <v>357173166</v>
      </c>
      <c r="M9" s="67">
        <v>45450</v>
      </c>
      <c r="N9" s="49">
        <v>65000</v>
      </c>
      <c r="O9" s="49">
        <v>3470</v>
      </c>
      <c r="P9" s="67" t="s">
        <v>127</v>
      </c>
      <c r="Q9" s="67">
        <v>45997</v>
      </c>
      <c r="R9" s="49">
        <v>3470</v>
      </c>
      <c r="S9" s="49">
        <v>0</v>
      </c>
      <c r="T9" s="49">
        <v>0</v>
      </c>
      <c r="U9" s="68">
        <f t="shared" si="0"/>
        <v>3470</v>
      </c>
      <c r="V9" s="42" t="s">
        <v>182</v>
      </c>
      <c r="W9" s="69" t="s">
        <v>318</v>
      </c>
    </row>
    <row r="10" spans="1:23" ht="30" customHeight="1" x14ac:dyDescent="0.3">
      <c r="A10" s="65">
        <v>6</v>
      </c>
      <c r="B10" s="60" t="str">
        <f t="shared" si="1"/>
        <v>BH2869</v>
      </c>
      <c r="C10" s="50" t="str">
        <f t="shared" si="2"/>
        <v>Goh</v>
      </c>
      <c r="D10" s="50" t="str">
        <f t="shared" si="3"/>
        <v>FN26-27-00588</v>
      </c>
      <c r="E10" s="66">
        <v>46204</v>
      </c>
      <c r="F10" s="50" t="str">
        <f t="shared" si="4"/>
        <v>Kaushelendra Kumar</v>
      </c>
      <c r="G10" s="50" t="str">
        <f t="shared" si="5"/>
        <v>SF0096201</v>
      </c>
      <c r="H10" s="50" t="str">
        <f t="shared" si="6"/>
        <v>LO</v>
      </c>
      <c r="I10" s="49" t="s">
        <v>278</v>
      </c>
      <c r="J10" s="49" t="s">
        <v>280</v>
      </c>
      <c r="K10" s="49" t="s">
        <v>271</v>
      </c>
      <c r="L10" s="11">
        <v>357173166</v>
      </c>
      <c r="M10" s="67">
        <v>45450</v>
      </c>
      <c r="N10" s="49">
        <v>65000</v>
      </c>
      <c r="O10" s="49">
        <v>3470</v>
      </c>
      <c r="P10" s="67" t="s">
        <v>127</v>
      </c>
      <c r="Q10" s="67">
        <v>46087</v>
      </c>
      <c r="R10" s="49">
        <v>2900</v>
      </c>
      <c r="S10" s="49">
        <v>0</v>
      </c>
      <c r="T10" s="49">
        <v>0</v>
      </c>
      <c r="U10" s="68">
        <f t="shared" si="0"/>
        <v>2900</v>
      </c>
      <c r="V10" s="42" t="s">
        <v>182</v>
      </c>
      <c r="W10" s="69" t="s">
        <v>319</v>
      </c>
    </row>
    <row r="11" spans="1:23" ht="30" customHeight="1" x14ac:dyDescent="0.3">
      <c r="A11" s="65">
        <v>7</v>
      </c>
      <c r="B11" s="60" t="str">
        <f t="shared" si="1"/>
        <v>BH2869</v>
      </c>
      <c r="C11" s="50" t="str">
        <f t="shared" si="2"/>
        <v>Goh</v>
      </c>
      <c r="D11" s="50" t="str">
        <f t="shared" si="3"/>
        <v>FN26-27-00588</v>
      </c>
      <c r="E11" s="66">
        <v>46204</v>
      </c>
      <c r="F11" s="50" t="str">
        <f t="shared" si="4"/>
        <v>Kaushelendra Kumar</v>
      </c>
      <c r="G11" s="50" t="str">
        <f t="shared" si="5"/>
        <v>SF0096201</v>
      </c>
      <c r="H11" s="50" t="str">
        <f t="shared" si="6"/>
        <v>LO</v>
      </c>
      <c r="I11" s="49" t="s">
        <v>278</v>
      </c>
      <c r="J11" s="49" t="s">
        <v>280</v>
      </c>
      <c r="K11" s="49" t="s">
        <v>271</v>
      </c>
      <c r="L11" s="11">
        <v>357173166</v>
      </c>
      <c r="M11" s="67">
        <v>45450</v>
      </c>
      <c r="N11" s="49">
        <v>65000</v>
      </c>
      <c r="O11" s="49">
        <v>3470</v>
      </c>
      <c r="P11" s="67" t="s">
        <v>127</v>
      </c>
      <c r="Q11" s="67">
        <v>46118</v>
      </c>
      <c r="R11" s="49">
        <v>4300</v>
      </c>
      <c r="S11" s="49">
        <v>0</v>
      </c>
      <c r="T11" s="49">
        <v>0</v>
      </c>
      <c r="U11" s="68">
        <f t="shared" si="0"/>
        <v>4300</v>
      </c>
      <c r="V11" s="42" t="s">
        <v>182</v>
      </c>
      <c r="W11" s="69" t="s">
        <v>320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1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259</v>
      </c>
      <c r="I5" s="140">
        <v>17763</v>
      </c>
      <c r="J5" s="140" t="s">
        <v>261</v>
      </c>
      <c r="K5" s="140">
        <v>17763</v>
      </c>
      <c r="L5" s="140" t="s">
        <v>262</v>
      </c>
      <c r="M5" s="140" t="s">
        <v>263</v>
      </c>
      <c r="N5" s="140">
        <v>25297</v>
      </c>
      <c r="O5" s="140" t="s">
        <v>264</v>
      </c>
      <c r="P5" s="140">
        <v>841387</v>
      </c>
      <c r="Q5" s="140" t="s">
        <v>265</v>
      </c>
      <c r="R5" s="140" t="s">
        <v>266</v>
      </c>
      <c r="S5" s="140" t="s">
        <v>267</v>
      </c>
      <c r="T5" s="140" t="s">
        <v>267</v>
      </c>
      <c r="U5" s="140" t="s">
        <v>268</v>
      </c>
      <c r="V5" s="140" t="s">
        <v>269</v>
      </c>
      <c r="W5" s="140">
        <v>541</v>
      </c>
      <c r="X5" s="140" t="s">
        <v>270</v>
      </c>
      <c r="Y5" s="143">
        <v>354723876</v>
      </c>
      <c r="Z5" s="140" t="s">
        <v>271</v>
      </c>
      <c r="AA5" s="140" t="s">
        <v>282</v>
      </c>
      <c r="AB5" s="141">
        <v>52000</v>
      </c>
      <c r="AC5" s="140" t="s">
        <v>283</v>
      </c>
      <c r="AD5" s="140">
        <v>24</v>
      </c>
      <c r="AE5" s="140" t="s">
        <v>284</v>
      </c>
      <c r="AF5" s="140" t="s">
        <v>285</v>
      </c>
      <c r="AG5" s="140" t="s">
        <v>286</v>
      </c>
      <c r="AH5" s="140" t="s">
        <v>287</v>
      </c>
      <c r="AI5" s="140" t="s">
        <v>288</v>
      </c>
      <c r="AJ5" s="141">
        <v>2780</v>
      </c>
      <c r="AK5" s="141">
        <v>2780</v>
      </c>
      <c r="AL5" s="140" t="s">
        <v>289</v>
      </c>
      <c r="AM5" s="141">
        <v>48928</v>
      </c>
      <c r="AN5" s="141">
        <v>15756</v>
      </c>
      <c r="AO5" s="141">
        <v>64684</v>
      </c>
      <c r="AP5" s="141">
        <v>3072</v>
      </c>
      <c r="AQ5" s="141">
        <v>0</v>
      </c>
      <c r="AR5" s="141">
        <v>3072</v>
      </c>
      <c r="AS5" s="141">
        <v>3072</v>
      </c>
      <c r="AT5" s="141">
        <v>0</v>
      </c>
      <c r="AU5" s="141">
        <v>3072</v>
      </c>
      <c r="AV5" s="140">
        <v>28</v>
      </c>
      <c r="AW5" s="140"/>
      <c r="AX5" s="140"/>
      <c r="AY5" s="140"/>
      <c r="AZ5" s="140"/>
      <c r="BA5" s="140"/>
      <c r="BB5" s="140" t="s">
        <v>290</v>
      </c>
      <c r="BC5" s="94"/>
      <c r="BD5" s="94"/>
      <c r="BE5" s="141">
        <v>0</v>
      </c>
      <c r="BF5" s="140" t="s">
        <v>267</v>
      </c>
      <c r="BG5" s="140" t="s">
        <v>304</v>
      </c>
      <c r="BH5" s="136" t="s">
        <v>307</v>
      </c>
      <c r="BI5" s="128" t="s">
        <v>100</v>
      </c>
      <c r="BJ5" s="129">
        <v>46202</v>
      </c>
      <c r="BK5" s="130" t="s">
        <v>103</v>
      </c>
      <c r="BL5" s="128" t="s">
        <v>108</v>
      </c>
      <c r="BM5" s="96" t="s">
        <v>181</v>
      </c>
      <c r="BN5" s="94" t="s">
        <v>221</v>
      </c>
      <c r="BO5" s="137">
        <v>5560</v>
      </c>
      <c r="BP5" s="42" t="s">
        <v>183</v>
      </c>
      <c r="BQ5" s="150" t="s">
        <v>308</v>
      </c>
    </row>
    <row r="6" spans="1:69" x14ac:dyDescent="0.35">
      <c r="A6" s="131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259</v>
      </c>
      <c r="I6" s="140">
        <v>17763</v>
      </c>
      <c r="J6" s="140" t="s">
        <v>261</v>
      </c>
      <c r="K6" s="140">
        <v>17763</v>
      </c>
      <c r="L6" s="140" t="s">
        <v>262</v>
      </c>
      <c r="M6" s="140" t="s">
        <v>263</v>
      </c>
      <c r="N6" s="140">
        <v>25297</v>
      </c>
      <c r="O6" s="140" t="s">
        <v>264</v>
      </c>
      <c r="P6" s="140">
        <v>40838</v>
      </c>
      <c r="Q6" s="140" t="s">
        <v>272</v>
      </c>
      <c r="R6" s="140" t="s">
        <v>266</v>
      </c>
      <c r="S6" s="140" t="s">
        <v>273</v>
      </c>
      <c r="T6" s="140" t="s">
        <v>273</v>
      </c>
      <c r="U6" s="140" t="s">
        <v>268</v>
      </c>
      <c r="V6" s="140" t="s">
        <v>269</v>
      </c>
      <c r="W6" s="140">
        <v>541</v>
      </c>
      <c r="X6" s="140" t="s">
        <v>270</v>
      </c>
      <c r="Y6" s="143">
        <v>354730813</v>
      </c>
      <c r="Z6" s="140" t="s">
        <v>274</v>
      </c>
      <c r="AA6" s="140" t="s">
        <v>291</v>
      </c>
      <c r="AB6" s="141">
        <v>42000</v>
      </c>
      <c r="AC6" s="140" t="s">
        <v>283</v>
      </c>
      <c r="AD6" s="140">
        <v>24</v>
      </c>
      <c r="AE6" s="140" t="s">
        <v>292</v>
      </c>
      <c r="AF6" s="140" t="s">
        <v>293</v>
      </c>
      <c r="AG6" s="140" t="s">
        <v>294</v>
      </c>
      <c r="AH6" s="140" t="s">
        <v>295</v>
      </c>
      <c r="AI6" s="140" t="s">
        <v>288</v>
      </c>
      <c r="AJ6" s="141">
        <v>2240</v>
      </c>
      <c r="AK6" s="141">
        <v>2240</v>
      </c>
      <c r="AL6" s="140" t="s">
        <v>296</v>
      </c>
      <c r="AM6" s="141">
        <v>39760</v>
      </c>
      <c r="AN6" s="141">
        <v>12716</v>
      </c>
      <c r="AO6" s="141">
        <v>52476</v>
      </c>
      <c r="AP6" s="141">
        <v>2240</v>
      </c>
      <c r="AQ6" s="141">
        <v>0</v>
      </c>
      <c r="AR6" s="141">
        <v>2240</v>
      </c>
      <c r="AS6" s="141">
        <v>2240</v>
      </c>
      <c r="AT6" s="141">
        <v>0</v>
      </c>
      <c r="AU6" s="141">
        <v>2240</v>
      </c>
      <c r="AV6" s="140">
        <v>28</v>
      </c>
      <c r="AW6" s="140"/>
      <c r="AX6" s="140"/>
      <c r="AY6" s="140"/>
      <c r="AZ6" s="140"/>
      <c r="BA6" s="140"/>
      <c r="BB6" s="140" t="s">
        <v>290</v>
      </c>
      <c r="BC6" s="94"/>
      <c r="BD6" s="94"/>
      <c r="BE6" s="141">
        <v>0</v>
      </c>
      <c r="BF6" s="140" t="s">
        <v>273</v>
      </c>
      <c r="BG6" s="140" t="s">
        <v>305</v>
      </c>
      <c r="BH6" s="136" t="s">
        <v>307</v>
      </c>
      <c r="BI6" s="128" t="s">
        <v>100</v>
      </c>
      <c r="BJ6" s="129">
        <v>46203</v>
      </c>
      <c r="BK6" s="130" t="s">
        <v>103</v>
      </c>
      <c r="BL6" s="128" t="s">
        <v>108</v>
      </c>
      <c r="BM6" s="96" t="s">
        <v>180</v>
      </c>
      <c r="BN6" s="94" t="s">
        <v>221</v>
      </c>
      <c r="BO6" s="138">
        <v>2240</v>
      </c>
      <c r="BP6" s="42" t="s">
        <v>182</v>
      </c>
      <c r="BQ6" s="150" t="s">
        <v>309</v>
      </c>
    </row>
    <row r="7" spans="1:69" x14ac:dyDescent="0.35">
      <c r="A7" s="131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259</v>
      </c>
      <c r="I7" s="140">
        <v>17770</v>
      </c>
      <c r="J7" s="140" t="s">
        <v>275</v>
      </c>
      <c r="K7" s="140">
        <v>17770</v>
      </c>
      <c r="L7" s="140" t="s">
        <v>276</v>
      </c>
      <c r="M7" s="140" t="s">
        <v>277</v>
      </c>
      <c r="N7" s="140">
        <v>370590</v>
      </c>
      <c r="O7" s="140" t="s">
        <v>278</v>
      </c>
      <c r="P7" s="140">
        <v>539198</v>
      </c>
      <c r="Q7" s="140" t="s">
        <v>279</v>
      </c>
      <c r="R7" s="140" t="s">
        <v>266</v>
      </c>
      <c r="S7" s="140" t="s">
        <v>280</v>
      </c>
      <c r="T7" s="140" t="s">
        <v>280</v>
      </c>
      <c r="U7" s="140" t="s">
        <v>281</v>
      </c>
      <c r="V7" s="140" t="s">
        <v>269</v>
      </c>
      <c r="W7" s="140">
        <v>0</v>
      </c>
      <c r="X7" s="140" t="s">
        <v>270</v>
      </c>
      <c r="Y7" s="143">
        <v>357173166</v>
      </c>
      <c r="Z7" s="140" t="s">
        <v>271</v>
      </c>
      <c r="AA7" s="140" t="s">
        <v>297</v>
      </c>
      <c r="AB7" s="141">
        <v>65000</v>
      </c>
      <c r="AC7" s="140" t="s">
        <v>298</v>
      </c>
      <c r="AD7" s="140">
        <v>24</v>
      </c>
      <c r="AE7" s="140" t="s">
        <v>299</v>
      </c>
      <c r="AF7" s="140" t="s">
        <v>300</v>
      </c>
      <c r="AG7" s="140" t="s">
        <v>301</v>
      </c>
      <c r="AH7" s="140" t="s">
        <v>295</v>
      </c>
      <c r="AI7" s="140" t="s">
        <v>302</v>
      </c>
      <c r="AJ7" s="141">
        <v>3470</v>
      </c>
      <c r="AK7" s="141">
        <v>3470</v>
      </c>
      <c r="AL7" s="140" t="s">
        <v>303</v>
      </c>
      <c r="AM7" s="141">
        <v>45681.56</v>
      </c>
      <c r="AN7" s="141">
        <v>16808.439999999999</v>
      </c>
      <c r="AO7" s="141">
        <v>62490</v>
      </c>
      <c r="AP7" s="141">
        <v>19318.439999999999</v>
      </c>
      <c r="AQ7" s="141">
        <v>1395.56</v>
      </c>
      <c r="AR7" s="141">
        <v>20714</v>
      </c>
      <c r="AS7" s="141">
        <v>19318.439999999999</v>
      </c>
      <c r="AT7" s="141">
        <v>1395.56</v>
      </c>
      <c r="AU7" s="141">
        <v>20714</v>
      </c>
      <c r="AV7" s="140">
        <v>24</v>
      </c>
      <c r="AW7" s="140"/>
      <c r="AX7" s="140"/>
      <c r="AY7" s="140"/>
      <c r="AZ7" s="140"/>
      <c r="BA7" s="140"/>
      <c r="BB7" s="140" t="s">
        <v>290</v>
      </c>
      <c r="BC7" s="94"/>
      <c r="BD7" s="94"/>
      <c r="BE7" s="141">
        <v>0</v>
      </c>
      <c r="BF7" s="140" t="s">
        <v>280</v>
      </c>
      <c r="BG7" s="140" t="s">
        <v>306</v>
      </c>
      <c r="BH7" s="136" t="s">
        <v>307</v>
      </c>
      <c r="BI7" s="128" t="s">
        <v>100</v>
      </c>
      <c r="BJ7" s="129">
        <v>46204</v>
      </c>
      <c r="BK7" s="130" t="s">
        <v>103</v>
      </c>
      <c r="BL7" s="128" t="s">
        <v>108</v>
      </c>
      <c r="BM7" s="96" t="s">
        <v>180</v>
      </c>
      <c r="BN7" s="94" t="s">
        <v>221</v>
      </c>
      <c r="BO7" s="130">
        <v>13670</v>
      </c>
      <c r="BP7" s="42" t="s">
        <v>182</v>
      </c>
      <c r="BQ7" s="150" t="s">
        <v>310</v>
      </c>
    </row>
    <row r="8" spans="1:69" hidden="1" x14ac:dyDescent="0.35">
      <c r="A8" s="131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259</v>
      </c>
      <c r="I8" s="140">
        <v>17763</v>
      </c>
      <c r="J8" s="140" t="s">
        <v>261</v>
      </c>
      <c r="K8" s="140">
        <v>17763</v>
      </c>
      <c r="L8" s="140" t="s">
        <v>262</v>
      </c>
      <c r="M8" s="140" t="s">
        <v>263</v>
      </c>
      <c r="N8" s="140">
        <v>25297</v>
      </c>
      <c r="O8" s="140" t="s">
        <v>264</v>
      </c>
      <c r="P8" s="140">
        <v>40767</v>
      </c>
      <c r="Q8" s="140" t="s">
        <v>342</v>
      </c>
      <c r="R8" s="140" t="s">
        <v>266</v>
      </c>
      <c r="S8" s="140" t="s">
        <v>343</v>
      </c>
      <c r="T8" s="140" t="s">
        <v>343</v>
      </c>
      <c r="U8" s="140" t="s">
        <v>268</v>
      </c>
      <c r="V8" s="140" t="s">
        <v>269</v>
      </c>
      <c r="W8" s="140">
        <v>541</v>
      </c>
      <c r="X8" s="140" t="s">
        <v>270</v>
      </c>
      <c r="Y8" s="143">
        <v>351808270</v>
      </c>
      <c r="Z8" s="140" t="s">
        <v>344</v>
      </c>
      <c r="AA8" s="140" t="s">
        <v>353</v>
      </c>
      <c r="AB8" s="141">
        <v>63000</v>
      </c>
      <c r="AC8" s="140" t="s">
        <v>283</v>
      </c>
      <c r="AD8" s="140">
        <v>24</v>
      </c>
      <c r="AE8" s="140" t="s">
        <v>354</v>
      </c>
      <c r="AF8" s="140" t="s">
        <v>355</v>
      </c>
      <c r="AG8" s="140" t="s">
        <v>356</v>
      </c>
      <c r="AH8" s="140" t="s">
        <v>357</v>
      </c>
      <c r="AI8" s="140" t="s">
        <v>358</v>
      </c>
      <c r="AJ8" s="141">
        <v>3360</v>
      </c>
      <c r="AK8" s="141">
        <v>3360</v>
      </c>
      <c r="AL8" s="140" t="s">
        <v>359</v>
      </c>
      <c r="AM8" s="141">
        <v>55191.6</v>
      </c>
      <c r="AN8" s="141">
        <v>18728.62</v>
      </c>
      <c r="AO8" s="141">
        <v>73920.22</v>
      </c>
      <c r="AP8" s="141">
        <v>7808.4</v>
      </c>
      <c r="AQ8" s="141">
        <v>260.38</v>
      </c>
      <c r="AR8" s="141">
        <v>8068.78</v>
      </c>
      <c r="AS8" s="141">
        <v>7808.4</v>
      </c>
      <c r="AT8" s="141">
        <v>260.38</v>
      </c>
      <c r="AU8" s="141">
        <v>8068.78</v>
      </c>
      <c r="AV8" s="140">
        <v>35</v>
      </c>
      <c r="AW8" s="140"/>
      <c r="AX8" s="140"/>
      <c r="AY8" s="140"/>
      <c r="AZ8" s="140"/>
      <c r="BA8" s="140"/>
      <c r="BB8" s="140" t="s">
        <v>290</v>
      </c>
      <c r="BC8" s="135"/>
      <c r="BD8" s="135"/>
      <c r="BE8" s="141">
        <v>0</v>
      </c>
      <c r="BF8" s="140" t="s">
        <v>343</v>
      </c>
      <c r="BG8" s="140" t="s">
        <v>372</v>
      </c>
      <c r="BH8" s="136" t="s">
        <v>307</v>
      </c>
      <c r="BI8" s="128" t="s">
        <v>100</v>
      </c>
      <c r="BJ8" s="129">
        <v>46202</v>
      </c>
      <c r="BK8" s="130" t="s">
        <v>103</v>
      </c>
      <c r="BL8" s="128" t="s">
        <v>108</v>
      </c>
      <c r="BM8" s="96" t="s">
        <v>181</v>
      </c>
      <c r="BN8" s="94" t="s">
        <v>222</v>
      </c>
      <c r="BO8" s="130"/>
      <c r="BP8" s="42"/>
      <c r="BQ8" s="151" t="s">
        <v>375</v>
      </c>
    </row>
    <row r="9" spans="1:69" hidden="1" x14ac:dyDescent="0.35">
      <c r="A9" s="131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259</v>
      </c>
      <c r="I9" s="140">
        <v>17621</v>
      </c>
      <c r="J9" s="140" t="s">
        <v>345</v>
      </c>
      <c r="K9" s="140">
        <v>17621</v>
      </c>
      <c r="L9" s="140" t="s">
        <v>276</v>
      </c>
      <c r="M9" s="140" t="s">
        <v>277</v>
      </c>
      <c r="N9" s="140">
        <v>25155</v>
      </c>
      <c r="O9" s="140" t="s">
        <v>346</v>
      </c>
      <c r="P9" s="140">
        <v>40903</v>
      </c>
      <c r="Q9" s="140" t="s">
        <v>347</v>
      </c>
      <c r="R9" s="140" t="s">
        <v>266</v>
      </c>
      <c r="S9" s="140" t="s">
        <v>348</v>
      </c>
      <c r="T9" s="140" t="s">
        <v>348</v>
      </c>
      <c r="U9" s="140" t="s">
        <v>268</v>
      </c>
      <c r="V9" s="140" t="s">
        <v>269</v>
      </c>
      <c r="W9" s="140">
        <v>0</v>
      </c>
      <c r="X9" s="140" t="s">
        <v>270</v>
      </c>
      <c r="Y9" s="143">
        <v>357069102</v>
      </c>
      <c r="Z9" s="140" t="s">
        <v>349</v>
      </c>
      <c r="AA9" s="140" t="s">
        <v>360</v>
      </c>
      <c r="AB9" s="141">
        <v>70000</v>
      </c>
      <c r="AC9" s="140" t="s">
        <v>361</v>
      </c>
      <c r="AD9" s="140">
        <v>24</v>
      </c>
      <c r="AE9" s="140" t="s">
        <v>362</v>
      </c>
      <c r="AF9" s="140" t="s">
        <v>363</v>
      </c>
      <c r="AG9" s="140" t="s">
        <v>364</v>
      </c>
      <c r="AH9" s="140" t="s">
        <v>357</v>
      </c>
      <c r="AI9" s="140" t="s">
        <v>365</v>
      </c>
      <c r="AJ9" s="141">
        <v>3740</v>
      </c>
      <c r="AK9" s="141">
        <v>3740</v>
      </c>
      <c r="AL9" s="140" t="s">
        <v>366</v>
      </c>
      <c r="AM9" s="141">
        <v>51752.03</v>
      </c>
      <c r="AN9" s="141">
        <v>18567.97</v>
      </c>
      <c r="AO9" s="141">
        <v>70320</v>
      </c>
      <c r="AP9" s="141">
        <v>18247.97</v>
      </c>
      <c r="AQ9" s="141">
        <v>1093.03</v>
      </c>
      <c r="AR9" s="141">
        <v>19341</v>
      </c>
      <c r="AS9" s="141">
        <v>18247.97</v>
      </c>
      <c r="AT9" s="141">
        <v>1093.03</v>
      </c>
      <c r="AU9" s="141">
        <v>19341</v>
      </c>
      <c r="AV9" s="140">
        <v>24</v>
      </c>
      <c r="AW9" s="140"/>
      <c r="AX9" s="140"/>
      <c r="AY9" s="140"/>
      <c r="AZ9" s="140"/>
      <c r="BA9" s="140"/>
      <c r="BB9" s="140" t="s">
        <v>290</v>
      </c>
      <c r="BC9" s="131"/>
      <c r="BD9" s="131"/>
      <c r="BE9" s="141">
        <v>0</v>
      </c>
      <c r="BF9" s="140" t="s">
        <v>348</v>
      </c>
      <c r="BG9" s="140" t="s">
        <v>373</v>
      </c>
      <c r="BH9" s="136" t="s">
        <v>307</v>
      </c>
      <c r="BI9" s="128" t="s">
        <v>100</v>
      </c>
      <c r="BJ9" s="129">
        <v>46203</v>
      </c>
      <c r="BK9" s="130" t="s">
        <v>103</v>
      </c>
      <c r="BL9" s="128" t="s">
        <v>108</v>
      </c>
      <c r="BM9" s="96" t="s">
        <v>181</v>
      </c>
      <c r="BN9" s="94" t="s">
        <v>222</v>
      </c>
      <c r="BO9" s="130"/>
      <c r="BP9" s="42"/>
      <c r="BQ9" s="151" t="s">
        <v>375</v>
      </c>
    </row>
    <row r="10" spans="1:69" hidden="1" x14ac:dyDescent="0.35">
      <c r="A10" s="131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259</v>
      </c>
      <c r="I10" s="140">
        <v>17621</v>
      </c>
      <c r="J10" s="140" t="s">
        <v>345</v>
      </c>
      <c r="K10" s="140">
        <v>17621</v>
      </c>
      <c r="L10" s="140" t="s">
        <v>276</v>
      </c>
      <c r="M10" s="140" t="s">
        <v>277</v>
      </c>
      <c r="N10" s="140">
        <v>25155</v>
      </c>
      <c r="O10" s="140" t="s">
        <v>346</v>
      </c>
      <c r="P10" s="140">
        <v>40602</v>
      </c>
      <c r="Q10" s="140" t="s">
        <v>350</v>
      </c>
      <c r="R10" s="140" t="s">
        <v>266</v>
      </c>
      <c r="S10" s="140" t="s">
        <v>351</v>
      </c>
      <c r="T10" s="140" t="s">
        <v>351</v>
      </c>
      <c r="U10" s="140" t="s">
        <v>268</v>
      </c>
      <c r="V10" s="140" t="s">
        <v>269</v>
      </c>
      <c r="W10" s="140">
        <v>0</v>
      </c>
      <c r="X10" s="140" t="s">
        <v>270</v>
      </c>
      <c r="Y10" s="143">
        <v>358972575</v>
      </c>
      <c r="Z10" s="140" t="s">
        <v>352</v>
      </c>
      <c r="AA10" s="140" t="s">
        <v>367</v>
      </c>
      <c r="AB10" s="141">
        <v>65000</v>
      </c>
      <c r="AC10" s="140" t="s">
        <v>361</v>
      </c>
      <c r="AD10" s="140">
        <v>24</v>
      </c>
      <c r="AE10" s="140" t="s">
        <v>299</v>
      </c>
      <c r="AF10" s="140" t="s">
        <v>368</v>
      </c>
      <c r="AG10" s="140" t="s">
        <v>369</v>
      </c>
      <c r="AH10" s="140" t="s">
        <v>295</v>
      </c>
      <c r="AI10" s="140" t="s">
        <v>370</v>
      </c>
      <c r="AJ10" s="141">
        <v>3460</v>
      </c>
      <c r="AK10" s="141">
        <v>3460</v>
      </c>
      <c r="AL10" s="140" t="s">
        <v>371</v>
      </c>
      <c r="AM10" s="141">
        <v>25057.21</v>
      </c>
      <c r="AN10" s="141">
        <v>13012.79</v>
      </c>
      <c r="AO10" s="141">
        <v>38070</v>
      </c>
      <c r="AP10" s="141">
        <v>39942.79</v>
      </c>
      <c r="AQ10" s="141">
        <v>6100.21</v>
      </c>
      <c r="AR10" s="141">
        <v>46043</v>
      </c>
      <c r="AS10" s="141">
        <v>19658.62</v>
      </c>
      <c r="AT10" s="141">
        <v>4551.38</v>
      </c>
      <c r="AU10" s="141">
        <v>24210</v>
      </c>
      <c r="AV10" s="140">
        <v>18</v>
      </c>
      <c r="AW10" s="140"/>
      <c r="AX10" s="140"/>
      <c r="AY10" s="140"/>
      <c r="AZ10" s="140"/>
      <c r="BA10" s="140"/>
      <c r="BB10" s="140" t="s">
        <v>290</v>
      </c>
      <c r="BC10" s="131"/>
      <c r="BD10" s="131"/>
      <c r="BE10" s="141">
        <v>0</v>
      </c>
      <c r="BF10" s="140" t="s">
        <v>351</v>
      </c>
      <c r="BG10" s="140" t="s">
        <v>374</v>
      </c>
      <c r="BH10" s="136" t="s">
        <v>307</v>
      </c>
      <c r="BI10" s="128" t="s">
        <v>100</v>
      </c>
      <c r="BJ10" s="129">
        <v>46204</v>
      </c>
      <c r="BK10" s="130" t="s">
        <v>103</v>
      </c>
      <c r="BL10" s="128" t="s">
        <v>108</v>
      </c>
      <c r="BM10" s="96" t="s">
        <v>181</v>
      </c>
      <c r="BN10" s="94" t="s">
        <v>222</v>
      </c>
      <c r="BO10" s="130"/>
      <c r="BP10" s="42"/>
      <c r="BQ10" s="151" t="s">
        <v>375</v>
      </c>
    </row>
    <row r="11" spans="1:69" hidden="1" x14ac:dyDescent="0.35">
      <c r="A11" s="131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259</v>
      </c>
      <c r="I11" s="140">
        <v>17763</v>
      </c>
      <c r="J11" s="140" t="s">
        <v>261</v>
      </c>
      <c r="K11" s="140">
        <v>17763</v>
      </c>
      <c r="L11" s="140" t="s">
        <v>262</v>
      </c>
      <c r="M11" s="140" t="s">
        <v>263</v>
      </c>
      <c r="N11" s="140">
        <v>25297</v>
      </c>
      <c r="O11" s="140" t="s">
        <v>264</v>
      </c>
      <c r="P11" s="140">
        <v>40838</v>
      </c>
      <c r="Q11" s="140" t="s">
        <v>272</v>
      </c>
      <c r="R11" s="140" t="s">
        <v>266</v>
      </c>
      <c r="S11" s="140" t="s">
        <v>376</v>
      </c>
      <c r="T11" s="140" t="s">
        <v>376</v>
      </c>
      <c r="U11" s="140" t="s">
        <v>268</v>
      </c>
      <c r="V11" s="140" t="s">
        <v>269</v>
      </c>
      <c r="W11" s="140">
        <v>541</v>
      </c>
      <c r="X11" s="140" t="s">
        <v>270</v>
      </c>
      <c r="Y11" s="143">
        <v>354723160</v>
      </c>
      <c r="Z11" s="140" t="s">
        <v>377</v>
      </c>
      <c r="AA11" s="140" t="s">
        <v>282</v>
      </c>
      <c r="AB11" s="141">
        <v>42000</v>
      </c>
      <c r="AC11" s="140" t="s">
        <v>283</v>
      </c>
      <c r="AD11" s="140">
        <v>24</v>
      </c>
      <c r="AE11" s="140" t="s">
        <v>292</v>
      </c>
      <c r="AF11" s="140" t="s">
        <v>293</v>
      </c>
      <c r="AG11" s="140" t="s">
        <v>395</v>
      </c>
      <c r="AH11" s="140" t="s">
        <v>295</v>
      </c>
      <c r="AI11" s="140" t="s">
        <v>288</v>
      </c>
      <c r="AJ11" s="141">
        <v>2240</v>
      </c>
      <c r="AK11" s="141">
        <v>2240</v>
      </c>
      <c r="AL11" s="140" t="s">
        <v>296</v>
      </c>
      <c r="AM11" s="141">
        <v>37588.36</v>
      </c>
      <c r="AN11" s="141">
        <v>12694.64</v>
      </c>
      <c r="AO11" s="141">
        <v>50283</v>
      </c>
      <c r="AP11" s="141">
        <v>4411.6400000000003</v>
      </c>
      <c r="AQ11" s="141">
        <v>68.36</v>
      </c>
      <c r="AR11" s="141">
        <v>4480</v>
      </c>
      <c r="AS11" s="141">
        <v>4411.6400000000003</v>
      </c>
      <c r="AT11" s="141">
        <v>68.36</v>
      </c>
      <c r="AU11" s="141">
        <v>4480</v>
      </c>
      <c r="AV11" s="140">
        <v>28</v>
      </c>
      <c r="AW11" s="140"/>
      <c r="AX11" s="140"/>
      <c r="AY11" s="140"/>
      <c r="AZ11" s="140"/>
      <c r="BA11" s="140"/>
      <c r="BB11" s="140" t="s">
        <v>290</v>
      </c>
      <c r="BC11" s="131"/>
      <c r="BD11" s="131"/>
      <c r="BE11" s="141">
        <v>0</v>
      </c>
      <c r="BF11" s="140" t="s">
        <v>376</v>
      </c>
      <c r="BG11" s="140" t="s">
        <v>416</v>
      </c>
      <c r="BH11" s="136" t="s">
        <v>307</v>
      </c>
      <c r="BI11" s="128" t="s">
        <v>100</v>
      </c>
      <c r="BJ11" s="129">
        <v>46202</v>
      </c>
      <c r="BK11" s="130" t="s">
        <v>104</v>
      </c>
      <c r="BL11" s="128" t="s">
        <v>119</v>
      </c>
      <c r="BM11" s="96" t="s">
        <v>181</v>
      </c>
      <c r="BN11" s="94" t="s">
        <v>222</v>
      </c>
      <c r="BO11" s="130"/>
      <c r="BP11" s="42"/>
      <c r="BQ11" s="151" t="s">
        <v>420</v>
      </c>
    </row>
    <row r="12" spans="1:69" hidden="1" x14ac:dyDescent="0.35">
      <c r="A12" s="131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259</v>
      </c>
      <c r="I12" s="140">
        <v>17657</v>
      </c>
      <c r="J12" s="140" t="s">
        <v>378</v>
      </c>
      <c r="K12" s="140">
        <v>17657</v>
      </c>
      <c r="L12" s="140" t="s">
        <v>276</v>
      </c>
      <c r="M12" s="140" t="s">
        <v>277</v>
      </c>
      <c r="N12" s="140">
        <v>25368</v>
      </c>
      <c r="O12" s="140" t="s">
        <v>379</v>
      </c>
      <c r="P12" s="140">
        <v>40861</v>
      </c>
      <c r="Q12" s="140" t="s">
        <v>380</v>
      </c>
      <c r="R12" s="140" t="s">
        <v>266</v>
      </c>
      <c r="S12" s="140" t="s">
        <v>381</v>
      </c>
      <c r="T12" s="140" t="s">
        <v>381</v>
      </c>
      <c r="U12" s="140" t="s">
        <v>382</v>
      </c>
      <c r="V12" s="140" t="s">
        <v>269</v>
      </c>
      <c r="W12" s="140">
        <v>0</v>
      </c>
      <c r="X12" s="140" t="s">
        <v>270</v>
      </c>
      <c r="Y12" s="143">
        <v>355710650</v>
      </c>
      <c r="Z12" s="140" t="s">
        <v>383</v>
      </c>
      <c r="AA12" s="140" t="s">
        <v>396</v>
      </c>
      <c r="AB12" s="141">
        <v>72000</v>
      </c>
      <c r="AC12" s="140" t="s">
        <v>283</v>
      </c>
      <c r="AD12" s="140">
        <v>24</v>
      </c>
      <c r="AE12" s="140" t="s">
        <v>354</v>
      </c>
      <c r="AF12" s="140" t="s">
        <v>397</v>
      </c>
      <c r="AG12" s="140" t="s">
        <v>398</v>
      </c>
      <c r="AH12" s="140" t="s">
        <v>357</v>
      </c>
      <c r="AI12" s="140" t="s">
        <v>399</v>
      </c>
      <c r="AJ12" s="141">
        <v>3840</v>
      </c>
      <c r="AK12" s="141">
        <v>3840</v>
      </c>
      <c r="AL12" s="140" t="s">
        <v>400</v>
      </c>
      <c r="AM12" s="141">
        <v>43604.23</v>
      </c>
      <c r="AN12" s="141">
        <v>17455.77</v>
      </c>
      <c r="AO12" s="141">
        <v>61060</v>
      </c>
      <c r="AP12" s="141">
        <v>28395.77</v>
      </c>
      <c r="AQ12" s="141">
        <v>2711.23</v>
      </c>
      <c r="AR12" s="141">
        <v>31107</v>
      </c>
      <c r="AS12" s="141">
        <v>28395.77</v>
      </c>
      <c r="AT12" s="141">
        <v>2711.23</v>
      </c>
      <c r="AU12" s="141">
        <v>31107</v>
      </c>
      <c r="AV12" s="140">
        <v>27</v>
      </c>
      <c r="AW12" s="140"/>
      <c r="AX12" s="140"/>
      <c r="AY12" s="140"/>
      <c r="AZ12" s="140"/>
      <c r="BA12" s="140"/>
      <c r="BB12" s="140" t="s">
        <v>290</v>
      </c>
      <c r="BC12" s="131"/>
      <c r="BD12" s="131"/>
      <c r="BE12" s="141">
        <v>0</v>
      </c>
      <c r="BF12" s="140" t="s">
        <v>381</v>
      </c>
      <c r="BG12" s="140" t="s">
        <v>417</v>
      </c>
      <c r="BH12" s="136" t="s">
        <v>307</v>
      </c>
      <c r="BI12" s="128" t="s">
        <v>100</v>
      </c>
      <c r="BJ12" s="129">
        <v>46202</v>
      </c>
      <c r="BK12" s="130" t="s">
        <v>104</v>
      </c>
      <c r="BL12" s="128" t="s">
        <v>119</v>
      </c>
      <c r="BM12" s="96" t="s">
        <v>181</v>
      </c>
      <c r="BN12" s="94" t="s">
        <v>222</v>
      </c>
      <c r="BO12" s="130"/>
      <c r="BP12" s="42"/>
      <c r="BQ12" s="151" t="s">
        <v>420</v>
      </c>
    </row>
    <row r="13" spans="1:69" hidden="1" x14ac:dyDescent="0.35">
      <c r="A13" s="131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259</v>
      </c>
      <c r="I13" s="140">
        <v>17722</v>
      </c>
      <c r="J13" s="140" t="s">
        <v>384</v>
      </c>
      <c r="K13" s="140">
        <v>17722</v>
      </c>
      <c r="L13" s="140" t="s">
        <v>276</v>
      </c>
      <c r="M13" s="140" t="s">
        <v>277</v>
      </c>
      <c r="N13" s="140">
        <v>25256</v>
      </c>
      <c r="O13" s="140" t="s">
        <v>385</v>
      </c>
      <c r="P13" s="140">
        <v>810203</v>
      </c>
      <c r="Q13" s="140" t="s">
        <v>386</v>
      </c>
      <c r="R13" s="140" t="s">
        <v>266</v>
      </c>
      <c r="S13" s="140" t="s">
        <v>387</v>
      </c>
      <c r="T13" s="140" t="s">
        <v>387</v>
      </c>
      <c r="U13" s="140" t="s">
        <v>281</v>
      </c>
      <c r="V13" s="140" t="s">
        <v>269</v>
      </c>
      <c r="W13" s="140">
        <v>541</v>
      </c>
      <c r="X13" s="140" t="s">
        <v>270</v>
      </c>
      <c r="Y13" s="143">
        <v>356352510</v>
      </c>
      <c r="Z13" s="140" t="s">
        <v>388</v>
      </c>
      <c r="AA13" s="140" t="s">
        <v>401</v>
      </c>
      <c r="AB13" s="141">
        <v>42000</v>
      </c>
      <c r="AC13" s="140" t="s">
        <v>402</v>
      </c>
      <c r="AD13" s="140">
        <v>24</v>
      </c>
      <c r="AE13" s="140" t="s">
        <v>292</v>
      </c>
      <c r="AF13" s="140" t="s">
        <v>403</v>
      </c>
      <c r="AG13" s="140" t="s">
        <v>404</v>
      </c>
      <c r="AH13" s="140" t="s">
        <v>295</v>
      </c>
      <c r="AI13" s="140" t="s">
        <v>405</v>
      </c>
      <c r="AJ13" s="141">
        <v>2240</v>
      </c>
      <c r="AK13" s="141">
        <v>2240</v>
      </c>
      <c r="AL13" s="140" t="s">
        <v>406</v>
      </c>
      <c r="AM13" s="141">
        <v>35524.97</v>
      </c>
      <c r="AN13" s="141">
        <v>11515.03</v>
      </c>
      <c r="AO13" s="141">
        <v>47040</v>
      </c>
      <c r="AP13" s="141">
        <v>6475.03</v>
      </c>
      <c r="AQ13" s="141">
        <v>268.97000000000003</v>
      </c>
      <c r="AR13" s="141">
        <v>6744</v>
      </c>
      <c r="AS13" s="141">
        <v>6475.03</v>
      </c>
      <c r="AT13" s="141">
        <v>268.97000000000003</v>
      </c>
      <c r="AU13" s="141">
        <v>6744</v>
      </c>
      <c r="AV13" s="140">
        <v>26</v>
      </c>
      <c r="AW13" s="140"/>
      <c r="AX13" s="140"/>
      <c r="AY13" s="140"/>
      <c r="AZ13" s="140"/>
      <c r="BA13" s="140"/>
      <c r="BB13" s="140" t="s">
        <v>290</v>
      </c>
      <c r="BC13" s="131"/>
      <c r="BD13" s="131"/>
      <c r="BE13" s="141">
        <v>0</v>
      </c>
      <c r="BF13" s="140" t="s">
        <v>387</v>
      </c>
      <c r="BG13" s="140" t="s">
        <v>418</v>
      </c>
      <c r="BH13" s="136" t="s">
        <v>307</v>
      </c>
      <c r="BI13" s="128" t="s">
        <v>100</v>
      </c>
      <c r="BJ13" s="129">
        <v>46203</v>
      </c>
      <c r="BK13" s="130" t="s">
        <v>104</v>
      </c>
      <c r="BL13" s="128" t="s">
        <v>119</v>
      </c>
      <c r="BM13" s="96" t="s">
        <v>181</v>
      </c>
      <c r="BN13" s="94" t="s">
        <v>222</v>
      </c>
      <c r="BO13" s="130"/>
      <c r="BP13" s="42"/>
      <c r="BQ13" s="151" t="s">
        <v>420</v>
      </c>
    </row>
    <row r="14" spans="1:69" hidden="1" x14ac:dyDescent="0.35">
      <c r="A14" s="131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259</v>
      </c>
      <c r="I14" s="140">
        <v>17856</v>
      </c>
      <c r="J14" s="140" t="s">
        <v>389</v>
      </c>
      <c r="K14" s="140">
        <v>17856</v>
      </c>
      <c r="L14" s="140" t="s">
        <v>276</v>
      </c>
      <c r="M14" s="140" t="s">
        <v>277</v>
      </c>
      <c r="N14" s="140">
        <v>340759</v>
      </c>
      <c r="O14" s="140" t="s">
        <v>390</v>
      </c>
      <c r="P14" s="140">
        <v>846493</v>
      </c>
      <c r="Q14" s="140" t="s">
        <v>391</v>
      </c>
      <c r="R14" s="140" t="s">
        <v>266</v>
      </c>
      <c r="S14" s="140" t="s">
        <v>392</v>
      </c>
      <c r="T14" s="140" t="s">
        <v>392</v>
      </c>
      <c r="U14" s="140" t="s">
        <v>268</v>
      </c>
      <c r="V14" s="140" t="s">
        <v>269</v>
      </c>
      <c r="W14" s="140">
        <v>541</v>
      </c>
      <c r="X14" s="140" t="s">
        <v>270</v>
      </c>
      <c r="Y14" s="143">
        <v>356786736</v>
      </c>
      <c r="Z14" s="140" t="s">
        <v>393</v>
      </c>
      <c r="AA14" s="140" t="s">
        <v>407</v>
      </c>
      <c r="AB14" s="141">
        <v>42000</v>
      </c>
      <c r="AC14" s="140" t="s">
        <v>408</v>
      </c>
      <c r="AD14" s="140">
        <v>24</v>
      </c>
      <c r="AE14" s="140" t="s">
        <v>292</v>
      </c>
      <c r="AF14" s="140" t="s">
        <v>409</v>
      </c>
      <c r="AG14" s="140" t="s">
        <v>410</v>
      </c>
      <c r="AH14" s="140" t="s">
        <v>295</v>
      </c>
      <c r="AI14" s="140" t="s">
        <v>411</v>
      </c>
      <c r="AJ14" s="141">
        <v>2240</v>
      </c>
      <c r="AK14" s="141">
        <v>2240</v>
      </c>
      <c r="AL14" s="140" t="s">
        <v>412</v>
      </c>
      <c r="AM14" s="141">
        <v>29689.66</v>
      </c>
      <c r="AN14" s="141">
        <v>10630.34</v>
      </c>
      <c r="AO14" s="141">
        <v>40320</v>
      </c>
      <c r="AP14" s="141">
        <v>12310.34</v>
      </c>
      <c r="AQ14" s="141">
        <v>896.66</v>
      </c>
      <c r="AR14" s="141">
        <v>13207</v>
      </c>
      <c r="AS14" s="141">
        <v>12310.34</v>
      </c>
      <c r="AT14" s="141">
        <v>896.66</v>
      </c>
      <c r="AU14" s="141">
        <v>13207</v>
      </c>
      <c r="AV14" s="140">
        <v>25</v>
      </c>
      <c r="AW14" s="140"/>
      <c r="AX14" s="140"/>
      <c r="AY14" s="140"/>
      <c r="AZ14" s="140"/>
      <c r="BA14" s="140"/>
      <c r="BB14" s="140" t="s">
        <v>290</v>
      </c>
      <c r="BC14" s="131"/>
      <c r="BD14" s="131"/>
      <c r="BE14" s="141">
        <v>0</v>
      </c>
      <c r="BF14" s="140" t="s">
        <v>392</v>
      </c>
      <c r="BG14" s="140" t="s">
        <v>419</v>
      </c>
      <c r="BH14" s="136" t="s">
        <v>307</v>
      </c>
      <c r="BI14" s="128" t="s">
        <v>100</v>
      </c>
      <c r="BJ14" s="129">
        <v>46204</v>
      </c>
      <c r="BK14" s="130" t="s">
        <v>104</v>
      </c>
      <c r="BL14" s="128" t="s">
        <v>119</v>
      </c>
      <c r="BM14" s="96" t="s">
        <v>181</v>
      </c>
      <c r="BN14" s="94" t="s">
        <v>222</v>
      </c>
      <c r="BO14" s="130"/>
      <c r="BP14" s="42"/>
      <c r="BQ14" s="151" t="s">
        <v>420</v>
      </c>
    </row>
    <row r="15" spans="1:69" hidden="1" x14ac:dyDescent="0.35">
      <c r="A15" s="131">
        <v>11</v>
      </c>
      <c r="B15" s="140" t="s">
        <v>256</v>
      </c>
      <c r="C15" s="140" t="s">
        <v>257</v>
      </c>
      <c r="D15" s="140" t="s">
        <v>258</v>
      </c>
      <c r="E15" s="140" t="s">
        <v>259</v>
      </c>
      <c r="F15" s="140" t="s">
        <v>259</v>
      </c>
      <c r="G15" s="140" t="s">
        <v>260</v>
      </c>
      <c r="H15" s="140" t="s">
        <v>259</v>
      </c>
      <c r="I15" s="140">
        <v>17722</v>
      </c>
      <c r="J15" s="140" t="s">
        <v>384</v>
      </c>
      <c r="K15" s="140">
        <v>17722</v>
      </c>
      <c r="L15" s="140" t="s">
        <v>276</v>
      </c>
      <c r="M15" s="140" t="s">
        <v>277</v>
      </c>
      <c r="N15" s="140">
        <v>25256</v>
      </c>
      <c r="O15" s="140" t="s">
        <v>385</v>
      </c>
      <c r="P15" s="140">
        <v>810203</v>
      </c>
      <c r="Q15" s="140" t="s">
        <v>386</v>
      </c>
      <c r="R15" s="140" t="s">
        <v>394</v>
      </c>
      <c r="S15" s="140" t="s">
        <v>387</v>
      </c>
      <c r="T15" s="140" t="s">
        <v>387</v>
      </c>
      <c r="U15" s="140" t="s">
        <v>281</v>
      </c>
      <c r="V15" s="140" t="s">
        <v>269</v>
      </c>
      <c r="W15" s="140">
        <v>0</v>
      </c>
      <c r="X15" s="140" t="s">
        <v>270</v>
      </c>
      <c r="Y15" s="143">
        <v>359125285</v>
      </c>
      <c r="Z15" s="140" t="s">
        <v>388</v>
      </c>
      <c r="AA15" s="140" t="s">
        <v>413</v>
      </c>
      <c r="AB15" s="141">
        <v>40000</v>
      </c>
      <c r="AC15" s="140" t="s">
        <v>402</v>
      </c>
      <c r="AD15" s="140">
        <v>18</v>
      </c>
      <c r="AE15" s="140" t="s">
        <v>414</v>
      </c>
      <c r="AF15" s="140" t="s">
        <v>403</v>
      </c>
      <c r="AG15" s="140" t="s">
        <v>404</v>
      </c>
      <c r="AH15" s="140" t="s">
        <v>295</v>
      </c>
      <c r="AI15" s="140" t="s">
        <v>415</v>
      </c>
      <c r="AJ15" s="141">
        <v>2680</v>
      </c>
      <c r="AK15" s="141">
        <v>2680</v>
      </c>
      <c r="AL15" s="140" t="s">
        <v>406</v>
      </c>
      <c r="AM15" s="141">
        <v>22571.05</v>
      </c>
      <c r="AN15" s="141">
        <v>6908.95</v>
      </c>
      <c r="AO15" s="141">
        <v>29480</v>
      </c>
      <c r="AP15" s="141">
        <v>17428.95</v>
      </c>
      <c r="AQ15" s="141">
        <v>1472.05</v>
      </c>
      <c r="AR15" s="141">
        <v>18901</v>
      </c>
      <c r="AS15" s="141">
        <v>14665.13</v>
      </c>
      <c r="AT15" s="141">
        <v>1414.87</v>
      </c>
      <c r="AU15" s="141">
        <v>16080</v>
      </c>
      <c r="AV15" s="140">
        <v>17</v>
      </c>
      <c r="AW15" s="140"/>
      <c r="AX15" s="140"/>
      <c r="AY15" s="140"/>
      <c r="AZ15" s="140"/>
      <c r="BA15" s="140"/>
      <c r="BB15" s="140" t="s">
        <v>290</v>
      </c>
      <c r="BC15" s="131"/>
      <c r="BD15" s="131"/>
      <c r="BE15" s="141">
        <v>0</v>
      </c>
      <c r="BF15" s="140" t="s">
        <v>387</v>
      </c>
      <c r="BG15" s="140" t="s">
        <v>418</v>
      </c>
      <c r="BH15" s="136" t="s">
        <v>307</v>
      </c>
      <c r="BI15" s="128" t="s">
        <v>100</v>
      </c>
      <c r="BJ15" s="129">
        <v>46204</v>
      </c>
      <c r="BK15" s="130" t="s">
        <v>104</v>
      </c>
      <c r="BL15" s="128" t="s">
        <v>119</v>
      </c>
      <c r="BM15" s="96" t="s">
        <v>181</v>
      </c>
      <c r="BN15" s="94" t="s">
        <v>222</v>
      </c>
      <c r="BO15" s="130"/>
      <c r="BP15" s="42"/>
      <c r="BQ15" s="151" t="s">
        <v>420</v>
      </c>
    </row>
    <row r="16" spans="1:69" hidden="1" x14ac:dyDescent="0.35">
      <c r="A16" s="131">
        <v>12</v>
      </c>
      <c r="B16" s="140" t="s">
        <v>256</v>
      </c>
      <c r="C16" s="140" t="s">
        <v>257</v>
      </c>
      <c r="D16" s="140" t="s">
        <v>258</v>
      </c>
      <c r="E16" s="140" t="s">
        <v>259</v>
      </c>
      <c r="F16" s="140" t="s">
        <v>259</v>
      </c>
      <c r="G16" s="140" t="s">
        <v>260</v>
      </c>
      <c r="H16" s="140" t="s">
        <v>259</v>
      </c>
      <c r="I16" s="140">
        <v>17655</v>
      </c>
      <c r="J16" s="140" t="s">
        <v>421</v>
      </c>
      <c r="K16" s="140">
        <v>17655</v>
      </c>
      <c r="L16" s="140" t="s">
        <v>422</v>
      </c>
      <c r="M16" s="140" t="s">
        <v>423</v>
      </c>
      <c r="N16" s="140">
        <v>25189</v>
      </c>
      <c r="O16" s="140" t="s">
        <v>424</v>
      </c>
      <c r="P16" s="140">
        <v>40646</v>
      </c>
      <c r="Q16" s="140" t="s">
        <v>425</v>
      </c>
      <c r="R16" s="140" t="s">
        <v>266</v>
      </c>
      <c r="S16" s="140" t="s">
        <v>426</v>
      </c>
      <c r="T16" s="140" t="s">
        <v>426</v>
      </c>
      <c r="U16" s="140" t="s">
        <v>269</v>
      </c>
      <c r="V16" s="140" t="s">
        <v>269</v>
      </c>
      <c r="W16" s="140">
        <v>0</v>
      </c>
      <c r="X16" s="140" t="s">
        <v>270</v>
      </c>
      <c r="Y16" s="143">
        <v>354756220</v>
      </c>
      <c r="Z16" s="140" t="s">
        <v>427</v>
      </c>
      <c r="AA16" s="140" t="s">
        <v>438</v>
      </c>
      <c r="AB16" s="141">
        <v>17000</v>
      </c>
      <c r="AC16" s="140" t="s">
        <v>298</v>
      </c>
      <c r="AD16" s="140">
        <v>18</v>
      </c>
      <c r="AE16" s="140" t="s">
        <v>354</v>
      </c>
      <c r="AF16" s="140" t="s">
        <v>439</v>
      </c>
      <c r="AG16" s="140" t="s">
        <v>440</v>
      </c>
      <c r="AH16" s="140" t="s">
        <v>357</v>
      </c>
      <c r="AI16" s="140" t="s">
        <v>441</v>
      </c>
      <c r="AJ16" s="141">
        <v>1140</v>
      </c>
      <c r="AK16" s="141">
        <v>1140</v>
      </c>
      <c r="AL16" s="140" t="s">
        <v>442</v>
      </c>
      <c r="AM16" s="141">
        <v>3945.49</v>
      </c>
      <c r="AN16" s="141">
        <v>1754.51</v>
      </c>
      <c r="AO16" s="141">
        <v>5700</v>
      </c>
      <c r="AP16" s="141">
        <v>13054.51</v>
      </c>
      <c r="AQ16" s="141">
        <v>2020.49</v>
      </c>
      <c r="AR16" s="141">
        <v>15075</v>
      </c>
      <c r="AS16" s="141">
        <v>13054.51</v>
      </c>
      <c r="AT16" s="141">
        <v>2020.49</v>
      </c>
      <c r="AU16" s="141">
        <v>15075</v>
      </c>
      <c r="AV16" s="140">
        <v>28</v>
      </c>
      <c r="AW16" s="140"/>
      <c r="AX16" s="140"/>
      <c r="AY16" s="140"/>
      <c r="AZ16" s="140"/>
      <c r="BA16" s="140"/>
      <c r="BB16" s="140" t="s">
        <v>290</v>
      </c>
      <c r="BC16" s="131"/>
      <c r="BD16" s="140" t="s">
        <v>452</v>
      </c>
      <c r="BE16" s="141">
        <v>17000</v>
      </c>
      <c r="BF16" s="140" t="s">
        <v>426</v>
      </c>
      <c r="BG16" s="140" t="s">
        <v>453</v>
      </c>
      <c r="BH16" s="136" t="s">
        <v>307</v>
      </c>
      <c r="BI16" s="128" t="s">
        <v>100</v>
      </c>
      <c r="BJ16" s="129">
        <v>46202</v>
      </c>
      <c r="BK16" s="130" t="s">
        <v>103</v>
      </c>
      <c r="BL16" s="128" t="s">
        <v>108</v>
      </c>
      <c r="BM16" s="96" t="s">
        <v>181</v>
      </c>
      <c r="BN16" s="94" t="s">
        <v>222</v>
      </c>
      <c r="BO16" s="130"/>
      <c r="BP16" s="42"/>
      <c r="BQ16" s="151" t="s">
        <v>375</v>
      </c>
    </row>
    <row r="17" spans="1:69" hidden="1" x14ac:dyDescent="0.35">
      <c r="A17" s="131">
        <v>13</v>
      </c>
      <c r="B17" s="140" t="s">
        <v>256</v>
      </c>
      <c r="C17" s="140" t="s">
        <v>257</v>
      </c>
      <c r="D17" s="140" t="s">
        <v>258</v>
      </c>
      <c r="E17" s="140" t="s">
        <v>259</v>
      </c>
      <c r="F17" s="140" t="s">
        <v>259</v>
      </c>
      <c r="G17" s="140" t="s">
        <v>260</v>
      </c>
      <c r="H17" s="140" t="s">
        <v>259</v>
      </c>
      <c r="I17" s="140">
        <v>17687</v>
      </c>
      <c r="J17" s="140" t="s">
        <v>428</v>
      </c>
      <c r="K17" s="140">
        <v>17687</v>
      </c>
      <c r="L17" s="140" t="s">
        <v>276</v>
      </c>
      <c r="M17" s="140" t="s">
        <v>277</v>
      </c>
      <c r="N17" s="140">
        <v>25221</v>
      </c>
      <c r="O17" s="140" t="s">
        <v>429</v>
      </c>
      <c r="P17" s="140">
        <v>394666</v>
      </c>
      <c r="Q17" s="140" t="s">
        <v>430</v>
      </c>
      <c r="R17" s="140" t="s">
        <v>266</v>
      </c>
      <c r="S17" s="140" t="s">
        <v>431</v>
      </c>
      <c r="T17" s="140" t="s">
        <v>431</v>
      </c>
      <c r="U17" s="140" t="s">
        <v>268</v>
      </c>
      <c r="V17" s="140" t="s">
        <v>269</v>
      </c>
      <c r="W17" s="140">
        <v>0</v>
      </c>
      <c r="X17" s="140" t="s">
        <v>270</v>
      </c>
      <c r="Y17" s="143">
        <v>354756222</v>
      </c>
      <c r="Z17" s="140" t="s">
        <v>432</v>
      </c>
      <c r="AA17" s="140" t="s">
        <v>437</v>
      </c>
      <c r="AB17" s="141">
        <v>48000</v>
      </c>
      <c r="AC17" s="140" t="s">
        <v>408</v>
      </c>
      <c r="AD17" s="140">
        <v>24</v>
      </c>
      <c r="AE17" s="140" t="s">
        <v>354</v>
      </c>
      <c r="AF17" s="140" t="s">
        <v>443</v>
      </c>
      <c r="AG17" s="140" t="s">
        <v>444</v>
      </c>
      <c r="AH17" s="140" t="s">
        <v>287</v>
      </c>
      <c r="AI17" s="140" t="s">
        <v>445</v>
      </c>
      <c r="AJ17" s="141">
        <v>2560</v>
      </c>
      <c r="AK17" s="141">
        <v>2560</v>
      </c>
      <c r="AL17" s="140" t="s">
        <v>446</v>
      </c>
      <c r="AM17" s="141">
        <v>5763.91</v>
      </c>
      <c r="AN17" s="141">
        <v>4476.09</v>
      </c>
      <c r="AO17" s="141">
        <v>10240</v>
      </c>
      <c r="AP17" s="141">
        <v>42236.09</v>
      </c>
      <c r="AQ17" s="141">
        <v>10056.91</v>
      </c>
      <c r="AR17" s="141">
        <v>52293</v>
      </c>
      <c r="AS17" s="141">
        <v>42236.09</v>
      </c>
      <c r="AT17" s="141">
        <v>10056.91</v>
      </c>
      <c r="AU17" s="141">
        <v>52293</v>
      </c>
      <c r="AV17" s="140">
        <v>28</v>
      </c>
      <c r="AW17" s="140"/>
      <c r="AX17" s="140"/>
      <c r="AY17" s="140"/>
      <c r="AZ17" s="140"/>
      <c r="BA17" s="140"/>
      <c r="BB17" s="140" t="s">
        <v>290</v>
      </c>
      <c r="BC17" s="131"/>
      <c r="BD17" s="140" t="s">
        <v>451</v>
      </c>
      <c r="BE17" s="141">
        <v>48000</v>
      </c>
      <c r="BF17" s="140" t="s">
        <v>431</v>
      </c>
      <c r="BG17" s="140" t="s">
        <v>454</v>
      </c>
      <c r="BH17" s="136" t="s">
        <v>307</v>
      </c>
      <c r="BI17" s="128" t="s">
        <v>100</v>
      </c>
      <c r="BJ17" s="129">
        <v>46202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/>
      <c r="BP17" s="42"/>
      <c r="BQ17" s="151" t="s">
        <v>375</v>
      </c>
    </row>
    <row r="18" spans="1:69" hidden="1" x14ac:dyDescent="0.35">
      <c r="A18" s="131">
        <v>14</v>
      </c>
      <c r="B18" s="140" t="s">
        <v>256</v>
      </c>
      <c r="C18" s="140" t="s">
        <v>257</v>
      </c>
      <c r="D18" s="140" t="s">
        <v>258</v>
      </c>
      <c r="E18" s="140" t="s">
        <v>259</v>
      </c>
      <c r="F18" s="140" t="s">
        <v>259</v>
      </c>
      <c r="G18" s="140" t="s">
        <v>260</v>
      </c>
      <c r="H18" s="140" t="s">
        <v>259</v>
      </c>
      <c r="I18" s="140">
        <v>17716</v>
      </c>
      <c r="J18" s="140" t="s">
        <v>433</v>
      </c>
      <c r="K18" s="140">
        <v>17716</v>
      </c>
      <c r="L18" s="140" t="s">
        <v>276</v>
      </c>
      <c r="M18" s="140" t="s">
        <v>277</v>
      </c>
      <c r="N18" s="140">
        <v>25250</v>
      </c>
      <c r="O18" s="140" t="s">
        <v>433</v>
      </c>
      <c r="P18" s="140">
        <v>40714</v>
      </c>
      <c r="Q18" s="140" t="s">
        <v>434</v>
      </c>
      <c r="R18" s="140" t="s">
        <v>266</v>
      </c>
      <c r="S18" s="140" t="s">
        <v>435</v>
      </c>
      <c r="T18" s="140" t="s">
        <v>435</v>
      </c>
      <c r="U18" s="140" t="s">
        <v>268</v>
      </c>
      <c r="V18" s="140" t="s">
        <v>269</v>
      </c>
      <c r="W18" s="140">
        <v>0</v>
      </c>
      <c r="X18" s="140" t="s">
        <v>270</v>
      </c>
      <c r="Y18" s="143">
        <v>354756223</v>
      </c>
      <c r="Z18" s="140" t="s">
        <v>436</v>
      </c>
      <c r="AA18" s="140" t="s">
        <v>437</v>
      </c>
      <c r="AB18" s="141">
        <v>61000</v>
      </c>
      <c r="AC18" s="140" t="s">
        <v>408</v>
      </c>
      <c r="AD18" s="140">
        <v>24</v>
      </c>
      <c r="AE18" s="140" t="s">
        <v>447</v>
      </c>
      <c r="AF18" s="140" t="s">
        <v>448</v>
      </c>
      <c r="AG18" s="140" t="s">
        <v>449</v>
      </c>
      <c r="AH18" s="140" t="s">
        <v>357</v>
      </c>
      <c r="AI18" s="140" t="s">
        <v>445</v>
      </c>
      <c r="AJ18" s="141">
        <v>3260</v>
      </c>
      <c r="AK18" s="141">
        <v>3260</v>
      </c>
      <c r="AL18" s="140" t="s">
        <v>450</v>
      </c>
      <c r="AM18" s="141">
        <v>8250.14</v>
      </c>
      <c r="AN18" s="141">
        <v>6789.86</v>
      </c>
      <c r="AO18" s="141">
        <v>15040</v>
      </c>
      <c r="AP18" s="141">
        <v>52749.86</v>
      </c>
      <c r="AQ18" s="141">
        <v>11634.14</v>
      </c>
      <c r="AR18" s="141">
        <v>64384</v>
      </c>
      <c r="AS18" s="141">
        <v>52749.86</v>
      </c>
      <c r="AT18" s="141">
        <v>11634.14</v>
      </c>
      <c r="AU18" s="141">
        <v>64384</v>
      </c>
      <c r="AV18" s="140">
        <v>28</v>
      </c>
      <c r="AW18" s="140"/>
      <c r="AX18" s="140"/>
      <c r="AY18" s="140"/>
      <c r="AZ18" s="140"/>
      <c r="BA18" s="140"/>
      <c r="BB18" s="140" t="s">
        <v>290</v>
      </c>
      <c r="BC18" s="131"/>
      <c r="BD18" s="140" t="s">
        <v>451</v>
      </c>
      <c r="BE18" s="141">
        <v>61000</v>
      </c>
      <c r="BF18" s="140" t="s">
        <v>435</v>
      </c>
      <c r="BG18" s="140" t="s">
        <v>455</v>
      </c>
      <c r="BH18" s="136" t="s">
        <v>307</v>
      </c>
      <c r="BI18" s="128" t="s">
        <v>100</v>
      </c>
      <c r="BJ18" s="129">
        <v>46202</v>
      </c>
      <c r="BK18" s="130" t="s">
        <v>103</v>
      </c>
      <c r="BL18" s="128" t="s">
        <v>108</v>
      </c>
      <c r="BM18" s="96" t="s">
        <v>181</v>
      </c>
      <c r="BN18" s="94" t="s">
        <v>222</v>
      </c>
      <c r="BO18" s="130"/>
      <c r="BP18" s="42"/>
      <c r="BQ18" s="151" t="s">
        <v>375</v>
      </c>
    </row>
    <row r="19" spans="1:69" hidden="1" x14ac:dyDescent="0.35">
      <c r="A19" s="131">
        <v>15</v>
      </c>
      <c r="B19" s="140" t="s">
        <v>256</v>
      </c>
      <c r="C19" s="140" t="s">
        <v>257</v>
      </c>
      <c r="D19" s="140" t="s">
        <v>258</v>
      </c>
      <c r="E19" s="140" t="s">
        <v>259</v>
      </c>
      <c r="F19" s="140" t="s">
        <v>259</v>
      </c>
      <c r="G19" s="140" t="s">
        <v>260</v>
      </c>
      <c r="H19" s="140" t="s">
        <v>259</v>
      </c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2" t="s">
        <v>479</v>
      </c>
      <c r="T19" s="142" t="s">
        <v>479</v>
      </c>
      <c r="U19" s="140"/>
      <c r="V19" s="140"/>
      <c r="W19" s="140"/>
      <c r="X19" s="140"/>
      <c r="Y19" s="144">
        <v>358728532</v>
      </c>
      <c r="Z19" s="142" t="s">
        <v>456</v>
      </c>
      <c r="AA19" s="140"/>
      <c r="AB19" s="141"/>
      <c r="AC19" s="140"/>
      <c r="AD19" s="140"/>
      <c r="AE19" s="140"/>
      <c r="AF19" s="140"/>
      <c r="AG19" s="140"/>
      <c r="AH19" s="140"/>
      <c r="AI19" s="140"/>
      <c r="AJ19" s="141"/>
      <c r="AK19" s="141"/>
      <c r="AL19" s="140"/>
      <c r="AM19" s="141"/>
      <c r="AN19" s="141"/>
      <c r="AO19" s="141"/>
      <c r="AP19" s="141"/>
      <c r="AQ19" s="141"/>
      <c r="AR19" s="141"/>
      <c r="AS19" s="141"/>
      <c r="AT19" s="141"/>
      <c r="AU19" s="141"/>
      <c r="AV19" s="140"/>
      <c r="AW19" s="140"/>
      <c r="AX19" s="140"/>
      <c r="AY19" s="140"/>
      <c r="AZ19" s="140"/>
      <c r="BA19" s="140"/>
      <c r="BB19" s="140"/>
      <c r="BC19" s="131"/>
      <c r="BD19" s="140"/>
      <c r="BE19" s="141"/>
      <c r="BF19" s="142" t="s">
        <v>479</v>
      </c>
      <c r="BG19" s="140"/>
      <c r="BH19" s="145" t="s">
        <v>504</v>
      </c>
      <c r="BI19" s="128" t="s">
        <v>100</v>
      </c>
      <c r="BJ19" s="147">
        <v>46211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9" t="s">
        <v>526</v>
      </c>
    </row>
    <row r="20" spans="1:69" hidden="1" x14ac:dyDescent="0.35">
      <c r="A20" s="131">
        <v>16</v>
      </c>
      <c r="B20" s="140" t="s">
        <v>256</v>
      </c>
      <c r="C20" s="140" t="s">
        <v>257</v>
      </c>
      <c r="D20" s="140" t="s">
        <v>258</v>
      </c>
      <c r="E20" s="140" t="s">
        <v>259</v>
      </c>
      <c r="F20" s="140" t="s">
        <v>259</v>
      </c>
      <c r="G20" s="140" t="s">
        <v>260</v>
      </c>
      <c r="H20" s="140" t="s">
        <v>259</v>
      </c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2" t="s">
        <v>480</v>
      </c>
      <c r="T20" s="142" t="s">
        <v>480</v>
      </c>
      <c r="U20" s="140"/>
      <c r="V20" s="140"/>
      <c r="W20" s="140"/>
      <c r="X20" s="140"/>
      <c r="Y20" s="144">
        <v>360377626</v>
      </c>
      <c r="Z20" s="142" t="s">
        <v>457</v>
      </c>
      <c r="AA20" s="140"/>
      <c r="AB20" s="141"/>
      <c r="AC20" s="140"/>
      <c r="AD20" s="140"/>
      <c r="AE20" s="140"/>
      <c r="AF20" s="140"/>
      <c r="AG20" s="140"/>
      <c r="AH20" s="140"/>
      <c r="AI20" s="140"/>
      <c r="AJ20" s="141"/>
      <c r="AK20" s="141"/>
      <c r="AL20" s="140"/>
      <c r="AM20" s="141"/>
      <c r="AN20" s="141"/>
      <c r="AO20" s="141"/>
      <c r="AP20" s="141"/>
      <c r="AQ20" s="141"/>
      <c r="AR20" s="141"/>
      <c r="AS20" s="141"/>
      <c r="AT20" s="141"/>
      <c r="AU20" s="141"/>
      <c r="AV20" s="140"/>
      <c r="AW20" s="140"/>
      <c r="AX20" s="140"/>
      <c r="AY20" s="140"/>
      <c r="AZ20" s="140"/>
      <c r="BA20" s="140"/>
      <c r="BB20" s="140"/>
      <c r="BC20" s="131"/>
      <c r="BD20" s="140"/>
      <c r="BE20" s="141"/>
      <c r="BF20" s="142" t="s">
        <v>480</v>
      </c>
      <c r="BG20" s="140"/>
      <c r="BH20" s="145" t="s">
        <v>505</v>
      </c>
      <c r="BI20" s="128" t="s">
        <v>100</v>
      </c>
      <c r="BJ20" s="147">
        <v>46211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149" t="s">
        <v>526</v>
      </c>
    </row>
    <row r="21" spans="1:69" hidden="1" x14ac:dyDescent="0.35">
      <c r="A21" s="131">
        <v>17</v>
      </c>
      <c r="B21" s="140" t="s">
        <v>256</v>
      </c>
      <c r="C21" s="140" t="s">
        <v>257</v>
      </c>
      <c r="D21" s="140" t="s">
        <v>258</v>
      </c>
      <c r="E21" s="140" t="s">
        <v>259</v>
      </c>
      <c r="F21" s="140" t="s">
        <v>259</v>
      </c>
      <c r="G21" s="140" t="s">
        <v>260</v>
      </c>
      <c r="H21" s="140" t="s">
        <v>259</v>
      </c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2" t="s">
        <v>481</v>
      </c>
      <c r="T21" s="142" t="s">
        <v>481</v>
      </c>
      <c r="U21" s="140"/>
      <c r="V21" s="140"/>
      <c r="W21" s="140"/>
      <c r="X21" s="140"/>
      <c r="Y21" s="144">
        <v>359168769</v>
      </c>
      <c r="Z21" s="142" t="s">
        <v>458</v>
      </c>
      <c r="AA21" s="140"/>
      <c r="AB21" s="141"/>
      <c r="AC21" s="140"/>
      <c r="AD21" s="140"/>
      <c r="AE21" s="140"/>
      <c r="AF21" s="140"/>
      <c r="AG21" s="140"/>
      <c r="AH21" s="140"/>
      <c r="AI21" s="140"/>
      <c r="AJ21" s="141"/>
      <c r="AK21" s="141"/>
      <c r="AL21" s="140"/>
      <c r="AM21" s="141"/>
      <c r="AN21" s="141"/>
      <c r="AO21" s="141"/>
      <c r="AP21" s="141"/>
      <c r="AQ21" s="141"/>
      <c r="AR21" s="141"/>
      <c r="AS21" s="141"/>
      <c r="AT21" s="141"/>
      <c r="AU21" s="141"/>
      <c r="AV21" s="140"/>
      <c r="AW21" s="140"/>
      <c r="AX21" s="140"/>
      <c r="AY21" s="140"/>
      <c r="AZ21" s="140"/>
      <c r="BA21" s="140"/>
      <c r="BB21" s="140"/>
      <c r="BC21" s="131"/>
      <c r="BD21" s="140"/>
      <c r="BE21" s="141"/>
      <c r="BF21" s="142" t="s">
        <v>481</v>
      </c>
      <c r="BG21" s="140"/>
      <c r="BH21" s="145" t="s">
        <v>506</v>
      </c>
      <c r="BI21" s="128" t="s">
        <v>100</v>
      </c>
      <c r="BJ21" s="147">
        <v>46211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49" t="s">
        <v>526</v>
      </c>
    </row>
    <row r="22" spans="1:69" hidden="1" x14ac:dyDescent="0.35">
      <c r="A22" s="131">
        <v>18</v>
      </c>
      <c r="B22" s="140" t="s">
        <v>256</v>
      </c>
      <c r="C22" s="140" t="s">
        <v>257</v>
      </c>
      <c r="D22" s="140" t="s">
        <v>258</v>
      </c>
      <c r="E22" s="140" t="s">
        <v>259</v>
      </c>
      <c r="F22" s="140" t="s">
        <v>259</v>
      </c>
      <c r="G22" s="140" t="s">
        <v>260</v>
      </c>
      <c r="H22" s="140" t="s">
        <v>259</v>
      </c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42" t="s">
        <v>482</v>
      </c>
      <c r="T22" s="142" t="s">
        <v>482</v>
      </c>
      <c r="U22" s="131"/>
      <c r="V22" s="131"/>
      <c r="W22" s="131"/>
      <c r="X22" s="131"/>
      <c r="Y22" s="144">
        <v>358711698</v>
      </c>
      <c r="Z22" s="142" t="s">
        <v>459</v>
      </c>
      <c r="AA22" s="131"/>
      <c r="AB22" s="132"/>
      <c r="AC22" s="131"/>
      <c r="AD22" s="131"/>
      <c r="AE22" s="131"/>
      <c r="AF22" s="131"/>
      <c r="AG22" s="131"/>
      <c r="AH22" s="131"/>
      <c r="AI22" s="131"/>
      <c r="AJ22" s="132"/>
      <c r="AK22" s="132"/>
      <c r="AL22" s="131"/>
      <c r="AM22" s="132"/>
      <c r="AN22" s="132"/>
      <c r="AO22" s="132"/>
      <c r="AP22" s="132"/>
      <c r="AQ22" s="132"/>
      <c r="AR22" s="132"/>
      <c r="AS22" s="132"/>
      <c r="AT22" s="132"/>
      <c r="AU22" s="132"/>
      <c r="AV22" s="131"/>
      <c r="AW22" s="131"/>
      <c r="AX22" s="131"/>
      <c r="AY22" s="131"/>
      <c r="AZ22" s="131"/>
      <c r="BA22" s="131"/>
      <c r="BB22" s="131"/>
      <c r="BC22" s="131"/>
      <c r="BD22" s="131"/>
      <c r="BE22" s="132"/>
      <c r="BF22" s="142" t="s">
        <v>482</v>
      </c>
      <c r="BG22" s="131"/>
      <c r="BH22" s="145" t="s">
        <v>507</v>
      </c>
      <c r="BI22" s="128" t="s">
        <v>100</v>
      </c>
      <c r="BJ22" s="147">
        <v>46211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49" t="s">
        <v>526</v>
      </c>
    </row>
    <row r="23" spans="1:69" hidden="1" x14ac:dyDescent="0.35">
      <c r="A23" s="131">
        <v>19</v>
      </c>
      <c r="B23" s="140" t="s">
        <v>256</v>
      </c>
      <c r="C23" s="140" t="s">
        <v>257</v>
      </c>
      <c r="D23" s="140" t="s">
        <v>258</v>
      </c>
      <c r="E23" s="140" t="s">
        <v>259</v>
      </c>
      <c r="F23" s="140" t="s">
        <v>259</v>
      </c>
      <c r="G23" s="140" t="s">
        <v>260</v>
      </c>
      <c r="H23" s="140" t="s">
        <v>259</v>
      </c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42" t="s">
        <v>483</v>
      </c>
      <c r="T23" s="142" t="s">
        <v>483</v>
      </c>
      <c r="U23" s="131"/>
      <c r="V23" s="131"/>
      <c r="W23" s="131"/>
      <c r="X23" s="131"/>
      <c r="Y23" s="144">
        <v>358713830</v>
      </c>
      <c r="Z23" s="142" t="s">
        <v>460</v>
      </c>
      <c r="AA23" s="131"/>
      <c r="AB23" s="132"/>
      <c r="AC23" s="131"/>
      <c r="AD23" s="131"/>
      <c r="AE23" s="131"/>
      <c r="AF23" s="131"/>
      <c r="AG23" s="131"/>
      <c r="AH23" s="131"/>
      <c r="AI23" s="131"/>
      <c r="AJ23" s="132"/>
      <c r="AK23" s="132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1"/>
      <c r="AW23" s="131"/>
      <c r="AX23" s="131"/>
      <c r="AY23" s="131"/>
      <c r="AZ23" s="131"/>
      <c r="BA23" s="131"/>
      <c r="BB23" s="131"/>
      <c r="BC23" s="131"/>
      <c r="BD23" s="131"/>
      <c r="BE23" s="132"/>
      <c r="BF23" s="142" t="s">
        <v>483</v>
      </c>
      <c r="BG23" s="131"/>
      <c r="BH23" s="145" t="s">
        <v>508</v>
      </c>
      <c r="BI23" s="128" t="s">
        <v>100</v>
      </c>
      <c r="BJ23" s="147">
        <v>46211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49" t="s">
        <v>526</v>
      </c>
    </row>
    <row r="24" spans="1:69" hidden="1" x14ac:dyDescent="0.35">
      <c r="A24" s="131">
        <v>20</v>
      </c>
      <c r="B24" s="140" t="s">
        <v>256</v>
      </c>
      <c r="C24" s="140" t="s">
        <v>257</v>
      </c>
      <c r="D24" s="140" t="s">
        <v>258</v>
      </c>
      <c r="E24" s="140" t="s">
        <v>259</v>
      </c>
      <c r="F24" s="140" t="s">
        <v>259</v>
      </c>
      <c r="G24" s="140" t="s">
        <v>260</v>
      </c>
      <c r="H24" s="140" t="s">
        <v>259</v>
      </c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42" t="s">
        <v>484</v>
      </c>
      <c r="T24" s="142" t="s">
        <v>484</v>
      </c>
      <c r="U24" s="131"/>
      <c r="V24" s="131"/>
      <c r="W24" s="131"/>
      <c r="X24" s="131"/>
      <c r="Y24" s="144">
        <v>359122944</v>
      </c>
      <c r="Z24" s="142" t="s">
        <v>461</v>
      </c>
      <c r="AA24" s="131"/>
      <c r="AB24" s="132"/>
      <c r="AC24" s="131"/>
      <c r="AD24" s="131"/>
      <c r="AE24" s="131"/>
      <c r="AF24" s="131"/>
      <c r="AG24" s="131"/>
      <c r="AH24" s="131"/>
      <c r="AI24" s="131"/>
      <c r="AJ24" s="132"/>
      <c r="AK24" s="132"/>
      <c r="AL24" s="131"/>
      <c r="AM24" s="132"/>
      <c r="AN24" s="132"/>
      <c r="AO24" s="132"/>
      <c r="AP24" s="132"/>
      <c r="AQ24" s="132"/>
      <c r="AR24" s="132"/>
      <c r="AS24" s="132"/>
      <c r="AT24" s="132"/>
      <c r="AU24" s="132"/>
      <c r="AV24" s="131"/>
      <c r="AW24" s="131"/>
      <c r="AX24" s="131"/>
      <c r="AY24" s="131"/>
      <c r="AZ24" s="131"/>
      <c r="BA24" s="131"/>
      <c r="BB24" s="131"/>
      <c r="BC24" s="131"/>
      <c r="BD24" s="131"/>
      <c r="BE24" s="132"/>
      <c r="BF24" s="142" t="s">
        <v>484</v>
      </c>
      <c r="BG24" s="131"/>
      <c r="BH24" s="145" t="s">
        <v>509</v>
      </c>
      <c r="BI24" s="128" t="s">
        <v>100</v>
      </c>
      <c r="BJ24" s="147">
        <v>46211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149" t="s">
        <v>526</v>
      </c>
    </row>
    <row r="25" spans="1:69" hidden="1" x14ac:dyDescent="0.35">
      <c r="A25" s="131">
        <v>21</v>
      </c>
      <c r="B25" s="140" t="s">
        <v>256</v>
      </c>
      <c r="C25" s="140" t="s">
        <v>257</v>
      </c>
      <c r="D25" s="140" t="s">
        <v>258</v>
      </c>
      <c r="E25" s="140" t="s">
        <v>259</v>
      </c>
      <c r="F25" s="140" t="s">
        <v>259</v>
      </c>
      <c r="G25" s="140" t="s">
        <v>260</v>
      </c>
      <c r="H25" s="140" t="s">
        <v>259</v>
      </c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42" t="s">
        <v>485</v>
      </c>
      <c r="T25" s="142" t="s">
        <v>485</v>
      </c>
      <c r="U25" s="131"/>
      <c r="V25" s="131"/>
      <c r="W25" s="131"/>
      <c r="X25" s="131"/>
      <c r="Y25" s="144">
        <v>359738097</v>
      </c>
      <c r="Z25" s="142" t="s">
        <v>462</v>
      </c>
      <c r="AA25" s="131"/>
      <c r="AB25" s="132"/>
      <c r="AC25" s="131"/>
      <c r="AD25" s="131"/>
      <c r="AE25" s="131"/>
      <c r="AF25" s="131"/>
      <c r="AG25" s="131"/>
      <c r="AH25" s="131"/>
      <c r="AI25" s="131"/>
      <c r="AJ25" s="132"/>
      <c r="AK25" s="132"/>
      <c r="AL25" s="131"/>
      <c r="AM25" s="132"/>
      <c r="AN25" s="132"/>
      <c r="AO25" s="132"/>
      <c r="AP25" s="132"/>
      <c r="AQ25" s="132"/>
      <c r="AR25" s="132"/>
      <c r="AS25" s="132"/>
      <c r="AT25" s="132"/>
      <c r="AU25" s="132"/>
      <c r="AV25" s="131"/>
      <c r="AW25" s="131"/>
      <c r="AX25" s="131"/>
      <c r="AY25" s="131"/>
      <c r="AZ25" s="131"/>
      <c r="BA25" s="131"/>
      <c r="BB25" s="131"/>
      <c r="BC25" s="131"/>
      <c r="BD25" s="131"/>
      <c r="BE25" s="132"/>
      <c r="BF25" s="142" t="s">
        <v>485</v>
      </c>
      <c r="BG25" s="131"/>
      <c r="BH25" s="145" t="s">
        <v>510</v>
      </c>
      <c r="BI25" s="128" t="s">
        <v>100</v>
      </c>
      <c r="BJ25" s="147">
        <v>46211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149" t="s">
        <v>526</v>
      </c>
    </row>
    <row r="26" spans="1:69" hidden="1" x14ac:dyDescent="0.35">
      <c r="A26" s="131">
        <v>22</v>
      </c>
      <c r="B26" s="140" t="s">
        <v>256</v>
      </c>
      <c r="C26" s="140" t="s">
        <v>257</v>
      </c>
      <c r="D26" s="140" t="s">
        <v>258</v>
      </c>
      <c r="E26" s="140" t="s">
        <v>259</v>
      </c>
      <c r="F26" s="140" t="s">
        <v>259</v>
      </c>
      <c r="G26" s="140" t="s">
        <v>260</v>
      </c>
      <c r="H26" s="140" t="s">
        <v>259</v>
      </c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42" t="s">
        <v>486</v>
      </c>
      <c r="T26" s="142" t="s">
        <v>486</v>
      </c>
      <c r="U26" s="131"/>
      <c r="V26" s="131"/>
      <c r="W26" s="131"/>
      <c r="X26" s="131"/>
      <c r="Y26" s="144">
        <v>359500817</v>
      </c>
      <c r="Z26" s="142" t="s">
        <v>462</v>
      </c>
      <c r="AA26" s="131"/>
      <c r="AB26" s="132"/>
      <c r="AC26" s="131"/>
      <c r="AD26" s="131"/>
      <c r="AE26" s="131"/>
      <c r="AF26" s="131"/>
      <c r="AG26" s="131"/>
      <c r="AH26" s="131"/>
      <c r="AI26" s="131"/>
      <c r="AJ26" s="132"/>
      <c r="AK26" s="132"/>
      <c r="AL26" s="131"/>
      <c r="AM26" s="132"/>
      <c r="AN26" s="132"/>
      <c r="AO26" s="132"/>
      <c r="AP26" s="132"/>
      <c r="AQ26" s="132"/>
      <c r="AR26" s="132"/>
      <c r="AS26" s="132"/>
      <c r="AT26" s="132"/>
      <c r="AU26" s="132"/>
      <c r="AV26" s="131"/>
      <c r="AW26" s="131"/>
      <c r="AX26" s="131"/>
      <c r="AY26" s="131"/>
      <c r="AZ26" s="131"/>
      <c r="BA26" s="131"/>
      <c r="BB26" s="131"/>
      <c r="BC26" s="131"/>
      <c r="BD26" s="131"/>
      <c r="BE26" s="132"/>
      <c r="BF26" s="142" t="s">
        <v>486</v>
      </c>
      <c r="BG26" s="131"/>
      <c r="BH26" s="145" t="s">
        <v>511</v>
      </c>
      <c r="BI26" s="128" t="s">
        <v>100</v>
      </c>
      <c r="BJ26" s="147">
        <v>46211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/>
      <c r="BP26" s="42"/>
      <c r="BQ26" s="149" t="s">
        <v>526</v>
      </c>
    </row>
    <row r="27" spans="1:69" hidden="1" x14ac:dyDescent="0.35">
      <c r="A27" s="131">
        <v>23</v>
      </c>
      <c r="B27" s="140" t="s">
        <v>256</v>
      </c>
      <c r="C27" s="140" t="s">
        <v>257</v>
      </c>
      <c r="D27" s="140" t="s">
        <v>258</v>
      </c>
      <c r="E27" s="140" t="s">
        <v>259</v>
      </c>
      <c r="F27" s="140" t="s">
        <v>259</v>
      </c>
      <c r="G27" s="140" t="s">
        <v>260</v>
      </c>
      <c r="H27" s="140" t="s">
        <v>259</v>
      </c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42" t="s">
        <v>487</v>
      </c>
      <c r="T27" s="142" t="s">
        <v>487</v>
      </c>
      <c r="U27" s="131"/>
      <c r="V27" s="131"/>
      <c r="W27" s="131"/>
      <c r="X27" s="131"/>
      <c r="Y27" s="144">
        <v>359542336</v>
      </c>
      <c r="Z27" s="142" t="s">
        <v>463</v>
      </c>
      <c r="AA27" s="131"/>
      <c r="AB27" s="132"/>
      <c r="AC27" s="131"/>
      <c r="AD27" s="131"/>
      <c r="AE27" s="131"/>
      <c r="AF27" s="131"/>
      <c r="AG27" s="131"/>
      <c r="AH27" s="131"/>
      <c r="AI27" s="131"/>
      <c r="AJ27" s="132"/>
      <c r="AK27" s="132"/>
      <c r="AL27" s="131"/>
      <c r="AM27" s="132"/>
      <c r="AN27" s="132"/>
      <c r="AO27" s="132"/>
      <c r="AP27" s="132"/>
      <c r="AQ27" s="132"/>
      <c r="AR27" s="132"/>
      <c r="AS27" s="132"/>
      <c r="AT27" s="132"/>
      <c r="AU27" s="132"/>
      <c r="AV27" s="131"/>
      <c r="AW27" s="131"/>
      <c r="AX27" s="131"/>
      <c r="AY27" s="131"/>
      <c r="AZ27" s="131"/>
      <c r="BA27" s="131"/>
      <c r="BB27" s="131"/>
      <c r="BC27" s="131"/>
      <c r="BD27" s="131"/>
      <c r="BE27" s="132"/>
      <c r="BF27" s="142" t="s">
        <v>487</v>
      </c>
      <c r="BG27" s="131"/>
      <c r="BH27" s="145" t="s">
        <v>512</v>
      </c>
      <c r="BI27" s="128" t="s">
        <v>100</v>
      </c>
      <c r="BJ27" s="147">
        <v>46211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49" t="s">
        <v>526</v>
      </c>
    </row>
    <row r="28" spans="1:69" hidden="1" x14ac:dyDescent="0.35">
      <c r="A28" s="131">
        <v>24</v>
      </c>
      <c r="B28" s="140" t="s">
        <v>256</v>
      </c>
      <c r="C28" s="140" t="s">
        <v>257</v>
      </c>
      <c r="D28" s="140" t="s">
        <v>258</v>
      </c>
      <c r="E28" s="140" t="s">
        <v>259</v>
      </c>
      <c r="F28" s="140" t="s">
        <v>259</v>
      </c>
      <c r="G28" s="140" t="s">
        <v>260</v>
      </c>
      <c r="H28" s="140" t="s">
        <v>259</v>
      </c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42" t="s">
        <v>488</v>
      </c>
      <c r="T28" s="142" t="s">
        <v>488</v>
      </c>
      <c r="U28" s="131"/>
      <c r="V28" s="131"/>
      <c r="W28" s="131"/>
      <c r="X28" s="131"/>
      <c r="Y28" s="144">
        <v>359810384</v>
      </c>
      <c r="Z28" s="142" t="s">
        <v>464</v>
      </c>
      <c r="AA28" s="131"/>
      <c r="AB28" s="132"/>
      <c r="AC28" s="131"/>
      <c r="AD28" s="131"/>
      <c r="AE28" s="131"/>
      <c r="AF28" s="131"/>
      <c r="AG28" s="131"/>
      <c r="AH28" s="131"/>
      <c r="AI28" s="131"/>
      <c r="AJ28" s="132"/>
      <c r="AK28" s="132"/>
      <c r="AL28" s="131"/>
      <c r="AM28" s="132"/>
      <c r="AN28" s="132"/>
      <c r="AO28" s="132"/>
      <c r="AP28" s="132"/>
      <c r="AQ28" s="132"/>
      <c r="AR28" s="132"/>
      <c r="AS28" s="132"/>
      <c r="AT28" s="132"/>
      <c r="AU28" s="132"/>
      <c r="AV28" s="131"/>
      <c r="AW28" s="131"/>
      <c r="AX28" s="131"/>
      <c r="AY28" s="131"/>
      <c r="AZ28" s="131"/>
      <c r="BA28" s="131"/>
      <c r="BB28" s="131"/>
      <c r="BC28" s="131"/>
      <c r="BD28" s="131"/>
      <c r="BE28" s="132"/>
      <c r="BF28" s="142" t="s">
        <v>488</v>
      </c>
      <c r="BG28" s="131"/>
      <c r="BH28" s="145" t="s">
        <v>513</v>
      </c>
      <c r="BI28" s="128" t="s">
        <v>100</v>
      </c>
      <c r="BJ28" s="147">
        <v>46211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149" t="s">
        <v>526</v>
      </c>
    </row>
    <row r="29" spans="1:69" hidden="1" x14ac:dyDescent="0.35">
      <c r="A29" s="131">
        <v>25</v>
      </c>
      <c r="B29" s="140" t="s">
        <v>256</v>
      </c>
      <c r="C29" s="140" t="s">
        <v>257</v>
      </c>
      <c r="D29" s="140" t="s">
        <v>258</v>
      </c>
      <c r="E29" s="140" t="s">
        <v>259</v>
      </c>
      <c r="F29" s="140" t="s">
        <v>259</v>
      </c>
      <c r="G29" s="140" t="s">
        <v>260</v>
      </c>
      <c r="H29" s="140" t="s">
        <v>259</v>
      </c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42" t="s">
        <v>489</v>
      </c>
      <c r="T29" s="142" t="s">
        <v>489</v>
      </c>
      <c r="U29" s="131"/>
      <c r="V29" s="131"/>
      <c r="W29" s="131"/>
      <c r="X29" s="131"/>
      <c r="Y29" s="144">
        <v>359969474</v>
      </c>
      <c r="Z29" s="142" t="s">
        <v>465</v>
      </c>
      <c r="AA29" s="131"/>
      <c r="AB29" s="132"/>
      <c r="AC29" s="131"/>
      <c r="AD29" s="131"/>
      <c r="AE29" s="131"/>
      <c r="AF29" s="131"/>
      <c r="AG29" s="131"/>
      <c r="AH29" s="131"/>
      <c r="AI29" s="131"/>
      <c r="AJ29" s="132"/>
      <c r="AK29" s="132"/>
      <c r="AL29" s="131"/>
      <c r="AM29" s="132"/>
      <c r="AN29" s="132"/>
      <c r="AO29" s="132"/>
      <c r="AP29" s="132"/>
      <c r="AQ29" s="132"/>
      <c r="AR29" s="132"/>
      <c r="AS29" s="132"/>
      <c r="AT29" s="132"/>
      <c r="AU29" s="132"/>
      <c r="AV29" s="131"/>
      <c r="AW29" s="131"/>
      <c r="AX29" s="131"/>
      <c r="AY29" s="131"/>
      <c r="AZ29" s="131"/>
      <c r="BA29" s="131"/>
      <c r="BB29" s="131"/>
      <c r="BC29" s="131"/>
      <c r="BD29" s="131"/>
      <c r="BE29" s="132"/>
      <c r="BF29" s="142" t="s">
        <v>489</v>
      </c>
      <c r="BG29" s="131"/>
      <c r="BH29" s="145" t="s">
        <v>514</v>
      </c>
      <c r="BI29" s="128" t="s">
        <v>100</v>
      </c>
      <c r="BJ29" s="147">
        <v>46209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/>
      <c r="BP29" s="42"/>
      <c r="BQ29" s="149" t="s">
        <v>526</v>
      </c>
    </row>
    <row r="30" spans="1:69" hidden="1" x14ac:dyDescent="0.35">
      <c r="A30" s="131">
        <v>26</v>
      </c>
      <c r="B30" s="140" t="s">
        <v>256</v>
      </c>
      <c r="C30" s="140" t="s">
        <v>257</v>
      </c>
      <c r="D30" s="140" t="s">
        <v>258</v>
      </c>
      <c r="E30" s="140" t="s">
        <v>259</v>
      </c>
      <c r="F30" s="140" t="s">
        <v>259</v>
      </c>
      <c r="G30" s="140" t="s">
        <v>260</v>
      </c>
      <c r="H30" s="140" t="s">
        <v>259</v>
      </c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42" t="s">
        <v>490</v>
      </c>
      <c r="T30" s="142" t="s">
        <v>490</v>
      </c>
      <c r="U30" s="131"/>
      <c r="V30" s="131"/>
      <c r="W30" s="131"/>
      <c r="X30" s="131"/>
      <c r="Y30" s="144">
        <v>360075732</v>
      </c>
      <c r="Z30" s="142" t="s">
        <v>466</v>
      </c>
      <c r="AA30" s="131"/>
      <c r="AB30" s="132"/>
      <c r="AC30" s="131"/>
      <c r="AD30" s="131"/>
      <c r="AE30" s="131"/>
      <c r="AF30" s="131"/>
      <c r="AG30" s="131"/>
      <c r="AH30" s="131"/>
      <c r="AI30" s="131"/>
      <c r="AJ30" s="132"/>
      <c r="AK30" s="132"/>
      <c r="AL30" s="131"/>
      <c r="AM30" s="132"/>
      <c r="AN30" s="132"/>
      <c r="AO30" s="132"/>
      <c r="AP30" s="132"/>
      <c r="AQ30" s="132"/>
      <c r="AR30" s="132"/>
      <c r="AS30" s="132"/>
      <c r="AT30" s="132"/>
      <c r="AU30" s="132"/>
      <c r="AV30" s="131"/>
      <c r="AW30" s="131"/>
      <c r="AX30" s="131"/>
      <c r="AY30" s="131"/>
      <c r="AZ30" s="131"/>
      <c r="BA30" s="131"/>
      <c r="BB30" s="131"/>
      <c r="BC30" s="131"/>
      <c r="BD30" s="131"/>
      <c r="BE30" s="132"/>
      <c r="BF30" s="142" t="s">
        <v>490</v>
      </c>
      <c r="BG30" s="131"/>
      <c r="BH30" s="145" t="s">
        <v>515</v>
      </c>
      <c r="BI30" s="128" t="s">
        <v>100</v>
      </c>
      <c r="BJ30" s="147">
        <v>46209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/>
      <c r="BQ30" s="149" t="s">
        <v>526</v>
      </c>
    </row>
    <row r="31" spans="1:69" hidden="1" x14ac:dyDescent="0.35">
      <c r="A31" s="131">
        <v>27</v>
      </c>
      <c r="B31" s="140" t="s">
        <v>256</v>
      </c>
      <c r="C31" s="140" t="s">
        <v>257</v>
      </c>
      <c r="D31" s="140" t="s">
        <v>258</v>
      </c>
      <c r="E31" s="140" t="s">
        <v>259</v>
      </c>
      <c r="F31" s="140" t="s">
        <v>259</v>
      </c>
      <c r="G31" s="140" t="s">
        <v>260</v>
      </c>
      <c r="H31" s="140" t="s">
        <v>259</v>
      </c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42" t="s">
        <v>491</v>
      </c>
      <c r="T31" s="142" t="s">
        <v>491</v>
      </c>
      <c r="U31" s="131"/>
      <c r="V31" s="131"/>
      <c r="W31" s="131"/>
      <c r="X31" s="131"/>
      <c r="Y31" s="144">
        <v>360162687</v>
      </c>
      <c r="Z31" s="142" t="s">
        <v>467</v>
      </c>
      <c r="AA31" s="131"/>
      <c r="AB31" s="132"/>
      <c r="AC31" s="131"/>
      <c r="AD31" s="131"/>
      <c r="AE31" s="131"/>
      <c r="AF31" s="131"/>
      <c r="AG31" s="131"/>
      <c r="AH31" s="131"/>
      <c r="AI31" s="131"/>
      <c r="AJ31" s="132"/>
      <c r="AK31" s="132"/>
      <c r="AL31" s="131"/>
      <c r="AM31" s="132"/>
      <c r="AN31" s="132"/>
      <c r="AO31" s="132"/>
      <c r="AP31" s="132"/>
      <c r="AQ31" s="132"/>
      <c r="AR31" s="132"/>
      <c r="AS31" s="132"/>
      <c r="AT31" s="132"/>
      <c r="AU31" s="132"/>
      <c r="AV31" s="131"/>
      <c r="AW31" s="131"/>
      <c r="AX31" s="131"/>
      <c r="AY31" s="131"/>
      <c r="AZ31" s="131"/>
      <c r="BA31" s="131"/>
      <c r="BB31" s="131"/>
      <c r="BC31" s="131"/>
      <c r="BD31" s="131"/>
      <c r="BE31" s="132"/>
      <c r="BF31" s="142" t="s">
        <v>491</v>
      </c>
      <c r="BG31" s="131"/>
      <c r="BH31" s="145" t="s">
        <v>516</v>
      </c>
      <c r="BI31" s="128" t="s">
        <v>100</v>
      </c>
      <c r="BJ31" s="147">
        <v>46209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/>
      <c r="BP31" s="42"/>
      <c r="BQ31" s="149" t="s">
        <v>526</v>
      </c>
    </row>
    <row r="32" spans="1:69" hidden="1" x14ac:dyDescent="0.35">
      <c r="A32" s="131">
        <v>28</v>
      </c>
      <c r="B32" s="140" t="s">
        <v>256</v>
      </c>
      <c r="C32" s="140" t="s">
        <v>257</v>
      </c>
      <c r="D32" s="140" t="s">
        <v>258</v>
      </c>
      <c r="E32" s="140" t="s">
        <v>259</v>
      </c>
      <c r="F32" s="140" t="s">
        <v>259</v>
      </c>
      <c r="G32" s="140" t="s">
        <v>260</v>
      </c>
      <c r="H32" s="140" t="s">
        <v>259</v>
      </c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42" t="s">
        <v>492</v>
      </c>
      <c r="T32" s="142" t="s">
        <v>492</v>
      </c>
      <c r="U32" s="131"/>
      <c r="V32" s="131"/>
      <c r="W32" s="131"/>
      <c r="X32" s="131"/>
      <c r="Y32" s="144">
        <v>360210122</v>
      </c>
      <c r="Z32" s="142" t="s">
        <v>468</v>
      </c>
      <c r="AA32" s="131"/>
      <c r="AB32" s="132"/>
      <c r="AC32" s="131"/>
      <c r="AD32" s="131"/>
      <c r="AE32" s="131"/>
      <c r="AF32" s="131"/>
      <c r="AG32" s="131"/>
      <c r="AH32" s="131"/>
      <c r="AI32" s="131"/>
      <c r="AJ32" s="132"/>
      <c r="AK32" s="132"/>
      <c r="AL32" s="131"/>
      <c r="AM32" s="132"/>
      <c r="AN32" s="132"/>
      <c r="AO32" s="132"/>
      <c r="AP32" s="132"/>
      <c r="AQ32" s="132"/>
      <c r="AR32" s="132"/>
      <c r="AS32" s="132"/>
      <c r="AT32" s="132"/>
      <c r="AU32" s="132"/>
      <c r="AV32" s="131"/>
      <c r="AW32" s="131"/>
      <c r="AX32" s="131"/>
      <c r="AY32" s="131"/>
      <c r="AZ32" s="131"/>
      <c r="BA32" s="131"/>
      <c r="BB32" s="131"/>
      <c r="BC32" s="131"/>
      <c r="BD32" s="131"/>
      <c r="BE32" s="132"/>
      <c r="BF32" s="142" t="s">
        <v>492</v>
      </c>
      <c r="BG32" s="131"/>
      <c r="BH32" s="145" t="s">
        <v>517</v>
      </c>
      <c r="BI32" s="128" t="s">
        <v>100</v>
      </c>
      <c r="BJ32" s="147">
        <v>46209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149" t="s">
        <v>526</v>
      </c>
    </row>
    <row r="33" spans="1:69" hidden="1" x14ac:dyDescent="0.35">
      <c r="A33" s="131">
        <v>29</v>
      </c>
      <c r="B33" s="140" t="s">
        <v>256</v>
      </c>
      <c r="C33" s="140" t="s">
        <v>257</v>
      </c>
      <c r="D33" s="140" t="s">
        <v>258</v>
      </c>
      <c r="E33" s="140" t="s">
        <v>259</v>
      </c>
      <c r="F33" s="140" t="s">
        <v>259</v>
      </c>
      <c r="G33" s="140" t="s">
        <v>260</v>
      </c>
      <c r="H33" s="140" t="s">
        <v>259</v>
      </c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42" t="s">
        <v>493</v>
      </c>
      <c r="T33" s="142" t="s">
        <v>493</v>
      </c>
      <c r="U33" s="133"/>
      <c r="V33" s="133"/>
      <c r="W33" s="133"/>
      <c r="X33" s="133"/>
      <c r="Y33" s="144">
        <v>360250393</v>
      </c>
      <c r="Z33" s="142" t="s">
        <v>469</v>
      </c>
      <c r="AA33" s="133"/>
      <c r="AB33" s="134"/>
      <c r="AC33" s="133"/>
      <c r="AD33" s="133"/>
      <c r="AE33" s="133"/>
      <c r="AF33" s="133"/>
      <c r="AG33" s="133"/>
      <c r="AH33" s="133"/>
      <c r="AI33" s="133"/>
      <c r="AJ33" s="134"/>
      <c r="AK33" s="134"/>
      <c r="AL33" s="133"/>
      <c r="AM33" s="134"/>
      <c r="AN33" s="134"/>
      <c r="AO33" s="134"/>
      <c r="AP33" s="134"/>
      <c r="AQ33" s="134"/>
      <c r="AR33" s="134"/>
      <c r="AS33" s="134"/>
      <c r="AT33" s="134"/>
      <c r="AU33" s="134"/>
      <c r="AV33" s="133"/>
      <c r="AW33" s="133"/>
      <c r="AX33" s="133"/>
      <c r="AY33" s="133"/>
      <c r="AZ33" s="133"/>
      <c r="BA33" s="133"/>
      <c r="BB33" s="133"/>
      <c r="BC33" s="133"/>
      <c r="BD33" s="133"/>
      <c r="BE33" s="134"/>
      <c r="BF33" s="142" t="s">
        <v>493</v>
      </c>
      <c r="BG33" s="133"/>
      <c r="BH33" s="145" t="s">
        <v>518</v>
      </c>
      <c r="BI33" s="128" t="s">
        <v>100</v>
      </c>
      <c r="BJ33" s="147">
        <v>46209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/>
      <c r="BP33" s="42"/>
      <c r="BQ33" s="149" t="s">
        <v>526</v>
      </c>
    </row>
    <row r="34" spans="1:69" hidden="1" x14ac:dyDescent="0.35">
      <c r="A34" s="131">
        <v>30</v>
      </c>
      <c r="B34" s="140" t="s">
        <v>256</v>
      </c>
      <c r="C34" s="140" t="s">
        <v>257</v>
      </c>
      <c r="D34" s="140" t="s">
        <v>258</v>
      </c>
      <c r="E34" s="140" t="s">
        <v>259</v>
      </c>
      <c r="F34" s="140" t="s">
        <v>259</v>
      </c>
      <c r="G34" s="140" t="s">
        <v>260</v>
      </c>
      <c r="H34" s="140" t="s">
        <v>259</v>
      </c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42" t="s">
        <v>494</v>
      </c>
      <c r="T34" s="142" t="s">
        <v>494</v>
      </c>
      <c r="U34" s="133"/>
      <c r="V34" s="133"/>
      <c r="W34" s="133"/>
      <c r="X34" s="133"/>
      <c r="Y34" s="144">
        <v>359630921</v>
      </c>
      <c r="Z34" s="142" t="s">
        <v>470</v>
      </c>
      <c r="AA34" s="133"/>
      <c r="AB34" s="134"/>
      <c r="AC34" s="133"/>
      <c r="AD34" s="133"/>
      <c r="AE34" s="133"/>
      <c r="AF34" s="133"/>
      <c r="AG34" s="133"/>
      <c r="AH34" s="133"/>
      <c r="AI34" s="133"/>
      <c r="AJ34" s="134"/>
      <c r="AK34" s="134"/>
      <c r="AL34" s="133"/>
      <c r="AM34" s="134"/>
      <c r="AN34" s="134"/>
      <c r="AO34" s="134"/>
      <c r="AP34" s="134"/>
      <c r="AQ34" s="134"/>
      <c r="AR34" s="134"/>
      <c r="AS34" s="134"/>
      <c r="AT34" s="134"/>
      <c r="AU34" s="134"/>
      <c r="AV34" s="133"/>
      <c r="AW34" s="133"/>
      <c r="AX34" s="133"/>
      <c r="AY34" s="133"/>
      <c r="AZ34" s="133"/>
      <c r="BA34" s="133"/>
      <c r="BB34" s="133"/>
      <c r="BC34" s="133"/>
      <c r="BD34" s="133"/>
      <c r="BE34" s="134"/>
      <c r="BF34" s="142" t="s">
        <v>494</v>
      </c>
      <c r="BG34" s="133"/>
      <c r="BH34" s="145" t="s">
        <v>519</v>
      </c>
      <c r="BI34" s="128" t="s">
        <v>100</v>
      </c>
      <c r="BJ34" s="147">
        <v>46209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0"/>
      <c r="BP34" s="42"/>
      <c r="BQ34" s="149" t="s">
        <v>526</v>
      </c>
    </row>
    <row r="35" spans="1:69" hidden="1" x14ac:dyDescent="0.35">
      <c r="A35" s="131">
        <v>31</v>
      </c>
      <c r="B35" s="140" t="s">
        <v>256</v>
      </c>
      <c r="C35" s="140" t="s">
        <v>257</v>
      </c>
      <c r="D35" s="140" t="s">
        <v>258</v>
      </c>
      <c r="E35" s="140" t="s">
        <v>259</v>
      </c>
      <c r="F35" s="140" t="s">
        <v>259</v>
      </c>
      <c r="G35" s="140" t="s">
        <v>260</v>
      </c>
      <c r="H35" s="140" t="s">
        <v>259</v>
      </c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42" t="s">
        <v>495</v>
      </c>
      <c r="T35" s="142" t="s">
        <v>495</v>
      </c>
      <c r="U35" s="133"/>
      <c r="V35" s="133"/>
      <c r="W35" s="133"/>
      <c r="X35" s="133"/>
      <c r="Y35" s="144">
        <v>359635197</v>
      </c>
      <c r="Z35" s="142" t="s">
        <v>471</v>
      </c>
      <c r="AA35" s="133"/>
      <c r="AB35" s="134"/>
      <c r="AC35" s="133"/>
      <c r="AD35" s="133"/>
      <c r="AE35" s="133"/>
      <c r="AF35" s="133"/>
      <c r="AG35" s="133"/>
      <c r="AH35" s="133"/>
      <c r="AI35" s="133"/>
      <c r="AJ35" s="134"/>
      <c r="AK35" s="134"/>
      <c r="AL35" s="133"/>
      <c r="AM35" s="134"/>
      <c r="AN35" s="134"/>
      <c r="AO35" s="134"/>
      <c r="AP35" s="134"/>
      <c r="AQ35" s="134"/>
      <c r="AR35" s="134"/>
      <c r="AS35" s="134"/>
      <c r="AT35" s="134"/>
      <c r="AU35" s="134"/>
      <c r="AV35" s="133"/>
      <c r="AW35" s="133"/>
      <c r="AX35" s="133"/>
      <c r="AY35" s="133"/>
      <c r="AZ35" s="133"/>
      <c r="BA35" s="133"/>
      <c r="BB35" s="133"/>
      <c r="BC35" s="133"/>
      <c r="BD35" s="133"/>
      <c r="BE35" s="134"/>
      <c r="BF35" s="142" t="s">
        <v>495</v>
      </c>
      <c r="BG35" s="133"/>
      <c r="BH35" s="145" t="s">
        <v>520</v>
      </c>
      <c r="BI35" s="128" t="s">
        <v>100</v>
      </c>
      <c r="BJ35" s="147">
        <v>46209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/>
      <c r="BP35" s="42"/>
      <c r="BQ35" s="149" t="s">
        <v>526</v>
      </c>
    </row>
    <row r="36" spans="1:69" hidden="1" x14ac:dyDescent="0.35">
      <c r="A36" s="131">
        <v>32</v>
      </c>
      <c r="B36" s="140" t="s">
        <v>256</v>
      </c>
      <c r="C36" s="140" t="s">
        <v>257</v>
      </c>
      <c r="D36" s="140" t="s">
        <v>258</v>
      </c>
      <c r="E36" s="140" t="s">
        <v>259</v>
      </c>
      <c r="F36" s="140" t="s">
        <v>259</v>
      </c>
      <c r="G36" s="140" t="s">
        <v>260</v>
      </c>
      <c r="H36" s="140" t="s">
        <v>259</v>
      </c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42" t="s">
        <v>496</v>
      </c>
      <c r="T36" s="142" t="s">
        <v>496</v>
      </c>
      <c r="U36" s="122"/>
      <c r="V36" s="122"/>
      <c r="W36" s="122"/>
      <c r="X36" s="122"/>
      <c r="Y36" s="144">
        <v>359811218</v>
      </c>
      <c r="Z36" s="142" t="s">
        <v>271</v>
      </c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42" t="s">
        <v>496</v>
      </c>
      <c r="BG36" s="122"/>
      <c r="BH36" s="145" t="s">
        <v>521</v>
      </c>
      <c r="BI36" s="128" t="s">
        <v>100</v>
      </c>
      <c r="BJ36" s="147">
        <v>46209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94"/>
      <c r="BP36" s="42"/>
      <c r="BQ36" s="149" t="s">
        <v>526</v>
      </c>
    </row>
    <row r="37" spans="1:69" hidden="1" x14ac:dyDescent="0.35">
      <c r="A37" s="131">
        <v>33</v>
      </c>
      <c r="B37" s="140" t="s">
        <v>256</v>
      </c>
      <c r="C37" s="140" t="s">
        <v>257</v>
      </c>
      <c r="D37" s="140" t="s">
        <v>258</v>
      </c>
      <c r="E37" s="140" t="s">
        <v>259</v>
      </c>
      <c r="F37" s="140" t="s">
        <v>259</v>
      </c>
      <c r="G37" s="140" t="s">
        <v>260</v>
      </c>
      <c r="H37" s="140" t="s">
        <v>259</v>
      </c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42" t="s">
        <v>497</v>
      </c>
      <c r="T37" s="142" t="s">
        <v>497</v>
      </c>
      <c r="U37" s="122"/>
      <c r="V37" s="122"/>
      <c r="W37" s="122"/>
      <c r="X37" s="122"/>
      <c r="Y37" s="144">
        <v>359855338</v>
      </c>
      <c r="Z37" s="142" t="s">
        <v>472</v>
      </c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42" t="s">
        <v>497</v>
      </c>
      <c r="BG37" s="122"/>
      <c r="BH37" s="145" t="s">
        <v>522</v>
      </c>
      <c r="BI37" s="128" t="s">
        <v>100</v>
      </c>
      <c r="BJ37" s="147">
        <v>46209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49" t="s">
        <v>526</v>
      </c>
    </row>
    <row r="38" spans="1:69" hidden="1" x14ac:dyDescent="0.35">
      <c r="A38" s="131">
        <v>34</v>
      </c>
      <c r="B38" s="140" t="s">
        <v>256</v>
      </c>
      <c r="C38" s="140" t="s">
        <v>257</v>
      </c>
      <c r="D38" s="140" t="s">
        <v>258</v>
      </c>
      <c r="E38" s="140" t="s">
        <v>259</v>
      </c>
      <c r="F38" s="140" t="s">
        <v>259</v>
      </c>
      <c r="G38" s="140" t="s">
        <v>260</v>
      </c>
      <c r="H38" s="140" t="s">
        <v>259</v>
      </c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42" t="s">
        <v>498</v>
      </c>
      <c r="T38" s="142" t="s">
        <v>498</v>
      </c>
      <c r="U38" s="122"/>
      <c r="V38" s="122"/>
      <c r="W38" s="122"/>
      <c r="X38" s="122"/>
      <c r="Y38" s="144">
        <v>359877534</v>
      </c>
      <c r="Z38" s="142" t="s">
        <v>473</v>
      </c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42" t="s">
        <v>498</v>
      </c>
      <c r="BG38" s="122"/>
      <c r="BH38" s="145" t="s">
        <v>523</v>
      </c>
      <c r="BI38" s="128" t="s">
        <v>100</v>
      </c>
      <c r="BJ38" s="147">
        <v>46209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94"/>
      <c r="BP38" s="42"/>
      <c r="BQ38" s="149" t="s">
        <v>526</v>
      </c>
    </row>
    <row r="39" spans="1:69" hidden="1" x14ac:dyDescent="0.35">
      <c r="A39" s="131">
        <v>35</v>
      </c>
      <c r="B39" s="140" t="s">
        <v>256</v>
      </c>
      <c r="C39" s="140" t="s">
        <v>257</v>
      </c>
      <c r="D39" s="140" t="s">
        <v>258</v>
      </c>
      <c r="E39" s="140" t="s">
        <v>259</v>
      </c>
      <c r="F39" s="140" t="s">
        <v>259</v>
      </c>
      <c r="G39" s="140" t="s">
        <v>260</v>
      </c>
      <c r="H39" s="140" t="s">
        <v>259</v>
      </c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42" t="s">
        <v>499</v>
      </c>
      <c r="T39" s="142" t="s">
        <v>499</v>
      </c>
      <c r="U39" s="122"/>
      <c r="V39" s="122"/>
      <c r="W39" s="122"/>
      <c r="X39" s="122"/>
      <c r="Y39" s="144">
        <v>360217108</v>
      </c>
      <c r="Z39" s="142" t="s">
        <v>474</v>
      </c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42" t="s">
        <v>499</v>
      </c>
      <c r="BG39" s="122"/>
      <c r="BH39" s="145" t="s">
        <v>524</v>
      </c>
      <c r="BI39" s="128" t="s">
        <v>100</v>
      </c>
      <c r="BJ39" s="147">
        <v>46209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9" t="s">
        <v>526</v>
      </c>
    </row>
    <row r="40" spans="1:69" hidden="1" x14ac:dyDescent="0.35">
      <c r="A40" s="131">
        <v>36</v>
      </c>
      <c r="B40" s="140" t="s">
        <v>256</v>
      </c>
      <c r="C40" s="140" t="s">
        <v>257</v>
      </c>
      <c r="D40" s="140" t="s">
        <v>258</v>
      </c>
      <c r="E40" s="140" t="s">
        <v>259</v>
      </c>
      <c r="F40" s="140" t="s">
        <v>259</v>
      </c>
      <c r="G40" s="140" t="s">
        <v>260</v>
      </c>
      <c r="H40" s="140" t="s">
        <v>259</v>
      </c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42" t="s">
        <v>500</v>
      </c>
      <c r="T40" s="142" t="s">
        <v>500</v>
      </c>
      <c r="U40" s="122"/>
      <c r="V40" s="122"/>
      <c r="W40" s="122"/>
      <c r="X40" s="122"/>
      <c r="Y40" s="144">
        <v>358888196</v>
      </c>
      <c r="Z40" s="142" t="s">
        <v>475</v>
      </c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42" t="s">
        <v>500</v>
      </c>
      <c r="BG40" s="122"/>
      <c r="BH40" s="146" t="s">
        <v>525</v>
      </c>
      <c r="BI40" s="128" t="s">
        <v>100</v>
      </c>
      <c r="BJ40" s="148">
        <v>46202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9" t="s">
        <v>526</v>
      </c>
    </row>
    <row r="41" spans="1:69" hidden="1" x14ac:dyDescent="0.35">
      <c r="A41" s="131">
        <v>37</v>
      </c>
      <c r="B41" s="140" t="s">
        <v>256</v>
      </c>
      <c r="C41" s="140" t="s">
        <v>257</v>
      </c>
      <c r="D41" s="140" t="s">
        <v>258</v>
      </c>
      <c r="E41" s="140" t="s">
        <v>259</v>
      </c>
      <c r="F41" s="140" t="s">
        <v>259</v>
      </c>
      <c r="G41" s="140" t="s">
        <v>260</v>
      </c>
      <c r="H41" s="140" t="s">
        <v>259</v>
      </c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42" t="s">
        <v>501</v>
      </c>
      <c r="T41" s="142" t="s">
        <v>501</v>
      </c>
      <c r="U41" s="122"/>
      <c r="V41" s="122"/>
      <c r="W41" s="122"/>
      <c r="X41" s="122"/>
      <c r="Y41" s="144">
        <v>359353261</v>
      </c>
      <c r="Z41" s="142" t="s">
        <v>476</v>
      </c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42" t="s">
        <v>501</v>
      </c>
      <c r="BG41" s="122"/>
      <c r="BH41" s="146" t="s">
        <v>525</v>
      </c>
      <c r="BI41" s="128" t="s">
        <v>100</v>
      </c>
      <c r="BJ41" s="148">
        <v>46202</v>
      </c>
      <c r="BK41" s="130" t="s">
        <v>103</v>
      </c>
      <c r="BL41" s="128" t="s">
        <v>108</v>
      </c>
      <c r="BM41" s="96" t="s">
        <v>180</v>
      </c>
      <c r="BN41" s="94" t="s">
        <v>222</v>
      </c>
      <c r="BO41" s="94"/>
      <c r="BP41" s="42"/>
      <c r="BQ41" s="149" t="s">
        <v>526</v>
      </c>
    </row>
    <row r="42" spans="1:69" hidden="1" x14ac:dyDescent="0.35">
      <c r="A42" s="131">
        <v>38</v>
      </c>
      <c r="B42" s="140" t="s">
        <v>256</v>
      </c>
      <c r="C42" s="140" t="s">
        <v>257</v>
      </c>
      <c r="D42" s="140" t="s">
        <v>258</v>
      </c>
      <c r="E42" s="140" t="s">
        <v>259</v>
      </c>
      <c r="F42" s="140" t="s">
        <v>259</v>
      </c>
      <c r="G42" s="140" t="s">
        <v>260</v>
      </c>
      <c r="H42" s="140" t="s">
        <v>259</v>
      </c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42" t="s">
        <v>502</v>
      </c>
      <c r="T42" s="142" t="s">
        <v>502</v>
      </c>
      <c r="U42" s="122"/>
      <c r="V42" s="122"/>
      <c r="W42" s="122"/>
      <c r="X42" s="122"/>
      <c r="Y42" s="144">
        <v>359506803</v>
      </c>
      <c r="Z42" s="142" t="s">
        <v>477</v>
      </c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42" t="s">
        <v>502</v>
      </c>
      <c r="BG42" s="122"/>
      <c r="BH42" s="146" t="s">
        <v>525</v>
      </c>
      <c r="BI42" s="128" t="s">
        <v>100</v>
      </c>
      <c r="BJ42" s="148">
        <v>46202</v>
      </c>
      <c r="BK42" s="130" t="s">
        <v>103</v>
      </c>
      <c r="BL42" s="128" t="s">
        <v>108</v>
      </c>
      <c r="BM42" s="96" t="s">
        <v>180</v>
      </c>
      <c r="BN42" s="94" t="s">
        <v>222</v>
      </c>
      <c r="BO42" s="94"/>
      <c r="BP42" s="42"/>
      <c r="BQ42" s="149" t="s">
        <v>526</v>
      </c>
    </row>
    <row r="43" spans="1:69" hidden="1" x14ac:dyDescent="0.35">
      <c r="A43" s="131">
        <v>39</v>
      </c>
      <c r="B43" s="140" t="s">
        <v>256</v>
      </c>
      <c r="C43" s="140" t="s">
        <v>257</v>
      </c>
      <c r="D43" s="140" t="s">
        <v>258</v>
      </c>
      <c r="E43" s="140" t="s">
        <v>259</v>
      </c>
      <c r="F43" s="140" t="s">
        <v>259</v>
      </c>
      <c r="G43" s="140" t="s">
        <v>260</v>
      </c>
      <c r="H43" s="140" t="s">
        <v>259</v>
      </c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42" t="s">
        <v>503</v>
      </c>
      <c r="T43" s="142" t="s">
        <v>503</v>
      </c>
      <c r="U43" s="122"/>
      <c r="V43" s="122"/>
      <c r="W43" s="122"/>
      <c r="X43" s="122"/>
      <c r="Y43" s="144">
        <v>359511772</v>
      </c>
      <c r="Z43" s="142" t="s">
        <v>478</v>
      </c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42" t="s">
        <v>503</v>
      </c>
      <c r="BG43" s="122"/>
      <c r="BH43" s="146" t="s">
        <v>525</v>
      </c>
      <c r="BI43" s="128" t="s">
        <v>100</v>
      </c>
      <c r="BJ43" s="148">
        <v>46202</v>
      </c>
      <c r="BK43" s="130" t="s">
        <v>103</v>
      </c>
      <c r="BL43" s="128" t="s">
        <v>108</v>
      </c>
      <c r="BM43" s="96" t="s">
        <v>180</v>
      </c>
      <c r="BN43" s="94" t="s">
        <v>222</v>
      </c>
      <c r="BO43" s="94"/>
      <c r="BP43" s="42"/>
      <c r="BQ43" s="149" t="s">
        <v>526</v>
      </c>
    </row>
    <row r="44" spans="1:69" hidden="1" x14ac:dyDescent="0.35">
      <c r="A44" s="131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1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1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1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1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1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18 BJ44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40:BJ43" xr:uid="{D9404817-F9F0-4085-A201-AF63D5EACEF6}">
      <formula1>ISNUMBER(BJ40)*(BJ40&gt;=DATE(2023,10,1))*(BJ40&lt;=DATE(2031,12,31))*(INT(BJ40)=BJ40)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2026-08-10T12:00:09Z</dcterms:modified>
</cp:coreProperties>
</file>