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90/"/>
    </mc:Choice>
  </mc:AlternateContent>
  <xr:revisionPtr revIDLastSave="2" documentId="13_ncr:1_{5E37D9F0-C468-4C5F-8DD5-7461C45C5973}" xr6:coauthVersionLast="47" xr6:coauthVersionMax="47" xr10:uidLastSave="{ECC7E3A9-25A5-45AF-927E-8C6262EB34E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<sst xmlns="http://schemas.openxmlformats.org/spreadsheetml/2006/main" count="2089" uniqueCount="608">
  <si>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</si>
  <si>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</si>
  <si>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</si>
  <si>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</si>
  <si>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</si>
  <si>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</si>
  <si>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</si>
  <si>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</si>
  <si>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</si>
  <si>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</si>
  <si>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</si>
  <si>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</si>
  <si>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</si>
  <si>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</si>
  <si>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</si>
  <si>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</si>
  <si>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</si>
  <si>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</si>
  <si>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</si>
  <si>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</si>
  <si>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</si>
  <si>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</si>
  <si>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</si>
  <si>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</si>
  <si>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</si>
  <si>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</si>
  <si>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</si>
  <si>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</si>
  <si>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</si>
  <si>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</si>
  <si>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</si>
  <si>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</si>
  <si>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</si>
  <si>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</si>
  <si>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</si>
  <si>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</si>
  <si>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</si>
  <si>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</si>
  <si>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</si>
  <si>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</si>
  <si>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</si>
  <si>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</si>
  <si>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</si>
  <si>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</si>
  <si>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</si>
  <si>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</si>
  <si>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</si>
  <si>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</si>
  <si>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</si>
  <si>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</si>
  <si>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</si>
  <si>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</si>
  <si>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</si>
  <si>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</si>
  <si>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</si>
  <si>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</si>
  <si>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</si>
  <si>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</si>
  <si>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</si>
  <si>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</si>
  <si>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</si>
  <si>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</si>
  <si>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</si>
  <si>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</si>
  <si>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</si>
  <si>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</si>
  <si>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</si>
  <si>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</si>
  <si>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</si>
  <si>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</si>
  <si>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</si>
  <si>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</si>
  <si>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</si>
  <si>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</si>
  <si>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</si>
  <si>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</si>
  <si>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</si>
  <si>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</si>
  <si>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</si>
  <si>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</si>
  <si>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</si>
  <si>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</si>
  <si>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</si>
  <si>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</si>
  <si>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</si>
  <si>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</si>
  <si>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</si>
  <si>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</si>
  <si>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</si>
  <si>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</si>
  <si>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</si>
  <si>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</si>
  <si>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</si>
  <si>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</si>
  <si>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</si>
  <si>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</si>
  <si>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</si>
  <si>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</si>
  <si>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</si>
  <si>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</si>
  <si>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</si>
  <si>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</si>
  <si>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</si>
  <si>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</si>
  <si>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</si>
  <si>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</si>
  <si>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</si>
  <si>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</si>
  <si>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</si>
  <si>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</si>
  <si>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</si>
  <si>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</si>
  <si>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</si>
  <si>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</si>
  <si>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</si>
  <si>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</si>
  <si>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</si>
  <si>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</si>
  <si>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</si>
  <si>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</si>
  <si>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</si>
  <si>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</si>
  <si>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</si>
  <si>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</si>
  <si>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</si>
  <si>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</si>
  <si>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</si>
  <si>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</si>
  <si>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</si>
  <si>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</si>
  <si>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</si>
  <si>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</si>
  <si>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</si>
  <si>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</si>
  <si>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</si>
  <si>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</si>
  <si>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</si>
  <si>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</si>
  <si>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</si>
  <si>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</si>
  <si>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</si>
  <si>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</si>
  <si>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</si>
  <si>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</si>
  <si>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</si>
  <si>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</si>
  <si>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</si>
  <si>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</si>
  <si>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</si>
  <si>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</si>
  <si>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</si>
  <si>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</si>
  <si>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</si>
  <si>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</si>
  <si>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</si>
  <si>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</si>
  <si>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</si>
  <si>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</si>
  <si>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</si>
  <si>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</si>
  <si>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</si>
  <si>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</si>
  <si>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</si>
  <si>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</si>
  <si>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</si>
  <si>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</si>
  <si>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</si>
  <si>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</si>
  <si>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</si>
  <si>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</si>
  <si>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</si>
  <si>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</si>
  <si>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</si>
  <si>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</si>
  <si>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</si>
  <si>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</si>
  <si>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</si>
  <si>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</si>
  <si>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</si>
  <si>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</si>
  <si>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</si>
  <si>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</si>
  <si>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</si>
  <si>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</si>
  <si>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</si>
  <si>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</si>
  <si>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</si>
  <si>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</si>
  <si>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</si>
  <si>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</si>
  <si>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</si>
  <si>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</si>
  <si>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</si>
  <si>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</si>
  <si>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</si>
  <si>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</si>
  <si>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</si>
  <si>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</si>
  <si>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</si>
  <si>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</si>
  <si>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</si>
  <si>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</si>
  <si>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</si>
  <si>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</si>
  <si>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</si>
  <si>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</si>
  <si>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</si>
  <si>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</si>
  <si>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</si>
  <si>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</si>
  <si>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</si>
  <si>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</si>
  <si>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</si>
  <si>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</si>
  <si>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</si>
  <si>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</si>
  <si>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</si>
  <si>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</si>
  <si>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</si>
  <si>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</si>
  <si>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</si>
  <si>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</si>
  <si>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</si>
  <si>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</si>
  <si>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</si>
  <si>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</si>
  <si>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</si>
  <si>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</si>
  <si>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</si>
  <si>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</si>
  <si>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</si>
  <si>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</si>
  <si>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</si>
  <si>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</si>
  <si>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</si>
  <si>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</si>
  <si>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</si>
  <si>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</si>
  <si>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</si>
  <si>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</si>
  <si>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</si>
  <si>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</si>
  <si>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</si>
  <si>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</si>
  <si>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</si>
  <si>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</si>
  <si>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</si>
  <si>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</si>
  <si>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</si>
  <si>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</si>
  <si>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Reporting Time : 2:10 PM</t>
  </si>
  <si>
    <t>No Action Taken</t>
  </si>
  <si>
    <t>From Date : 22-Sep-2023</t>
  </si>
  <si>
    <t>To Date : 9-Jun-2025</t>
  </si>
  <si>
    <t>North</t>
  </si>
  <si>
    <t>Haryana</t>
  </si>
  <si>
    <t>Karnal</t>
  </si>
  <si>
    <t>Baraut</t>
  </si>
  <si>
    <t>UP3346</t>
  </si>
  <si>
    <t>Nanauta</t>
  </si>
  <si>
    <t>Rampur Maniharan Dehat</t>
  </si>
  <si>
    <t>SF0087404</t>
  </si>
  <si>
    <t>Manish Kumar</t>
  </si>
  <si>
    <t>MUNDI KHEDI C1</t>
  </si>
  <si>
    <t>MUNDI KHEDI C1 G3</t>
  </si>
  <si>
    <t>Chetana Weekly</t>
  </si>
  <si>
    <t>SSF4992645</t>
  </si>
  <si>
    <t>SC</t>
  </si>
  <si>
    <t>HINDU</t>
  </si>
  <si>
    <t>Food Item Business</t>
  </si>
  <si>
    <t>REKHA</t>
  </si>
  <si>
    <t>MUNDI KHEDI C1 G2</t>
  </si>
  <si>
    <t>SSF5027817</t>
  </si>
  <si>
    <t>Carpenter Business</t>
  </si>
  <si>
    <t>SHARDA</t>
  </si>
  <si>
    <t>MUNDI KHEDI C1 Nafisha4</t>
  </si>
  <si>
    <t>SSF5037311</t>
  </si>
  <si>
    <t>OBC</t>
  </si>
  <si>
    <t>Agriculture &amp; Farming</t>
  </si>
  <si>
    <t>SAVITA</t>
  </si>
  <si>
    <t>SUP0000006754439</t>
  </si>
  <si>
    <t>MUSLIM</t>
  </si>
  <si>
    <t>IMRANA</t>
  </si>
  <si>
    <t>SUP0000006755425</t>
  </si>
  <si>
    <t>Animal Husbandry &amp; Poultry</t>
  </si>
  <si>
    <t>MAUSINA</t>
  </si>
  <si>
    <t xml:space="preserve">JALLABAD </t>
  </si>
  <si>
    <t>SF0089835</t>
  </si>
  <si>
    <t>Irphan Ansaree</t>
  </si>
  <si>
    <t>JALLABAD  C6</t>
  </si>
  <si>
    <t>JALLABAD  C6 Safijaan1</t>
  </si>
  <si>
    <t>SSF5239695</t>
  </si>
  <si>
    <t>REENA DEVI</t>
  </si>
  <si>
    <t>SUP0000006761870</t>
  </si>
  <si>
    <t>Tailor Shop</t>
  </si>
  <si>
    <t>NAZREEN</t>
  </si>
  <si>
    <t>BHAVASI RAIPUR</t>
  </si>
  <si>
    <t>BHAVSI RAIPUR C1</t>
  </si>
  <si>
    <t>BHAVSI RAIPUR C1 G2</t>
  </si>
  <si>
    <t>SSF4430868</t>
  </si>
  <si>
    <t>RAJESH DEVI</t>
  </si>
  <si>
    <t>SUP0000006770896</t>
  </si>
  <si>
    <t>SHAGUFTA</t>
  </si>
  <si>
    <t>SUP0000006770927</t>
  </si>
  <si>
    <t>Bakery Business</t>
  </si>
  <si>
    <t>KHURSHIDA</t>
  </si>
  <si>
    <t>SUP0000006776944</t>
  </si>
  <si>
    <t>KM SAPNA</t>
  </si>
  <si>
    <t>JALLABAD 13 C13</t>
  </si>
  <si>
    <t>JALLABAD 13 C13 G1</t>
  </si>
  <si>
    <t>SUP0000006787457</t>
  </si>
  <si>
    <t>VAKILA</t>
  </si>
  <si>
    <t>SUP0000006798007</t>
  </si>
  <si>
    <t>SUSHMA</t>
  </si>
  <si>
    <t>SUP0000006799275</t>
  </si>
  <si>
    <t>SEHARA</t>
  </si>
  <si>
    <t>JALLABAD 13 C13 G2</t>
  </si>
  <si>
    <t>SUP0000006802643</t>
  </si>
  <si>
    <t>HEENA</t>
  </si>
  <si>
    <t>SUP0000006837476</t>
  </si>
  <si>
    <t>RESHMA</t>
  </si>
  <si>
    <t>SUP0000006851716</t>
  </si>
  <si>
    <t>GENERAL</t>
  </si>
  <si>
    <t>Weaving Business</t>
  </si>
  <si>
    <t>SHABANA</t>
  </si>
  <si>
    <t>SUP0000006855173</t>
  </si>
  <si>
    <t>BHAVSI RAIPUR C1 Rakhi1</t>
  </si>
  <si>
    <t>SSF4254729</t>
  </si>
  <si>
    <t>SHALU</t>
  </si>
  <si>
    <t>SUP0000006915403</t>
  </si>
  <si>
    <t>BIRJESH</t>
  </si>
  <si>
    <t>SUP0000006953710</t>
  </si>
  <si>
    <t>General Store</t>
  </si>
  <si>
    <t>MUNNI</t>
  </si>
  <si>
    <t>SUP0000007005448</t>
  </si>
  <si>
    <t>Handloom Business</t>
  </si>
  <si>
    <t>NARGIS</t>
  </si>
  <si>
    <t>06-Sep-2025</t>
  </si>
  <si>
    <t>08-Sep-2025</t>
  </si>
  <si>
    <t>16-Sep-2025</t>
  </si>
  <si>
    <t>16-Oct-2025</t>
  </si>
  <si>
    <t>18-Oct-2025</t>
  </si>
  <si>
    <t>29-Oct-2025</t>
  </si>
  <si>
    <t>31-Oct-2025</t>
  </si>
  <si>
    <t>04-Nov-2025</t>
  </si>
  <si>
    <t>14-Nov-2025</t>
  </si>
  <si>
    <t>17-Nov-2025</t>
  </si>
  <si>
    <t>19-Nov-2025</t>
  </si>
  <si>
    <t>30-Nov-2025</t>
  </si>
  <si>
    <t>26-Dec-2025</t>
  </si>
  <si>
    <t>15-Dec-2025</t>
  </si>
  <si>
    <t>18-Dec-2025</t>
  </si>
  <si>
    <t>20-Jan-2026</t>
  </si>
  <si>
    <t>27-Jan-2026</t>
  </si>
  <si>
    <t>29-Jan-2026</t>
  </si>
  <si>
    <t>23-Feb-2026</t>
  </si>
  <si>
    <t>10-Mar-2026</t>
  </si>
  <si>
    <t>30-Mar-2026</t>
  </si>
  <si>
    <t>30-Apr-2026</t>
  </si>
  <si>
    <t>GL-2</t>
  </si>
  <si>
    <t>2.24 Yrs</t>
  </si>
  <si>
    <t>08 Dec 2023</t>
  </si>
  <si>
    <t>&gt; 2 to 4 Years</t>
  </si>
  <si>
    <t>18-Sep-2025</t>
  </si>
  <si>
    <t>18-Jun-2026</t>
  </si>
  <si>
    <t>Standard</t>
  </si>
  <si>
    <t>2.22 Yrs</t>
  </si>
  <si>
    <t>25-Sep-2025</t>
  </si>
  <si>
    <t>GL-1</t>
  </si>
  <si>
    <t>0.68 Yrs</t>
  </si>
  <si>
    <t>16 Oct 2025</t>
  </si>
  <si>
    <t>&lt;= 2 Years</t>
  </si>
  <si>
    <t>23-Oct-2025</t>
  </si>
  <si>
    <t>0.67 Yrs</t>
  </si>
  <si>
    <t>18 Oct 2025</t>
  </si>
  <si>
    <t>30-Oct-2025</t>
  </si>
  <si>
    <t>2.07 Yrs</t>
  </si>
  <si>
    <t>05 Jan 2024</t>
  </si>
  <si>
    <t>16-Jun-2026</t>
  </si>
  <si>
    <t>0.64 Yrs</t>
  </si>
  <si>
    <t>31 Oct 2025</t>
  </si>
  <si>
    <t>06-Nov-2025</t>
  </si>
  <si>
    <t>0.63 Yrs</t>
  </si>
  <si>
    <t>01 Sep 2023</t>
  </si>
  <si>
    <t>19-Jun-2026</t>
  </si>
  <si>
    <t>0.60 Yrs</t>
  </si>
  <si>
    <t>14 Nov 2025</t>
  </si>
  <si>
    <t>20-Nov-2025</t>
  </si>
  <si>
    <t>0.59 Yrs</t>
  </si>
  <si>
    <t>17 Nov 2025</t>
  </si>
  <si>
    <t>27-Nov-2025</t>
  </si>
  <si>
    <t>19 Nov 2025</t>
  </si>
  <si>
    <t>25-Nov-2025</t>
  </si>
  <si>
    <t>0.56 Yrs</t>
  </si>
  <si>
    <t>30 Nov 2025</t>
  </si>
  <si>
    <t>09-Dec-2025</t>
  </si>
  <si>
    <t>0.48 Yrs</t>
  </si>
  <si>
    <t>26 Dec 2025</t>
  </si>
  <si>
    <t>02-Jan-2026</t>
  </si>
  <si>
    <t>0.52 Yrs</t>
  </si>
  <si>
    <t>15 Dec 2025</t>
  </si>
  <si>
    <t>25-Dec-2025</t>
  </si>
  <si>
    <t>0.51 Yrs</t>
  </si>
  <si>
    <t>18 Dec 2025</t>
  </si>
  <si>
    <t>30-Dec-2025</t>
  </si>
  <si>
    <t>0.42 Yrs</t>
  </si>
  <si>
    <t>20 Jan 2026</t>
  </si>
  <si>
    <t>0.40 Yrs</t>
  </si>
  <si>
    <t>27 Jan 2026</t>
  </si>
  <si>
    <t>05-Feb-2026</t>
  </si>
  <si>
    <t>0.39 Yrs</t>
  </si>
  <si>
    <t>29 Jan 2026</t>
  </si>
  <si>
    <t>0.32 Yrs</t>
  </si>
  <si>
    <t>07 Aug 2023</t>
  </si>
  <si>
    <t>06-Mar-2026</t>
  </si>
  <si>
    <t>0.28 Yrs</t>
  </si>
  <si>
    <t>10 Mar 2026</t>
  </si>
  <si>
    <t>17-Mar-2026</t>
  </si>
  <si>
    <t>0.23 Yrs</t>
  </si>
  <si>
    <t>30 Mar 2026</t>
  </si>
  <si>
    <t>07-Apr-2026</t>
  </si>
  <si>
    <t>0.14 Yrs</t>
  </si>
  <si>
    <t>30 Apr 2026</t>
  </si>
  <si>
    <t>07-May-2026</t>
  </si>
  <si>
    <t>Open</t>
  </si>
  <si>
    <t>9720090389</t>
  </si>
  <si>
    <t>8449853030</t>
  </si>
  <si>
    <t>9045256103</t>
  </si>
  <si>
    <t>7017953487</t>
  </si>
  <si>
    <t>6395977449</t>
  </si>
  <si>
    <t>8410101070</t>
  </si>
  <si>
    <t>7505541468</t>
  </si>
  <si>
    <t>9105215002</t>
  </si>
  <si>
    <t>7818050535</t>
  </si>
  <si>
    <t>9258149363</t>
  </si>
  <si>
    <t>9084609755</t>
  </si>
  <si>
    <t>9917912527</t>
  </si>
  <si>
    <t>9193395609</t>
  </si>
  <si>
    <t>9258090474</t>
  </si>
  <si>
    <t>9897223692</t>
  </si>
  <si>
    <t>9258696582</t>
  </si>
  <si>
    <t>9639715201</t>
  </si>
  <si>
    <t>8057826001</t>
  </si>
  <si>
    <t>9568909906</t>
  </si>
  <si>
    <t>9758636391</t>
  </si>
  <si>
    <t>9548748840</t>
  </si>
  <si>
    <t>9389375835</t>
  </si>
  <si>
    <t>Najakat Ali/SF0079011</t>
  </si>
  <si>
    <t>No fraud observed during visit</t>
  </si>
  <si>
    <t>SSF5354938</t>
  </si>
  <si>
    <t>RIHANA</t>
  </si>
  <si>
    <t>SSF5355358</t>
  </si>
  <si>
    <t>SSF5355588</t>
  </si>
  <si>
    <t>SSF5356085</t>
  </si>
  <si>
    <t>RAMAN</t>
  </si>
  <si>
    <t>SSF5743779</t>
  </si>
  <si>
    <t>FAIMIDA</t>
  </si>
  <si>
    <t>SSF5788970</t>
  </si>
  <si>
    <t>MURSHEEDA</t>
  </si>
  <si>
    <t>SUP0000006753722</t>
  </si>
  <si>
    <t>Ice Business</t>
  </si>
  <si>
    <t>HINA</t>
  </si>
  <si>
    <t>SSF5355529</t>
  </si>
  <si>
    <t>SANA KHAN</t>
  </si>
  <si>
    <t>SUP0000006787204</t>
  </si>
  <si>
    <t>Fruit, Vegetable &amp; Flower Business</t>
  </si>
  <si>
    <t>NASREEN</t>
  </si>
  <si>
    <t>SUP0000006788136</t>
  </si>
  <si>
    <t>TARAMIM</t>
  </si>
  <si>
    <t>SUP0000006788171</t>
  </si>
  <si>
    <t>Plumbing Business</t>
  </si>
  <si>
    <t>SHAKILA BEGUM</t>
  </si>
  <si>
    <t>SUP0000006791608</t>
  </si>
  <si>
    <t>MOMEENA</t>
  </si>
  <si>
    <t>SUP0000006791659</t>
  </si>
  <si>
    <t>RANI</t>
  </si>
  <si>
    <t>SUP0000006822451</t>
  </si>
  <si>
    <t>SHAMA BEGUM</t>
  </si>
  <si>
    <t>SUP0000006822482</t>
  </si>
  <si>
    <t>FOUZIYA KHAN</t>
  </si>
  <si>
    <t>SUP0000006860213</t>
  </si>
  <si>
    <t>ANEESA BEGAM</t>
  </si>
  <si>
    <t>SUP0000006895775</t>
  </si>
  <si>
    <t>Beauty Parlor</t>
  </si>
  <si>
    <t>SHAIN</t>
  </si>
  <si>
    <t>Unnati weekly</t>
  </si>
  <si>
    <t>SUP0000006913923</t>
  </si>
  <si>
    <t>SUP0000006915254</t>
  </si>
  <si>
    <t>Furniture Shop</t>
  </si>
  <si>
    <t>ARIFA</t>
  </si>
  <si>
    <t>SUP0000006915633</t>
  </si>
  <si>
    <t>Vending Shop</t>
  </si>
  <si>
    <t>AFSANA</t>
  </si>
  <si>
    <t>SUP0000006934483</t>
  </si>
  <si>
    <t>BEBI</t>
  </si>
  <si>
    <t>SUP0000006934511</t>
  </si>
  <si>
    <t>NASEEMA</t>
  </si>
  <si>
    <t>SUP0000006942525</t>
  </si>
  <si>
    <t>NOOR JAHAN</t>
  </si>
  <si>
    <t>SUP0000006961223</t>
  </si>
  <si>
    <t>PARVEEN</t>
  </si>
  <si>
    <t>SUP0000006963244</t>
  </si>
  <si>
    <t>NAZMA</t>
  </si>
  <si>
    <t>20-Jan-2024</t>
  </si>
  <si>
    <t>07-Mar-2024</t>
  </si>
  <si>
    <t>12-Mar-2024</t>
  </si>
  <si>
    <t>17-Oct-2025</t>
  </si>
  <si>
    <t>12-Nov-2025</t>
  </si>
  <si>
    <t>29-Nov-2025</t>
  </si>
  <si>
    <t>02-Dec-2025</t>
  </si>
  <si>
    <t>06-Dec-2025</t>
  </si>
  <si>
    <t>08-Jan-2026</t>
  </si>
  <si>
    <t>30-Jan-2026</t>
  </si>
  <si>
    <t>24-Feb-2026</t>
  </si>
  <si>
    <t>11-Mar-2026</t>
  </si>
  <si>
    <t>19-Mar-2026</t>
  </si>
  <si>
    <t>25-Mar-2026</t>
  </si>
  <si>
    <t>06-Apr-2026</t>
  </si>
  <si>
    <t>1</t>
  </si>
  <si>
    <t>2.42 Yrs</t>
  </si>
  <si>
    <t>20 Jan 2024</t>
  </si>
  <si>
    <t>30-Jan-2024</t>
  </si>
  <si>
    <t>30-Jan-2025</t>
  </si>
  <si>
    <t>&gt;180</t>
  </si>
  <si>
    <t>23-Jun-2025</t>
  </si>
  <si>
    <t>27-May-2025</t>
  </si>
  <si>
    <t>25-Mar-2025</t>
  </si>
  <si>
    <t>2.29 Yrs</t>
  </si>
  <si>
    <t>07 Mar 2024</t>
  </si>
  <si>
    <t>19-Mar-2024</t>
  </si>
  <si>
    <t>02-Jun-2025</t>
  </si>
  <si>
    <t>2.28 Yrs</t>
  </si>
  <si>
    <t>12 Mar 2024</t>
  </si>
  <si>
    <t>23-Sep-2024</t>
  </si>
  <si>
    <t>17 Oct 2025</t>
  </si>
  <si>
    <t>28-Oct-2025</t>
  </si>
  <si>
    <t>2.05 Yrs</t>
  </si>
  <si>
    <t>18-Nov-2025</t>
  </si>
  <si>
    <t>29 Nov 2025</t>
  </si>
  <si>
    <t>0.55 Yrs</t>
  </si>
  <si>
    <t>02 Dec 2025</t>
  </si>
  <si>
    <t>0.54 Yrs</t>
  </si>
  <si>
    <t>06 Dec 2025</t>
  </si>
  <si>
    <t>16-Dec-2025</t>
  </si>
  <si>
    <t>0.45 Yrs</t>
  </si>
  <si>
    <t>08 Jan 2026</t>
  </si>
  <si>
    <t>30 Jan 2026</t>
  </si>
  <si>
    <t>10-Feb-2026</t>
  </si>
  <si>
    <t>24 Feb 2026</t>
  </si>
  <si>
    <t>03-Mar-2026</t>
  </si>
  <si>
    <t>IL-1</t>
  </si>
  <si>
    <t>11 Mar 2026</t>
  </si>
  <si>
    <t>0.26 Yrs</t>
  </si>
  <si>
    <t>19 Mar 2026</t>
  </si>
  <si>
    <t>31-Mar-2026</t>
  </si>
  <si>
    <t>0.24 Yrs</t>
  </si>
  <si>
    <t>25 Mar 2026</t>
  </si>
  <si>
    <t>0.21 Yrs</t>
  </si>
  <si>
    <t>06 Apr 2026</t>
  </si>
  <si>
    <t>14-Apr-2026</t>
  </si>
  <si>
    <t>30-Jun-2025</t>
  </si>
  <si>
    <t>30-Sep-2025</t>
  </si>
  <si>
    <t>31-Mar-2025</t>
  </si>
  <si>
    <t>7310999345</t>
  </si>
  <si>
    <t>9368769567</t>
  </si>
  <si>
    <t>6397184001</t>
  </si>
  <si>
    <t>9027886017</t>
  </si>
  <si>
    <t>9917572689</t>
  </si>
  <si>
    <t>8057357842</t>
  </si>
  <si>
    <t>7818046937</t>
  </si>
  <si>
    <t>6395104744</t>
  </si>
  <si>
    <t>8267944799</t>
  </si>
  <si>
    <t>8171793856</t>
  </si>
  <si>
    <t>8650212182</t>
  </si>
  <si>
    <t>7807240160</t>
  </si>
  <si>
    <t>6397122944</t>
  </si>
  <si>
    <t>8650545161</t>
  </si>
  <si>
    <t>8171009219</t>
  </si>
  <si>
    <t>8393848496</t>
  </si>
  <si>
    <t>9548571368</t>
  </si>
  <si>
    <t>8864878569</t>
  </si>
  <si>
    <t>9084228460</t>
  </si>
  <si>
    <t>9548412848</t>
  </si>
  <si>
    <t>9720214566</t>
  </si>
  <si>
    <t>9463015356</t>
  </si>
  <si>
    <t>9518265204</t>
  </si>
  <si>
    <t>9690245564</t>
  </si>
  <si>
    <t>9015018569</t>
  </si>
  <si>
    <t>Vishal Kumar Shrivastava/SF0079633</t>
  </si>
  <si>
    <t>As per loan card and LO written statement, Borrower Shama Begum/360054498 paid an advance amount of Rs. 2,680/- to the LO Dil Firoj/SF0085517 on 12-May-2026. but LO posted it week-wise in the FIMO.
Posted amount of Rs. 670/- on 12-May-2026
Posted amount of Rs. 670/- on 19-May-2026
Posted amount of Rs. 1340/- on 23-May-2026</t>
  </si>
  <si>
    <t>FN26-27-00590</t>
  </si>
  <si>
    <t>Dil Firoj</t>
  </si>
  <si>
    <t>SF0085517</t>
  </si>
  <si>
    <t>Credit Assitant</t>
  </si>
  <si>
    <t>As per loan card and LO written statement, Borrower Shama Begum/360054498 paid an advance amount of Rs. 2,680/- to the LO Dil Firoj/SF0085517 on 12-May-2026. but LO posted it week-wise in the FIMO.
Posted amount of Rs. 670/- on 12-May-2026
Posted amount of Rs. 670/- on 19-May-2026
Posted amount of Rs. 1340/- on 23-May-2026
Total Fraud Amount: Rs. 2,680/-
Recovered amount: Rs. 2,680/-
To be recovered amount: Rs. 00/-</t>
  </si>
  <si>
    <t>IA</t>
  </si>
  <si>
    <t>Karm Veer/SF0072751</t>
  </si>
  <si>
    <t>Ajay Gautam/SF0074699</t>
  </si>
  <si>
    <t>Vipin Yadav/SF0071928</t>
  </si>
  <si>
    <t>Suspended-Not Working</t>
  </si>
  <si>
    <t>Completed-Report Submitted</t>
  </si>
  <si>
    <t>Najakat Ali</t>
  </si>
  <si>
    <t>SF0079011</t>
  </si>
  <si>
    <t>22</t>
  </si>
  <si>
    <t>Vishal Kumar Shrivastava</t>
  </si>
  <si>
    <t>SF0079633</t>
  </si>
  <si>
    <t>26</t>
  </si>
  <si>
    <t>As per loan card and LO written statement, Borrower Shama Begum/360054498 paid an advance amount of Rs. 2,680/- to the LO Dil Firoj/SF0085517 on 12-May-2026. but LO posted it week-wise in the FIMO.
Posted amount of Rs. 670/- on 12-May-2026
Posted amount of Rs. 670/- on 19-May-2026
Posted amount of Rs. 1340/- on 23-May-2026
Gross Fraud Amount - Rs. 2680/-
Amount Recovered - Rs. 2680/-
Net Fraud Amount - Rs. 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</si>
</sst>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7" fillId="8" borderId="15" xfId="0" applyFont="1" applyFill="1" applyBorder="1" applyAlignment="1">
      <alignment vertical="top" wrapText="1" readingOrder="1"/>
    </xf>
    <xf numFmtId="0" fontId="0" fillId="8" borderId="0" xfId="0" applyFill="1" applyAlignment="1" applyProtection="1">
      <alignment horizontal="center" vertical="center"/>
      <protection locked="0"/>
    </xf>
    <xf numFmtId="0" fontId="38" fillId="0" borderId="1" xfId="0" applyFont="1" applyBorder="1"/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69" fontId="39" fillId="0" borderId="1" xfId="0" applyNumberFormat="1" applyFont="1" applyBorder="1" applyAlignment="1" applyProtection="1">
      <alignment horizontal="left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selection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UP3346</v>
      </c>
      <c r="D5" s="64" t="str">
        <f>IF('Physical Cash at Safe'!D28="Yes", 'Physical Cash at Safe'!A4, 'Borrower Wise Details'!C5)</f>
        <v>Nanauta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46165</v>
      </c>
      <c r="H5" s="62" t="s">
        <v>595</v>
      </c>
      <c r="I5" s="61">
        <v>46171</v>
      </c>
      <c r="J5" s="79" t="str">
        <f>IF('Physical Cash at Safe'!D28="Yes",'Physical Cash at Safe'!E28,IF('Borrower Wise Details'!D5&lt;&gt;"",'Borrower Wise Details'!D5,""))</f>
        <v>FN26-27-00590</v>
      </c>
      <c r="K5" s="89">
        <v>1</v>
      </c>
      <c r="L5" s="90">
        <v>2680</v>
      </c>
      <c r="M5" s="90">
        <v>2680</v>
      </c>
      <c r="N5" s="90" t="s">
        <v>447</v>
      </c>
      <c r="O5" s="90" t="s">
        <v>596</v>
      </c>
      <c r="P5" s="90" t="s">
        <v>597</v>
      </c>
      <c r="Q5" s="90" t="s">
        <v>598</v>
      </c>
      <c r="R5" s="80" t="str">
        <f>IF('Physical Cash at Safe'!$D$28="Yes", 'Physical Cash at Safe'!$A$28, IF('Borrower Wise Details'!F5&lt;&gt;"", 'Borrower Wise Details'!F5, ""))</f>
        <v>Dil Firoj</v>
      </c>
      <c r="S5" s="79" t="str">
        <f>IF('Physical Cash at Safe'!$D$28="Yes", 'Physical Cash at Safe'!$C$28, IF('Borrower Wise Details'!H5&lt;&gt;"", 'Borrower Wise Details'!H5, ""))</f>
        <v>Credit Assitant</v>
      </c>
      <c r="T5" s="79" t="str">
        <f>IF('Physical Cash at Safe'!$D$28="Yes", 'Physical Cash at Safe'!$B$28, IF('Borrower Wise Details'!G5&lt;&gt;"", 'Borrower Wise Details'!G5, ""))</f>
        <v>SF0085517</v>
      </c>
      <c r="U5" s="83" t="s">
        <v>599</v>
      </c>
      <c r="V5" s="61">
        <v>46170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600</v>
      </c>
      <c r="Z5" s="61">
        <v>46176</v>
      </c>
      <c r="AA5" s="61">
        <v>46179</v>
      </c>
      <c r="AB5" s="61" t="s">
        <v>601</v>
      </c>
      <c r="AC5" s="139" t="s">
        <v>602</v>
      </c>
      <c r="AD5" s="139" t="s">
        <v>603</v>
      </c>
      <c r="AE5" s="61" t="s">
        <v>604</v>
      </c>
      <c r="AF5" s="61" t="s">
        <v>605</v>
      </c>
      <c r="AG5" s="139" t="s">
        <v>606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2680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2680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46197</v>
      </c>
      <c r="AO5" s="75" t="s">
        <v>607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H1" zoomScaleNormal="100" workbookViewId="0">
      <selection activeCell="H5" sqref="H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UP3346</v>
      </c>
      <c r="C5" s="50" t="str">
        <f>IF('Fraud Investigation Report'!D5="", "", 'Fraud Investigation Report'!D5)</f>
        <v>Nanauta</v>
      </c>
      <c r="D5" s="73" t="str">
        <f>IF(OR('Fraud Investigation Report'!R5="", 'Fraud Investigation Report'!R5=0), "", 'Fraud Investigation Report'!R5)</f>
        <v>Dil Firoj</v>
      </c>
      <c r="E5" s="73" t="str">
        <f>IF(OR('Fraud Investigation Report'!T5="", 'Fraud Investigation Report'!T5=0), "", 'Fraud Investigation Report'!T5)</f>
        <v>SF0085517</v>
      </c>
      <c r="F5" s="73" t="str">
        <f>IF(OR('Fraud Investigation Report'!S5="", 'Fraud Investigation Report'!S5=0), "", 'Fraud Investigation Report'!S5)</f>
        <v>Credit Assitant</v>
      </c>
      <c r="G5" s="50" t="str">
        <f>IF('Fraud Investigation Report'!J5="", "", 'Fraud Investigation Report'!J5)</f>
        <v>FN26-27-00590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2680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2680</v>
      </c>
      <c r="O5" s="104">
        <f>'Fraud Investigation Report'!AJ5+'Fraud Investigation Report'!AK5</f>
        <v>2680</v>
      </c>
      <c r="P5" s="103">
        <f>IF(AND(N5="", O5=""), "", IF(O5="", N5, N5 - IF(ISNUMBER(O5), O5, 0)))</f>
        <v>0</v>
      </c>
      <c r="Q5" s="49"/>
      <c r="R5" s="94" t="s">
        <v>251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6"/>
      <c r="C33" s="39" t="s">
        <v>78</v>
      </c>
      <c r="D33" s="170"/>
      <c r="E33" s="171"/>
    </row>
    <row r="34" spans="1:5" ht="26" x14ac:dyDescent="0.35">
      <c r="A34" s="39" t="s">
        <v>198</v>
      </c>
      <c r="B34" s="126"/>
      <c r="C34" s="39" t="s">
        <v>199</v>
      </c>
      <c r="D34" s="172"/>
      <c r="E34" s="173"/>
    </row>
    <row r="35" spans="1:5" ht="26" x14ac:dyDescent="0.35">
      <c r="A35" s="39" t="s">
        <v>200</v>
      </c>
      <c r="B35" s="126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7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UP3346</v>
      </c>
      <c r="C5" s="60" t="str">
        <f>IF('Loan Outstanding Report'!$H$5="", "", 'Loan Outstanding Report'!$H$5)</f>
        <v>Nanauta</v>
      </c>
      <c r="D5" s="128" t="s">
        <v>590</v>
      </c>
      <c r="E5" s="66">
        <v>46177</v>
      </c>
      <c r="F5" s="92" t="s">
        <v>591</v>
      </c>
      <c r="G5" s="49" t="s">
        <v>592</v>
      </c>
      <c r="H5" s="49" t="s">
        <v>593</v>
      </c>
      <c r="I5" s="49" t="s">
        <v>308</v>
      </c>
      <c r="J5" s="49" t="s">
        <v>476</v>
      </c>
      <c r="K5" s="49" t="s">
        <v>477</v>
      </c>
      <c r="L5" s="11">
        <v>360054498</v>
      </c>
      <c r="M5" s="67" t="s">
        <v>511</v>
      </c>
      <c r="N5" s="49">
        <v>42000</v>
      </c>
      <c r="O5" s="49">
        <v>670</v>
      </c>
      <c r="P5" s="67" t="s">
        <v>129</v>
      </c>
      <c r="Q5" s="88">
        <v>46154</v>
      </c>
      <c r="R5" s="49">
        <v>2680</v>
      </c>
      <c r="S5" s="49">
        <v>2680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594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C3" zoomScale="90" zoomScaleNormal="90" workbookViewId="0">
      <selection activeCell="BH4" sqref="BH4"/>
    </sheetView>
  </sheetViews>
  <sheetFormatPr defaultColWidth="0" defaultRowHeight="14.5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9.1796875" style="113" customWidth="1"/>
    <col min="6" max="6" width="9.816406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146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146"/>
      <c r="BN2" s="99"/>
      <c r="BO2" s="99"/>
      <c r="BP2" s="99"/>
      <c r="BQ2" s="99"/>
    </row>
    <row r="3" spans="1:69" x14ac:dyDescent="0.35">
      <c r="A3" s="102" t="s">
        <v>250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146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94">
        <v>1</v>
      </c>
      <c r="B5" s="143" t="s">
        <v>254</v>
      </c>
      <c r="C5" s="143" t="s">
        <v>255</v>
      </c>
      <c r="D5" s="143" t="s">
        <v>256</v>
      </c>
      <c r="E5" s="143" t="s">
        <v>257</v>
      </c>
      <c r="F5" s="143" t="s">
        <v>257</v>
      </c>
      <c r="G5" s="143" t="s">
        <v>258</v>
      </c>
      <c r="H5" s="143" t="s">
        <v>259</v>
      </c>
      <c r="I5" s="143">
        <v>199407</v>
      </c>
      <c r="J5" s="143" t="s">
        <v>260</v>
      </c>
      <c r="K5" s="143">
        <v>199407</v>
      </c>
      <c r="L5" s="143" t="s">
        <v>261</v>
      </c>
      <c r="M5" s="143" t="s">
        <v>262</v>
      </c>
      <c r="N5" s="143">
        <v>430746</v>
      </c>
      <c r="O5" s="143" t="s">
        <v>263</v>
      </c>
      <c r="P5" s="143">
        <v>728226</v>
      </c>
      <c r="Q5" s="143" t="s">
        <v>264</v>
      </c>
      <c r="R5" s="143" t="s">
        <v>265</v>
      </c>
      <c r="S5" s="143" t="s">
        <v>266</v>
      </c>
      <c r="T5" s="143" t="s">
        <v>266</v>
      </c>
      <c r="U5" s="143" t="s">
        <v>267</v>
      </c>
      <c r="V5" s="143" t="s">
        <v>268</v>
      </c>
      <c r="W5" s="143">
        <v>0</v>
      </c>
      <c r="X5" s="143" t="s">
        <v>269</v>
      </c>
      <c r="Y5" s="145">
        <v>359664795</v>
      </c>
      <c r="Z5" s="143" t="s">
        <v>270</v>
      </c>
      <c r="AA5" s="143" t="s">
        <v>337</v>
      </c>
      <c r="AB5" s="144">
        <v>65000</v>
      </c>
      <c r="AC5" s="143"/>
      <c r="AD5" s="143">
        <v>75</v>
      </c>
      <c r="AE5" s="143" t="s">
        <v>359</v>
      </c>
      <c r="AF5" s="143" t="s">
        <v>360</v>
      </c>
      <c r="AG5" s="143" t="s">
        <v>361</v>
      </c>
      <c r="AH5" s="143" t="s">
        <v>362</v>
      </c>
      <c r="AI5" s="143" t="s">
        <v>363</v>
      </c>
      <c r="AJ5" s="144">
        <v>1030</v>
      </c>
      <c r="AK5" s="144">
        <v>1030</v>
      </c>
      <c r="AL5" s="143" t="s">
        <v>364</v>
      </c>
      <c r="AM5" s="144">
        <v>31432.85</v>
      </c>
      <c r="AN5" s="144">
        <v>9767.15</v>
      </c>
      <c r="AO5" s="144">
        <v>41200</v>
      </c>
      <c r="AP5" s="144">
        <v>33567.15</v>
      </c>
      <c r="AQ5" s="144">
        <v>2984.85</v>
      </c>
      <c r="AR5" s="144">
        <v>36552</v>
      </c>
      <c r="AS5" s="144">
        <v>0</v>
      </c>
      <c r="AT5" s="144">
        <v>0</v>
      </c>
      <c r="AU5" s="144">
        <v>0</v>
      </c>
      <c r="AV5" s="143">
        <v>40</v>
      </c>
      <c r="AW5" s="143">
        <v>0</v>
      </c>
      <c r="AX5" s="143" t="s">
        <v>365</v>
      </c>
      <c r="AY5" s="136"/>
      <c r="AZ5" s="143"/>
      <c r="BA5" s="94"/>
      <c r="BB5" s="143" t="s">
        <v>424</v>
      </c>
      <c r="BC5" s="94"/>
      <c r="BD5" s="143"/>
      <c r="BE5" s="144">
        <v>0</v>
      </c>
      <c r="BF5" s="143" t="s">
        <v>266</v>
      </c>
      <c r="BG5" s="143" t="s">
        <v>425</v>
      </c>
      <c r="BH5" s="150" t="s">
        <v>447</v>
      </c>
      <c r="BI5" s="95" t="s">
        <v>100</v>
      </c>
      <c r="BJ5" s="151">
        <v>46185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94">
        <v>0</v>
      </c>
      <c r="BP5" s="42"/>
      <c r="BQ5" s="138" t="s">
        <v>448</v>
      </c>
    </row>
    <row r="6" spans="1:69" hidden="1" x14ac:dyDescent="0.35">
      <c r="A6" s="94">
        <v>2</v>
      </c>
      <c r="B6" s="143" t="s">
        <v>254</v>
      </c>
      <c r="C6" s="143" t="s">
        <v>255</v>
      </c>
      <c r="D6" s="143" t="s">
        <v>256</v>
      </c>
      <c r="E6" s="143" t="s">
        <v>257</v>
      </c>
      <c r="F6" s="143" t="s">
        <v>257</v>
      </c>
      <c r="G6" s="143" t="s">
        <v>258</v>
      </c>
      <c r="H6" s="143" t="s">
        <v>259</v>
      </c>
      <c r="I6" s="143">
        <v>199407</v>
      </c>
      <c r="J6" s="143" t="s">
        <v>260</v>
      </c>
      <c r="K6" s="143">
        <v>199407</v>
      </c>
      <c r="L6" s="143" t="s">
        <v>261</v>
      </c>
      <c r="M6" s="143" t="s">
        <v>262</v>
      </c>
      <c r="N6" s="143">
        <v>430746</v>
      </c>
      <c r="O6" s="143" t="s">
        <v>263</v>
      </c>
      <c r="P6" s="143">
        <v>713993</v>
      </c>
      <c r="Q6" s="143" t="s">
        <v>271</v>
      </c>
      <c r="R6" s="143" t="s">
        <v>265</v>
      </c>
      <c r="S6" s="143" t="s">
        <v>272</v>
      </c>
      <c r="T6" s="143" t="s">
        <v>272</v>
      </c>
      <c r="U6" s="143" t="s">
        <v>267</v>
      </c>
      <c r="V6" s="143" t="s">
        <v>268</v>
      </c>
      <c r="W6" s="143">
        <v>0</v>
      </c>
      <c r="X6" s="143" t="s">
        <v>273</v>
      </c>
      <c r="Y6" s="145">
        <v>359670449</v>
      </c>
      <c r="Z6" s="143" t="s">
        <v>274</v>
      </c>
      <c r="AA6" s="143" t="s">
        <v>338</v>
      </c>
      <c r="AB6" s="144">
        <v>60000</v>
      </c>
      <c r="AC6" s="143"/>
      <c r="AD6" s="143">
        <v>75</v>
      </c>
      <c r="AE6" s="143" t="s">
        <v>359</v>
      </c>
      <c r="AF6" s="143" t="s">
        <v>360</v>
      </c>
      <c r="AG6" s="143" t="s">
        <v>361</v>
      </c>
      <c r="AH6" s="143" t="s">
        <v>362</v>
      </c>
      <c r="AI6" s="143" t="s">
        <v>363</v>
      </c>
      <c r="AJ6" s="144">
        <v>950</v>
      </c>
      <c r="AK6" s="144">
        <v>950</v>
      </c>
      <c r="AL6" s="143" t="s">
        <v>364</v>
      </c>
      <c r="AM6" s="144">
        <v>29079</v>
      </c>
      <c r="AN6" s="144">
        <v>8921</v>
      </c>
      <c r="AO6" s="144">
        <v>38000</v>
      </c>
      <c r="AP6" s="144">
        <v>30921</v>
      </c>
      <c r="AQ6" s="144">
        <v>2746</v>
      </c>
      <c r="AR6" s="144">
        <v>33667</v>
      </c>
      <c r="AS6" s="144">
        <v>0</v>
      </c>
      <c r="AT6" s="144">
        <v>0</v>
      </c>
      <c r="AU6" s="144">
        <v>0</v>
      </c>
      <c r="AV6" s="143">
        <v>40</v>
      </c>
      <c r="AW6" s="143">
        <v>0</v>
      </c>
      <c r="AX6" s="143" t="s">
        <v>365</v>
      </c>
      <c r="AY6" s="94"/>
      <c r="AZ6" s="143"/>
      <c r="BA6" s="94"/>
      <c r="BB6" s="143" t="s">
        <v>424</v>
      </c>
      <c r="BC6" s="94"/>
      <c r="BD6" s="143"/>
      <c r="BE6" s="144">
        <v>0</v>
      </c>
      <c r="BF6" s="143" t="s">
        <v>272</v>
      </c>
      <c r="BG6" s="143" t="s">
        <v>426</v>
      </c>
      <c r="BH6" s="150" t="s">
        <v>447</v>
      </c>
      <c r="BI6" s="95" t="s">
        <v>100</v>
      </c>
      <c r="BJ6" s="151">
        <v>46185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>
        <v>0</v>
      </c>
      <c r="BP6" s="42"/>
      <c r="BQ6" s="138" t="s">
        <v>448</v>
      </c>
    </row>
    <row r="7" spans="1:69" hidden="1" x14ac:dyDescent="0.35">
      <c r="A7" s="94">
        <v>3</v>
      </c>
      <c r="B7" s="143" t="s">
        <v>254</v>
      </c>
      <c r="C7" s="143" t="s">
        <v>255</v>
      </c>
      <c r="D7" s="143" t="s">
        <v>256</v>
      </c>
      <c r="E7" s="143" t="s">
        <v>257</v>
      </c>
      <c r="F7" s="143" t="s">
        <v>257</v>
      </c>
      <c r="G7" s="143" t="s">
        <v>258</v>
      </c>
      <c r="H7" s="143" t="s">
        <v>259</v>
      </c>
      <c r="I7" s="143">
        <v>199407</v>
      </c>
      <c r="J7" s="143" t="s">
        <v>260</v>
      </c>
      <c r="K7" s="143">
        <v>199407</v>
      </c>
      <c r="L7" s="143" t="s">
        <v>261</v>
      </c>
      <c r="M7" s="143" t="s">
        <v>262</v>
      </c>
      <c r="N7" s="143">
        <v>430746</v>
      </c>
      <c r="O7" s="143" t="s">
        <v>263</v>
      </c>
      <c r="P7" s="143">
        <v>753578</v>
      </c>
      <c r="Q7" s="143" t="s">
        <v>275</v>
      </c>
      <c r="R7" s="143" t="s">
        <v>265</v>
      </c>
      <c r="S7" s="143" t="s">
        <v>276</v>
      </c>
      <c r="T7" s="143" t="s">
        <v>276</v>
      </c>
      <c r="U7" s="143" t="s">
        <v>277</v>
      </c>
      <c r="V7" s="143" t="s">
        <v>268</v>
      </c>
      <c r="W7" s="143">
        <v>0</v>
      </c>
      <c r="X7" s="143" t="s">
        <v>278</v>
      </c>
      <c r="Y7" s="145">
        <v>359706350</v>
      </c>
      <c r="Z7" s="143" t="s">
        <v>279</v>
      </c>
      <c r="AA7" s="143" t="s">
        <v>339</v>
      </c>
      <c r="AB7" s="144">
        <v>40000</v>
      </c>
      <c r="AC7" s="143"/>
      <c r="AD7" s="143">
        <v>75</v>
      </c>
      <c r="AE7" s="143" t="s">
        <v>359</v>
      </c>
      <c r="AF7" s="143" t="s">
        <v>366</v>
      </c>
      <c r="AG7" s="143" t="s">
        <v>361</v>
      </c>
      <c r="AH7" s="143" t="s">
        <v>362</v>
      </c>
      <c r="AI7" s="143" t="s">
        <v>367</v>
      </c>
      <c r="AJ7" s="144">
        <v>640</v>
      </c>
      <c r="AK7" s="144">
        <v>640</v>
      </c>
      <c r="AL7" s="143" t="s">
        <v>364</v>
      </c>
      <c r="AM7" s="144">
        <v>19170.43</v>
      </c>
      <c r="AN7" s="144">
        <v>5789.57</v>
      </c>
      <c r="AO7" s="144">
        <v>24960</v>
      </c>
      <c r="AP7" s="144">
        <v>20829.57</v>
      </c>
      <c r="AQ7" s="144">
        <v>1851.43</v>
      </c>
      <c r="AR7" s="144">
        <v>22681</v>
      </c>
      <c r="AS7" s="144">
        <v>0</v>
      </c>
      <c r="AT7" s="144">
        <v>0</v>
      </c>
      <c r="AU7" s="144">
        <v>0</v>
      </c>
      <c r="AV7" s="143">
        <v>39</v>
      </c>
      <c r="AW7" s="143">
        <v>0</v>
      </c>
      <c r="AX7" s="143" t="s">
        <v>365</v>
      </c>
      <c r="AY7" s="94"/>
      <c r="AZ7" s="143"/>
      <c r="BA7" s="94"/>
      <c r="BB7" s="143" t="s">
        <v>424</v>
      </c>
      <c r="BC7" s="94"/>
      <c r="BD7" s="143"/>
      <c r="BE7" s="144">
        <v>0</v>
      </c>
      <c r="BF7" s="143" t="s">
        <v>276</v>
      </c>
      <c r="BG7" s="143" t="s">
        <v>427</v>
      </c>
      <c r="BH7" s="150" t="s">
        <v>447</v>
      </c>
      <c r="BI7" s="95" t="s">
        <v>100</v>
      </c>
      <c r="BJ7" s="151">
        <v>46185</v>
      </c>
      <c r="BK7" s="94" t="s">
        <v>103</v>
      </c>
      <c r="BL7" s="95" t="s">
        <v>108</v>
      </c>
      <c r="BM7" s="96" t="s">
        <v>180</v>
      </c>
      <c r="BN7" s="94" t="s">
        <v>222</v>
      </c>
      <c r="BO7" s="94">
        <v>0</v>
      </c>
      <c r="BP7" s="42"/>
      <c r="BQ7" s="138" t="s">
        <v>448</v>
      </c>
    </row>
    <row r="8" spans="1:69" hidden="1" x14ac:dyDescent="0.35">
      <c r="A8" s="94">
        <v>4</v>
      </c>
      <c r="B8" s="143" t="s">
        <v>254</v>
      </c>
      <c r="C8" s="143" t="s">
        <v>255</v>
      </c>
      <c r="D8" s="143" t="s">
        <v>256</v>
      </c>
      <c r="E8" s="143" t="s">
        <v>257</v>
      </c>
      <c r="F8" s="143" t="s">
        <v>257</v>
      </c>
      <c r="G8" s="143" t="s">
        <v>258</v>
      </c>
      <c r="H8" s="143" t="s">
        <v>259</v>
      </c>
      <c r="I8" s="143">
        <v>199407</v>
      </c>
      <c r="J8" s="143" t="s">
        <v>260</v>
      </c>
      <c r="K8" s="143">
        <v>199407</v>
      </c>
      <c r="L8" s="143" t="s">
        <v>261</v>
      </c>
      <c r="M8" s="143" t="s">
        <v>262</v>
      </c>
      <c r="N8" s="143">
        <v>430746</v>
      </c>
      <c r="O8" s="143" t="s">
        <v>263</v>
      </c>
      <c r="P8" s="143">
        <v>713993</v>
      </c>
      <c r="Q8" s="143" t="s">
        <v>271</v>
      </c>
      <c r="R8" s="143" t="s">
        <v>265</v>
      </c>
      <c r="S8" s="143" t="s">
        <v>280</v>
      </c>
      <c r="T8" s="143" t="s">
        <v>280</v>
      </c>
      <c r="U8" s="143" t="s">
        <v>277</v>
      </c>
      <c r="V8" s="143" t="s">
        <v>281</v>
      </c>
      <c r="W8" s="143">
        <v>0</v>
      </c>
      <c r="X8" s="143" t="s">
        <v>278</v>
      </c>
      <c r="Y8" s="145">
        <v>359798487</v>
      </c>
      <c r="Z8" s="143" t="s">
        <v>282</v>
      </c>
      <c r="AA8" s="143" t="s">
        <v>340</v>
      </c>
      <c r="AB8" s="144">
        <v>50000</v>
      </c>
      <c r="AC8" s="143"/>
      <c r="AD8" s="143">
        <v>75</v>
      </c>
      <c r="AE8" s="143" t="s">
        <v>368</v>
      </c>
      <c r="AF8" s="143" t="s">
        <v>369</v>
      </c>
      <c r="AG8" s="143" t="s">
        <v>370</v>
      </c>
      <c r="AH8" s="143" t="s">
        <v>371</v>
      </c>
      <c r="AI8" s="143" t="s">
        <v>372</v>
      </c>
      <c r="AJ8" s="144">
        <v>800</v>
      </c>
      <c r="AK8" s="144">
        <v>800</v>
      </c>
      <c r="AL8" s="143" t="s">
        <v>364</v>
      </c>
      <c r="AM8" s="144">
        <v>21001.07</v>
      </c>
      <c r="AN8" s="144">
        <v>6998.93</v>
      </c>
      <c r="AO8" s="144">
        <v>28000</v>
      </c>
      <c r="AP8" s="144">
        <v>28998.93</v>
      </c>
      <c r="AQ8" s="144">
        <v>3067.07</v>
      </c>
      <c r="AR8" s="144">
        <v>32066</v>
      </c>
      <c r="AS8" s="144">
        <v>0</v>
      </c>
      <c r="AT8" s="144">
        <v>0</v>
      </c>
      <c r="AU8" s="144">
        <v>0</v>
      </c>
      <c r="AV8" s="143">
        <v>35</v>
      </c>
      <c r="AW8" s="143">
        <v>0</v>
      </c>
      <c r="AX8" s="143" t="s">
        <v>365</v>
      </c>
      <c r="AY8" s="134"/>
      <c r="AZ8" s="143"/>
      <c r="BA8" s="135"/>
      <c r="BB8" s="143" t="s">
        <v>424</v>
      </c>
      <c r="BC8" s="94"/>
      <c r="BD8" s="143"/>
      <c r="BE8" s="144">
        <v>0</v>
      </c>
      <c r="BF8" s="143" t="s">
        <v>280</v>
      </c>
      <c r="BG8" s="143" t="s">
        <v>428</v>
      </c>
      <c r="BH8" s="150" t="s">
        <v>447</v>
      </c>
      <c r="BI8" s="95" t="s">
        <v>100</v>
      </c>
      <c r="BJ8" s="151">
        <v>46185</v>
      </c>
      <c r="BK8" s="94" t="s">
        <v>103</v>
      </c>
      <c r="BL8" s="95" t="s">
        <v>108</v>
      </c>
      <c r="BM8" s="96" t="s">
        <v>180</v>
      </c>
      <c r="BN8" s="94" t="s">
        <v>222</v>
      </c>
      <c r="BO8" s="94">
        <v>0</v>
      </c>
      <c r="BP8" s="42"/>
      <c r="BQ8" s="138" t="s">
        <v>448</v>
      </c>
    </row>
    <row r="9" spans="1:69" hidden="1" x14ac:dyDescent="0.35">
      <c r="A9" s="94">
        <v>5</v>
      </c>
      <c r="B9" s="143" t="s">
        <v>254</v>
      </c>
      <c r="C9" s="143" t="s">
        <v>255</v>
      </c>
      <c r="D9" s="143" t="s">
        <v>256</v>
      </c>
      <c r="E9" s="143" t="s">
        <v>257</v>
      </c>
      <c r="F9" s="143" t="s">
        <v>257</v>
      </c>
      <c r="G9" s="143" t="s">
        <v>258</v>
      </c>
      <c r="H9" s="143" t="s">
        <v>259</v>
      </c>
      <c r="I9" s="143">
        <v>199407</v>
      </c>
      <c r="J9" s="143" t="s">
        <v>260</v>
      </c>
      <c r="K9" s="143">
        <v>199407</v>
      </c>
      <c r="L9" s="143" t="s">
        <v>261</v>
      </c>
      <c r="M9" s="143" t="s">
        <v>262</v>
      </c>
      <c r="N9" s="143">
        <v>430746</v>
      </c>
      <c r="O9" s="143" t="s">
        <v>263</v>
      </c>
      <c r="P9" s="143">
        <v>713993</v>
      </c>
      <c r="Q9" s="143" t="s">
        <v>271</v>
      </c>
      <c r="R9" s="143" t="s">
        <v>265</v>
      </c>
      <c r="S9" s="143" t="s">
        <v>283</v>
      </c>
      <c r="T9" s="143" t="s">
        <v>283</v>
      </c>
      <c r="U9" s="143" t="s">
        <v>277</v>
      </c>
      <c r="V9" s="143" t="s">
        <v>281</v>
      </c>
      <c r="W9" s="143">
        <v>0</v>
      </c>
      <c r="X9" s="143" t="s">
        <v>284</v>
      </c>
      <c r="Y9" s="145">
        <v>359802361</v>
      </c>
      <c r="Z9" s="143" t="s">
        <v>285</v>
      </c>
      <c r="AA9" s="143" t="s">
        <v>341</v>
      </c>
      <c r="AB9" s="144">
        <v>50000</v>
      </c>
      <c r="AC9" s="143"/>
      <c r="AD9" s="143">
        <v>75</v>
      </c>
      <c r="AE9" s="143" t="s">
        <v>368</v>
      </c>
      <c r="AF9" s="143" t="s">
        <v>373</v>
      </c>
      <c r="AG9" s="143" t="s">
        <v>374</v>
      </c>
      <c r="AH9" s="143" t="s">
        <v>371</v>
      </c>
      <c r="AI9" s="143" t="s">
        <v>375</v>
      </c>
      <c r="AJ9" s="144">
        <v>800</v>
      </c>
      <c r="AK9" s="144">
        <v>800</v>
      </c>
      <c r="AL9" s="143" t="s">
        <v>364</v>
      </c>
      <c r="AM9" s="144">
        <v>20139.07</v>
      </c>
      <c r="AN9" s="144">
        <v>7060.93</v>
      </c>
      <c r="AO9" s="144">
        <v>27200</v>
      </c>
      <c r="AP9" s="144">
        <v>29860.93</v>
      </c>
      <c r="AQ9" s="144">
        <v>3262.07</v>
      </c>
      <c r="AR9" s="144">
        <v>33123</v>
      </c>
      <c r="AS9" s="144">
        <v>0</v>
      </c>
      <c r="AT9" s="144">
        <v>0</v>
      </c>
      <c r="AU9" s="144">
        <v>0</v>
      </c>
      <c r="AV9" s="143">
        <v>34</v>
      </c>
      <c r="AW9" s="143">
        <v>0</v>
      </c>
      <c r="AX9" s="143" t="s">
        <v>365</v>
      </c>
      <c r="AY9" s="132"/>
      <c r="AZ9" s="143"/>
      <c r="BA9" s="132"/>
      <c r="BB9" s="143" t="s">
        <v>424</v>
      </c>
      <c r="BC9" s="94"/>
      <c r="BD9" s="143"/>
      <c r="BE9" s="144">
        <v>0</v>
      </c>
      <c r="BF9" s="143" t="s">
        <v>283</v>
      </c>
      <c r="BG9" s="143" t="s">
        <v>429</v>
      </c>
      <c r="BH9" s="150" t="s">
        <v>447</v>
      </c>
      <c r="BI9" s="95" t="s">
        <v>100</v>
      </c>
      <c r="BJ9" s="151">
        <v>46185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>
        <v>0</v>
      </c>
      <c r="BP9" s="42"/>
      <c r="BQ9" s="138" t="s">
        <v>448</v>
      </c>
    </row>
    <row r="10" spans="1:69" hidden="1" x14ac:dyDescent="0.35">
      <c r="A10" s="94">
        <v>6</v>
      </c>
      <c r="B10" s="143" t="s">
        <v>254</v>
      </c>
      <c r="C10" s="143" t="s">
        <v>255</v>
      </c>
      <c r="D10" s="143" t="s">
        <v>256</v>
      </c>
      <c r="E10" s="143" t="s">
        <v>257</v>
      </c>
      <c r="F10" s="143" t="s">
        <v>257</v>
      </c>
      <c r="G10" s="143" t="s">
        <v>258</v>
      </c>
      <c r="H10" s="143" t="s">
        <v>259</v>
      </c>
      <c r="I10" s="143">
        <v>192135</v>
      </c>
      <c r="J10" s="143" t="s">
        <v>286</v>
      </c>
      <c r="K10" s="143">
        <v>192135</v>
      </c>
      <c r="L10" s="143" t="s">
        <v>287</v>
      </c>
      <c r="M10" s="143" t="s">
        <v>288</v>
      </c>
      <c r="N10" s="143">
        <v>467803</v>
      </c>
      <c r="O10" s="143" t="s">
        <v>289</v>
      </c>
      <c r="P10" s="143">
        <v>722371</v>
      </c>
      <c r="Q10" s="143" t="s">
        <v>290</v>
      </c>
      <c r="R10" s="143" t="s">
        <v>265</v>
      </c>
      <c r="S10" s="143" t="s">
        <v>291</v>
      </c>
      <c r="T10" s="143" t="s">
        <v>291</v>
      </c>
      <c r="U10" s="143" t="s">
        <v>277</v>
      </c>
      <c r="V10" s="143" t="s">
        <v>268</v>
      </c>
      <c r="W10" s="143">
        <v>0</v>
      </c>
      <c r="X10" s="143" t="s">
        <v>278</v>
      </c>
      <c r="Y10" s="145">
        <v>359822752</v>
      </c>
      <c r="Z10" s="143" t="s">
        <v>292</v>
      </c>
      <c r="AA10" s="143" t="s">
        <v>342</v>
      </c>
      <c r="AB10" s="144">
        <v>70000</v>
      </c>
      <c r="AC10" s="143"/>
      <c r="AD10" s="143">
        <v>75</v>
      </c>
      <c r="AE10" s="143" t="s">
        <v>359</v>
      </c>
      <c r="AF10" s="143" t="s">
        <v>376</v>
      </c>
      <c r="AG10" s="143" t="s">
        <v>377</v>
      </c>
      <c r="AH10" s="143" t="s">
        <v>362</v>
      </c>
      <c r="AI10" s="143" t="s">
        <v>344</v>
      </c>
      <c r="AJ10" s="144">
        <v>1120</v>
      </c>
      <c r="AK10" s="144">
        <v>1120</v>
      </c>
      <c r="AL10" s="143" t="s">
        <v>378</v>
      </c>
      <c r="AM10" s="144">
        <v>27638.48</v>
      </c>
      <c r="AN10" s="144">
        <v>9321.52</v>
      </c>
      <c r="AO10" s="144">
        <v>36960</v>
      </c>
      <c r="AP10" s="144">
        <v>42361.52</v>
      </c>
      <c r="AQ10" s="144">
        <v>4698.4799999999996</v>
      </c>
      <c r="AR10" s="144">
        <v>47060</v>
      </c>
      <c r="AS10" s="144">
        <v>0</v>
      </c>
      <c r="AT10" s="144">
        <v>0</v>
      </c>
      <c r="AU10" s="144">
        <v>0</v>
      </c>
      <c r="AV10" s="143">
        <v>33</v>
      </c>
      <c r="AW10" s="143">
        <v>0</v>
      </c>
      <c r="AX10" s="143" t="s">
        <v>365</v>
      </c>
      <c r="AY10" s="132"/>
      <c r="AZ10" s="143"/>
      <c r="BA10" s="132"/>
      <c r="BB10" s="143" t="s">
        <v>424</v>
      </c>
      <c r="BC10" s="94"/>
      <c r="BD10" s="143"/>
      <c r="BE10" s="144">
        <v>0</v>
      </c>
      <c r="BF10" s="143" t="s">
        <v>291</v>
      </c>
      <c r="BG10" s="143" t="s">
        <v>430</v>
      </c>
      <c r="BH10" s="150" t="s">
        <v>447</v>
      </c>
      <c r="BI10" s="95" t="s">
        <v>100</v>
      </c>
      <c r="BJ10" s="151">
        <v>46185</v>
      </c>
      <c r="BK10" s="94" t="s">
        <v>103</v>
      </c>
      <c r="BL10" s="95" t="s">
        <v>108</v>
      </c>
      <c r="BM10" s="96" t="s">
        <v>180</v>
      </c>
      <c r="BN10" s="94" t="s">
        <v>222</v>
      </c>
      <c r="BO10" s="94">
        <v>0</v>
      </c>
      <c r="BP10" s="42"/>
      <c r="BQ10" s="138" t="s">
        <v>448</v>
      </c>
    </row>
    <row r="11" spans="1:69" hidden="1" x14ac:dyDescent="0.35">
      <c r="A11" s="94">
        <v>7</v>
      </c>
      <c r="B11" s="143" t="s">
        <v>254</v>
      </c>
      <c r="C11" s="143" t="s">
        <v>255</v>
      </c>
      <c r="D11" s="143" t="s">
        <v>256</v>
      </c>
      <c r="E11" s="143" t="s">
        <v>257</v>
      </c>
      <c r="F11" s="143" t="s">
        <v>257</v>
      </c>
      <c r="G11" s="143" t="s">
        <v>258</v>
      </c>
      <c r="H11" s="143" t="s">
        <v>259</v>
      </c>
      <c r="I11" s="143">
        <v>199407</v>
      </c>
      <c r="J11" s="143" t="s">
        <v>260</v>
      </c>
      <c r="K11" s="143">
        <v>199407</v>
      </c>
      <c r="L11" s="143" t="s">
        <v>261</v>
      </c>
      <c r="M11" s="143" t="s">
        <v>262</v>
      </c>
      <c r="N11" s="143">
        <v>430746</v>
      </c>
      <c r="O11" s="143" t="s">
        <v>263</v>
      </c>
      <c r="P11" s="143">
        <v>713993</v>
      </c>
      <c r="Q11" s="143" t="s">
        <v>271</v>
      </c>
      <c r="R11" s="143" t="s">
        <v>265</v>
      </c>
      <c r="S11" s="143" t="s">
        <v>293</v>
      </c>
      <c r="T11" s="143" t="s">
        <v>293</v>
      </c>
      <c r="U11" s="143" t="s">
        <v>277</v>
      </c>
      <c r="V11" s="143" t="s">
        <v>281</v>
      </c>
      <c r="W11" s="143">
        <v>0</v>
      </c>
      <c r="X11" s="143" t="s">
        <v>294</v>
      </c>
      <c r="Y11" s="145">
        <v>359825381</v>
      </c>
      <c r="Z11" s="143" t="s">
        <v>295</v>
      </c>
      <c r="AA11" s="143" t="s">
        <v>343</v>
      </c>
      <c r="AB11" s="144">
        <v>45000</v>
      </c>
      <c r="AC11" s="143"/>
      <c r="AD11" s="143">
        <v>75</v>
      </c>
      <c r="AE11" s="143" t="s">
        <v>368</v>
      </c>
      <c r="AF11" s="143" t="s">
        <v>379</v>
      </c>
      <c r="AG11" s="143" t="s">
        <v>380</v>
      </c>
      <c r="AH11" s="143" t="s">
        <v>371</v>
      </c>
      <c r="AI11" s="143" t="s">
        <v>381</v>
      </c>
      <c r="AJ11" s="144">
        <v>720</v>
      </c>
      <c r="AK11" s="144">
        <v>720</v>
      </c>
      <c r="AL11" s="143" t="s">
        <v>364</v>
      </c>
      <c r="AM11" s="144">
        <v>17767.580000000002</v>
      </c>
      <c r="AN11" s="144">
        <v>5992.42</v>
      </c>
      <c r="AO11" s="144">
        <v>23760</v>
      </c>
      <c r="AP11" s="144">
        <v>27232.42</v>
      </c>
      <c r="AQ11" s="144">
        <v>3020.58</v>
      </c>
      <c r="AR11" s="144">
        <v>30253</v>
      </c>
      <c r="AS11" s="144">
        <v>0</v>
      </c>
      <c r="AT11" s="144">
        <v>0</v>
      </c>
      <c r="AU11" s="144">
        <v>0</v>
      </c>
      <c r="AV11" s="143">
        <v>33</v>
      </c>
      <c r="AW11" s="143">
        <v>0</v>
      </c>
      <c r="AX11" s="143" t="s">
        <v>365</v>
      </c>
      <c r="AY11" s="132"/>
      <c r="AZ11" s="143"/>
      <c r="BA11" s="132"/>
      <c r="BB11" s="143" t="s">
        <v>424</v>
      </c>
      <c r="BC11" s="94"/>
      <c r="BD11" s="143"/>
      <c r="BE11" s="144">
        <v>0</v>
      </c>
      <c r="BF11" s="143" t="s">
        <v>293</v>
      </c>
      <c r="BG11" s="143" t="s">
        <v>431</v>
      </c>
      <c r="BH11" s="150" t="s">
        <v>447</v>
      </c>
      <c r="BI11" s="95" t="s">
        <v>100</v>
      </c>
      <c r="BJ11" s="151">
        <v>46185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>
        <v>0</v>
      </c>
      <c r="BP11" s="42"/>
      <c r="BQ11" s="138" t="s">
        <v>448</v>
      </c>
    </row>
    <row r="12" spans="1:69" hidden="1" x14ac:dyDescent="0.35">
      <c r="A12" s="94">
        <v>8</v>
      </c>
      <c r="B12" s="143" t="s">
        <v>254</v>
      </c>
      <c r="C12" s="143" t="s">
        <v>255</v>
      </c>
      <c r="D12" s="143" t="s">
        <v>256</v>
      </c>
      <c r="E12" s="143" t="s">
        <v>257</v>
      </c>
      <c r="F12" s="143" t="s">
        <v>257</v>
      </c>
      <c r="G12" s="143" t="s">
        <v>258</v>
      </c>
      <c r="H12" s="143" t="s">
        <v>259</v>
      </c>
      <c r="I12" s="143">
        <v>192554</v>
      </c>
      <c r="J12" s="143" t="s">
        <v>296</v>
      </c>
      <c r="K12" s="143">
        <v>192554</v>
      </c>
      <c r="L12" s="143" t="s">
        <v>287</v>
      </c>
      <c r="M12" s="143" t="s">
        <v>288</v>
      </c>
      <c r="N12" s="143">
        <v>420789</v>
      </c>
      <c r="O12" s="143" t="s">
        <v>297</v>
      </c>
      <c r="P12" s="143">
        <v>652052</v>
      </c>
      <c r="Q12" s="143" t="s">
        <v>298</v>
      </c>
      <c r="R12" s="143" t="s">
        <v>265</v>
      </c>
      <c r="S12" s="143" t="s">
        <v>299</v>
      </c>
      <c r="T12" s="143" t="s">
        <v>299</v>
      </c>
      <c r="U12" s="143" t="s">
        <v>267</v>
      </c>
      <c r="V12" s="143" t="s">
        <v>268</v>
      </c>
      <c r="W12" s="143">
        <v>0</v>
      </c>
      <c r="X12" s="143" t="s">
        <v>278</v>
      </c>
      <c r="Y12" s="145">
        <v>359829881</v>
      </c>
      <c r="Z12" s="143" t="s">
        <v>300</v>
      </c>
      <c r="AA12" s="143" t="s">
        <v>344</v>
      </c>
      <c r="AB12" s="144">
        <v>45000</v>
      </c>
      <c r="AC12" s="143"/>
      <c r="AD12" s="143">
        <v>75</v>
      </c>
      <c r="AE12" s="143" t="s">
        <v>368</v>
      </c>
      <c r="AF12" s="143" t="s">
        <v>382</v>
      </c>
      <c r="AG12" s="143" t="s">
        <v>383</v>
      </c>
      <c r="AH12" s="143" t="s">
        <v>371</v>
      </c>
      <c r="AI12" s="143" t="s">
        <v>345</v>
      </c>
      <c r="AJ12" s="144">
        <v>720</v>
      </c>
      <c r="AK12" s="144">
        <v>720</v>
      </c>
      <c r="AL12" s="143" t="s">
        <v>384</v>
      </c>
      <c r="AM12" s="144">
        <v>17036.689999999999</v>
      </c>
      <c r="AN12" s="144">
        <v>6003.31</v>
      </c>
      <c r="AO12" s="144">
        <v>23040</v>
      </c>
      <c r="AP12" s="144">
        <v>27963.31</v>
      </c>
      <c r="AQ12" s="144">
        <v>3194.69</v>
      </c>
      <c r="AR12" s="144">
        <v>31158</v>
      </c>
      <c r="AS12" s="144">
        <v>0</v>
      </c>
      <c r="AT12" s="144">
        <v>0</v>
      </c>
      <c r="AU12" s="144">
        <v>0</v>
      </c>
      <c r="AV12" s="143">
        <v>32</v>
      </c>
      <c r="AW12" s="143">
        <v>0</v>
      </c>
      <c r="AX12" s="143" t="s">
        <v>365</v>
      </c>
      <c r="AY12" s="132"/>
      <c r="AZ12" s="143"/>
      <c r="BA12" s="132"/>
      <c r="BB12" s="143" t="s">
        <v>424</v>
      </c>
      <c r="BC12" s="94"/>
      <c r="BD12" s="143"/>
      <c r="BE12" s="144">
        <v>0</v>
      </c>
      <c r="BF12" s="143" t="s">
        <v>299</v>
      </c>
      <c r="BG12" s="143" t="s">
        <v>432</v>
      </c>
      <c r="BH12" s="150" t="s">
        <v>447</v>
      </c>
      <c r="BI12" s="95" t="s">
        <v>100</v>
      </c>
      <c r="BJ12" s="151">
        <v>46185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>
        <v>0</v>
      </c>
      <c r="BP12" s="42"/>
      <c r="BQ12" s="138" t="s">
        <v>448</v>
      </c>
    </row>
    <row r="13" spans="1:69" hidden="1" x14ac:dyDescent="0.35">
      <c r="A13" s="94">
        <v>9</v>
      </c>
      <c r="B13" s="143" t="s">
        <v>254</v>
      </c>
      <c r="C13" s="143" t="s">
        <v>255</v>
      </c>
      <c r="D13" s="143" t="s">
        <v>256</v>
      </c>
      <c r="E13" s="143" t="s">
        <v>257</v>
      </c>
      <c r="F13" s="143" t="s">
        <v>257</v>
      </c>
      <c r="G13" s="143" t="s">
        <v>258</v>
      </c>
      <c r="H13" s="143" t="s">
        <v>259</v>
      </c>
      <c r="I13" s="143">
        <v>199407</v>
      </c>
      <c r="J13" s="143" t="s">
        <v>260</v>
      </c>
      <c r="K13" s="143">
        <v>199407</v>
      </c>
      <c r="L13" s="143" t="s">
        <v>261</v>
      </c>
      <c r="M13" s="143" t="s">
        <v>262</v>
      </c>
      <c r="N13" s="143">
        <v>430746</v>
      </c>
      <c r="O13" s="143" t="s">
        <v>263</v>
      </c>
      <c r="P13" s="143">
        <v>728226</v>
      </c>
      <c r="Q13" s="143" t="s">
        <v>264</v>
      </c>
      <c r="R13" s="143" t="s">
        <v>265</v>
      </c>
      <c r="S13" s="143" t="s">
        <v>301</v>
      </c>
      <c r="T13" s="143" t="s">
        <v>301</v>
      </c>
      <c r="U13" s="143" t="s">
        <v>277</v>
      </c>
      <c r="V13" s="143" t="s">
        <v>281</v>
      </c>
      <c r="W13" s="143">
        <v>0</v>
      </c>
      <c r="X13" s="143" t="s">
        <v>278</v>
      </c>
      <c r="Y13" s="145">
        <v>359873281</v>
      </c>
      <c r="Z13" s="143" t="s">
        <v>302</v>
      </c>
      <c r="AA13" s="143" t="s">
        <v>345</v>
      </c>
      <c r="AB13" s="144">
        <v>60000</v>
      </c>
      <c r="AC13" s="143"/>
      <c r="AD13" s="143">
        <v>75</v>
      </c>
      <c r="AE13" s="143" t="s">
        <v>368</v>
      </c>
      <c r="AF13" s="143" t="s">
        <v>385</v>
      </c>
      <c r="AG13" s="143" t="s">
        <v>386</v>
      </c>
      <c r="AH13" s="143" t="s">
        <v>371</v>
      </c>
      <c r="AI13" s="143" t="s">
        <v>387</v>
      </c>
      <c r="AJ13" s="144">
        <v>960</v>
      </c>
      <c r="AK13" s="144">
        <v>960</v>
      </c>
      <c r="AL13" s="143" t="s">
        <v>364</v>
      </c>
      <c r="AM13" s="144">
        <v>22143.78</v>
      </c>
      <c r="AN13" s="144">
        <v>7616.22</v>
      </c>
      <c r="AO13" s="144">
        <v>29760</v>
      </c>
      <c r="AP13" s="144">
        <v>37856.22</v>
      </c>
      <c r="AQ13" s="144">
        <v>4400.78</v>
      </c>
      <c r="AR13" s="144">
        <v>42257</v>
      </c>
      <c r="AS13" s="144">
        <v>0</v>
      </c>
      <c r="AT13" s="144">
        <v>0</v>
      </c>
      <c r="AU13" s="144">
        <v>0</v>
      </c>
      <c r="AV13" s="143">
        <v>31</v>
      </c>
      <c r="AW13" s="143">
        <v>0</v>
      </c>
      <c r="AX13" s="143" t="s">
        <v>365</v>
      </c>
      <c r="AY13" s="132"/>
      <c r="AZ13" s="143"/>
      <c r="BA13" s="132"/>
      <c r="BB13" s="143" t="s">
        <v>424</v>
      </c>
      <c r="BC13" s="94"/>
      <c r="BD13" s="143"/>
      <c r="BE13" s="144">
        <v>0</v>
      </c>
      <c r="BF13" s="143" t="s">
        <v>301</v>
      </c>
      <c r="BG13" s="143" t="s">
        <v>433</v>
      </c>
      <c r="BH13" s="150" t="s">
        <v>447</v>
      </c>
      <c r="BI13" s="95" t="s">
        <v>100</v>
      </c>
      <c r="BJ13" s="151">
        <v>46185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>
        <v>0</v>
      </c>
      <c r="BP13" s="42"/>
      <c r="BQ13" s="138" t="s">
        <v>448</v>
      </c>
    </row>
    <row r="14" spans="1:69" hidden="1" x14ac:dyDescent="0.35">
      <c r="A14" s="94">
        <v>10</v>
      </c>
      <c r="B14" s="143" t="s">
        <v>254</v>
      </c>
      <c r="C14" s="143" t="s">
        <v>255</v>
      </c>
      <c r="D14" s="143" t="s">
        <v>256</v>
      </c>
      <c r="E14" s="143" t="s">
        <v>257</v>
      </c>
      <c r="F14" s="143" t="s">
        <v>257</v>
      </c>
      <c r="G14" s="143" t="s">
        <v>258</v>
      </c>
      <c r="H14" s="143" t="s">
        <v>259</v>
      </c>
      <c r="I14" s="143">
        <v>199407</v>
      </c>
      <c r="J14" s="143" t="s">
        <v>260</v>
      </c>
      <c r="K14" s="143">
        <v>199407</v>
      </c>
      <c r="L14" s="143" t="s">
        <v>261</v>
      </c>
      <c r="M14" s="143" t="s">
        <v>262</v>
      </c>
      <c r="N14" s="143">
        <v>430746</v>
      </c>
      <c r="O14" s="143" t="s">
        <v>263</v>
      </c>
      <c r="P14" s="143">
        <v>728226</v>
      </c>
      <c r="Q14" s="143" t="s">
        <v>264</v>
      </c>
      <c r="R14" s="143" t="s">
        <v>265</v>
      </c>
      <c r="S14" s="143" t="s">
        <v>303</v>
      </c>
      <c r="T14" s="143" t="s">
        <v>303</v>
      </c>
      <c r="U14" s="143" t="s">
        <v>277</v>
      </c>
      <c r="V14" s="143" t="s">
        <v>281</v>
      </c>
      <c r="W14" s="143">
        <v>0</v>
      </c>
      <c r="X14" s="143" t="s">
        <v>304</v>
      </c>
      <c r="Y14" s="145">
        <v>359873396</v>
      </c>
      <c r="Z14" s="143" t="s">
        <v>305</v>
      </c>
      <c r="AA14" s="143" t="s">
        <v>346</v>
      </c>
      <c r="AB14" s="144">
        <v>60000</v>
      </c>
      <c r="AC14" s="143"/>
      <c r="AD14" s="143">
        <v>75</v>
      </c>
      <c r="AE14" s="143" t="s">
        <v>368</v>
      </c>
      <c r="AF14" s="143" t="s">
        <v>388</v>
      </c>
      <c r="AG14" s="143" t="s">
        <v>389</v>
      </c>
      <c r="AH14" s="143" t="s">
        <v>371</v>
      </c>
      <c r="AI14" s="143" t="s">
        <v>390</v>
      </c>
      <c r="AJ14" s="144">
        <v>960</v>
      </c>
      <c r="AK14" s="144">
        <v>960</v>
      </c>
      <c r="AL14" s="143" t="s">
        <v>364</v>
      </c>
      <c r="AM14" s="144">
        <v>21178.89</v>
      </c>
      <c r="AN14" s="144">
        <v>7621.11</v>
      </c>
      <c r="AO14" s="144">
        <v>28800</v>
      </c>
      <c r="AP14" s="144">
        <v>38821.11</v>
      </c>
      <c r="AQ14" s="144">
        <v>4642.8900000000003</v>
      </c>
      <c r="AR14" s="144">
        <v>43464</v>
      </c>
      <c r="AS14" s="144">
        <v>0</v>
      </c>
      <c r="AT14" s="144">
        <v>0</v>
      </c>
      <c r="AU14" s="144">
        <v>0</v>
      </c>
      <c r="AV14" s="143">
        <v>30</v>
      </c>
      <c r="AW14" s="143">
        <v>0</v>
      </c>
      <c r="AX14" s="143" t="s">
        <v>365</v>
      </c>
      <c r="AY14" s="132"/>
      <c r="AZ14" s="143"/>
      <c r="BA14" s="132"/>
      <c r="BB14" s="143" t="s">
        <v>424</v>
      </c>
      <c r="BC14" s="94"/>
      <c r="BD14" s="143"/>
      <c r="BE14" s="144">
        <v>0</v>
      </c>
      <c r="BF14" s="143" t="s">
        <v>303</v>
      </c>
      <c r="BG14" s="143" t="s">
        <v>434</v>
      </c>
      <c r="BH14" s="150" t="s">
        <v>447</v>
      </c>
      <c r="BI14" s="95" t="s">
        <v>100</v>
      </c>
      <c r="BJ14" s="151">
        <v>46185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>
        <v>0</v>
      </c>
      <c r="BP14" s="42"/>
      <c r="BQ14" s="138" t="s">
        <v>448</v>
      </c>
    </row>
    <row r="15" spans="1:69" hidden="1" x14ac:dyDescent="0.35">
      <c r="A15" s="94">
        <v>11</v>
      </c>
      <c r="B15" s="143" t="s">
        <v>254</v>
      </c>
      <c r="C15" s="143" t="s">
        <v>255</v>
      </c>
      <c r="D15" s="143" t="s">
        <v>256</v>
      </c>
      <c r="E15" s="143" t="s">
        <v>257</v>
      </c>
      <c r="F15" s="143" t="s">
        <v>257</v>
      </c>
      <c r="G15" s="143" t="s">
        <v>258</v>
      </c>
      <c r="H15" s="143" t="s">
        <v>259</v>
      </c>
      <c r="I15" s="143">
        <v>192135</v>
      </c>
      <c r="J15" s="143" t="s">
        <v>286</v>
      </c>
      <c r="K15" s="143">
        <v>192135</v>
      </c>
      <c r="L15" s="143" t="s">
        <v>287</v>
      </c>
      <c r="M15" s="143" t="s">
        <v>288</v>
      </c>
      <c r="N15" s="143">
        <v>467803</v>
      </c>
      <c r="O15" s="143" t="s">
        <v>289</v>
      </c>
      <c r="P15" s="143">
        <v>722371</v>
      </c>
      <c r="Q15" s="143" t="s">
        <v>290</v>
      </c>
      <c r="R15" s="143" t="s">
        <v>265</v>
      </c>
      <c r="S15" s="143" t="s">
        <v>306</v>
      </c>
      <c r="T15" s="143" t="s">
        <v>306</v>
      </c>
      <c r="U15" s="143" t="s">
        <v>267</v>
      </c>
      <c r="V15" s="143" t="s">
        <v>268</v>
      </c>
      <c r="W15" s="143">
        <v>0</v>
      </c>
      <c r="X15" s="143" t="s">
        <v>269</v>
      </c>
      <c r="Y15" s="145">
        <v>359897066</v>
      </c>
      <c r="Z15" s="143" t="s">
        <v>307</v>
      </c>
      <c r="AA15" s="143" t="s">
        <v>347</v>
      </c>
      <c r="AB15" s="144">
        <v>45000</v>
      </c>
      <c r="AC15" s="143"/>
      <c r="AD15" s="143">
        <v>75</v>
      </c>
      <c r="AE15" s="143" t="s">
        <v>368</v>
      </c>
      <c r="AF15" s="143" t="s">
        <v>388</v>
      </c>
      <c r="AG15" s="143" t="s">
        <v>391</v>
      </c>
      <c r="AH15" s="143" t="s">
        <v>371</v>
      </c>
      <c r="AI15" s="143" t="s">
        <v>392</v>
      </c>
      <c r="AJ15" s="144">
        <v>720</v>
      </c>
      <c r="AK15" s="144">
        <v>720</v>
      </c>
      <c r="AL15" s="143" t="s">
        <v>378</v>
      </c>
      <c r="AM15" s="144">
        <v>16032.28</v>
      </c>
      <c r="AN15" s="144">
        <v>5567.72</v>
      </c>
      <c r="AO15" s="144">
        <v>21600</v>
      </c>
      <c r="AP15" s="144">
        <v>28967.72</v>
      </c>
      <c r="AQ15" s="144">
        <v>3445.28</v>
      </c>
      <c r="AR15" s="144">
        <v>32413</v>
      </c>
      <c r="AS15" s="144">
        <v>0</v>
      </c>
      <c r="AT15" s="144">
        <v>0</v>
      </c>
      <c r="AU15" s="144">
        <v>0</v>
      </c>
      <c r="AV15" s="143">
        <v>30</v>
      </c>
      <c r="AW15" s="143">
        <v>0</v>
      </c>
      <c r="AX15" s="143" t="s">
        <v>365</v>
      </c>
      <c r="AY15" s="132"/>
      <c r="AZ15" s="143"/>
      <c r="BA15" s="132"/>
      <c r="BB15" s="143" t="s">
        <v>424</v>
      </c>
      <c r="BC15" s="94"/>
      <c r="BD15" s="143"/>
      <c r="BE15" s="144">
        <v>0</v>
      </c>
      <c r="BF15" s="143" t="s">
        <v>306</v>
      </c>
      <c r="BG15" s="143" t="s">
        <v>435</v>
      </c>
      <c r="BH15" s="150" t="s">
        <v>447</v>
      </c>
      <c r="BI15" s="95" t="s">
        <v>100</v>
      </c>
      <c r="BJ15" s="151">
        <v>46185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>
        <v>0</v>
      </c>
      <c r="BP15" s="42"/>
      <c r="BQ15" s="138" t="s">
        <v>448</v>
      </c>
    </row>
    <row r="16" spans="1:69" hidden="1" x14ac:dyDescent="0.35">
      <c r="A16" s="94">
        <v>12</v>
      </c>
      <c r="B16" s="143" t="s">
        <v>254</v>
      </c>
      <c r="C16" s="143" t="s">
        <v>255</v>
      </c>
      <c r="D16" s="143" t="s">
        <v>256</v>
      </c>
      <c r="E16" s="143" t="s">
        <v>257</v>
      </c>
      <c r="F16" s="143" t="s">
        <v>257</v>
      </c>
      <c r="G16" s="143" t="s">
        <v>258</v>
      </c>
      <c r="H16" s="143" t="s">
        <v>259</v>
      </c>
      <c r="I16" s="143">
        <v>192135</v>
      </c>
      <c r="J16" s="143" t="s">
        <v>286</v>
      </c>
      <c r="K16" s="143">
        <v>192135</v>
      </c>
      <c r="L16" s="143" t="s">
        <v>287</v>
      </c>
      <c r="M16" s="143" t="s">
        <v>288</v>
      </c>
      <c r="N16" s="143">
        <v>524074</v>
      </c>
      <c r="O16" s="143" t="s">
        <v>308</v>
      </c>
      <c r="P16" s="143">
        <v>873658</v>
      </c>
      <c r="Q16" s="143" t="s">
        <v>309</v>
      </c>
      <c r="R16" s="143" t="s">
        <v>265</v>
      </c>
      <c r="S16" s="143" t="s">
        <v>310</v>
      </c>
      <c r="T16" s="143" t="s">
        <v>310</v>
      </c>
      <c r="U16" s="143" t="s">
        <v>267</v>
      </c>
      <c r="V16" s="143" t="s">
        <v>281</v>
      </c>
      <c r="W16" s="143">
        <v>0</v>
      </c>
      <c r="X16" s="143" t="s">
        <v>278</v>
      </c>
      <c r="Y16" s="145">
        <v>359939815</v>
      </c>
      <c r="Z16" s="143" t="s">
        <v>311</v>
      </c>
      <c r="AA16" s="143" t="s">
        <v>348</v>
      </c>
      <c r="AB16" s="144">
        <v>42000</v>
      </c>
      <c r="AC16" s="143"/>
      <c r="AD16" s="143">
        <v>75</v>
      </c>
      <c r="AE16" s="143" t="s">
        <v>368</v>
      </c>
      <c r="AF16" s="143" t="s">
        <v>393</v>
      </c>
      <c r="AG16" s="143" t="s">
        <v>394</v>
      </c>
      <c r="AH16" s="143" t="s">
        <v>371</v>
      </c>
      <c r="AI16" s="143" t="s">
        <v>395</v>
      </c>
      <c r="AJ16" s="144">
        <v>670</v>
      </c>
      <c r="AK16" s="144">
        <v>670</v>
      </c>
      <c r="AL16" s="143" t="s">
        <v>378</v>
      </c>
      <c r="AM16" s="144">
        <v>13734.47</v>
      </c>
      <c r="AN16" s="144">
        <v>5025.53</v>
      </c>
      <c r="AO16" s="144">
        <v>18760</v>
      </c>
      <c r="AP16" s="144">
        <v>28265.53</v>
      </c>
      <c r="AQ16" s="144">
        <v>3547.47</v>
      </c>
      <c r="AR16" s="144">
        <v>31813</v>
      </c>
      <c r="AS16" s="144">
        <v>0</v>
      </c>
      <c r="AT16" s="144">
        <v>0</v>
      </c>
      <c r="AU16" s="144">
        <v>0</v>
      </c>
      <c r="AV16" s="143">
        <v>28</v>
      </c>
      <c r="AW16" s="143">
        <v>0</v>
      </c>
      <c r="AX16" s="143" t="s">
        <v>365</v>
      </c>
      <c r="AY16" s="132"/>
      <c r="AZ16" s="143"/>
      <c r="BA16" s="132"/>
      <c r="BB16" s="143" t="s">
        <v>424</v>
      </c>
      <c r="BC16" s="132"/>
      <c r="BD16" s="143"/>
      <c r="BE16" s="144">
        <v>0</v>
      </c>
      <c r="BF16" s="143" t="s">
        <v>310</v>
      </c>
      <c r="BG16" s="143" t="s">
        <v>436</v>
      </c>
      <c r="BH16" s="150" t="s">
        <v>447</v>
      </c>
      <c r="BI16" s="95" t="s">
        <v>100</v>
      </c>
      <c r="BJ16" s="151">
        <v>46185</v>
      </c>
      <c r="BK16" s="94" t="s">
        <v>103</v>
      </c>
      <c r="BL16" s="95" t="s">
        <v>108</v>
      </c>
      <c r="BM16" s="96" t="s">
        <v>180</v>
      </c>
      <c r="BN16" s="94" t="s">
        <v>222</v>
      </c>
      <c r="BO16" s="94">
        <v>0</v>
      </c>
      <c r="BP16" s="42"/>
      <c r="BQ16" s="138" t="s">
        <v>448</v>
      </c>
    </row>
    <row r="17" spans="1:69" hidden="1" x14ac:dyDescent="0.35">
      <c r="A17" s="94">
        <v>13</v>
      </c>
      <c r="B17" s="143" t="s">
        <v>254</v>
      </c>
      <c r="C17" s="143" t="s">
        <v>255</v>
      </c>
      <c r="D17" s="143" t="s">
        <v>256</v>
      </c>
      <c r="E17" s="143" t="s">
        <v>257</v>
      </c>
      <c r="F17" s="143" t="s">
        <v>257</v>
      </c>
      <c r="G17" s="143" t="s">
        <v>258</v>
      </c>
      <c r="H17" s="143" t="s">
        <v>259</v>
      </c>
      <c r="I17" s="143">
        <v>192554</v>
      </c>
      <c r="J17" s="143" t="s">
        <v>296</v>
      </c>
      <c r="K17" s="143">
        <v>192554</v>
      </c>
      <c r="L17" s="143" t="s">
        <v>287</v>
      </c>
      <c r="M17" s="143" t="s">
        <v>288</v>
      </c>
      <c r="N17" s="143">
        <v>420789</v>
      </c>
      <c r="O17" s="143" t="s">
        <v>297</v>
      </c>
      <c r="P17" s="143">
        <v>652052</v>
      </c>
      <c r="Q17" s="143" t="s">
        <v>298</v>
      </c>
      <c r="R17" s="143" t="s">
        <v>265</v>
      </c>
      <c r="S17" s="143" t="s">
        <v>312</v>
      </c>
      <c r="T17" s="143" t="s">
        <v>312</v>
      </c>
      <c r="U17" s="143" t="s">
        <v>267</v>
      </c>
      <c r="V17" s="143" t="s">
        <v>268</v>
      </c>
      <c r="W17" s="143">
        <v>0</v>
      </c>
      <c r="X17" s="143" t="s">
        <v>278</v>
      </c>
      <c r="Y17" s="145">
        <v>359982589</v>
      </c>
      <c r="Z17" s="143" t="s">
        <v>313</v>
      </c>
      <c r="AA17" s="143" t="s">
        <v>349</v>
      </c>
      <c r="AB17" s="144">
        <v>14000</v>
      </c>
      <c r="AC17" s="143"/>
      <c r="AD17" s="143">
        <v>50</v>
      </c>
      <c r="AE17" s="143" t="s">
        <v>368</v>
      </c>
      <c r="AF17" s="143" t="s">
        <v>396</v>
      </c>
      <c r="AG17" s="143" t="s">
        <v>397</v>
      </c>
      <c r="AH17" s="143" t="s">
        <v>371</v>
      </c>
      <c r="AI17" s="143" t="s">
        <v>398</v>
      </c>
      <c r="AJ17" s="144">
        <v>320</v>
      </c>
      <c r="AK17" s="144">
        <v>320</v>
      </c>
      <c r="AL17" s="143" t="s">
        <v>384</v>
      </c>
      <c r="AM17" s="144">
        <v>6643.75</v>
      </c>
      <c r="AN17" s="144">
        <v>1356.25</v>
      </c>
      <c r="AO17" s="144">
        <v>8000</v>
      </c>
      <c r="AP17" s="144">
        <v>7356.25</v>
      </c>
      <c r="AQ17" s="144">
        <v>476.75</v>
      </c>
      <c r="AR17" s="144">
        <v>7833</v>
      </c>
      <c r="AS17" s="144">
        <v>0</v>
      </c>
      <c r="AT17" s="144">
        <v>0</v>
      </c>
      <c r="AU17" s="144">
        <v>0</v>
      </c>
      <c r="AV17" s="143">
        <v>25</v>
      </c>
      <c r="AW17" s="143">
        <v>0</v>
      </c>
      <c r="AX17" s="143" t="s">
        <v>365</v>
      </c>
      <c r="AY17" s="132"/>
      <c r="AZ17" s="143"/>
      <c r="BA17" s="132"/>
      <c r="BB17" s="143" t="s">
        <v>424</v>
      </c>
      <c r="BC17" s="132"/>
      <c r="BD17" s="143"/>
      <c r="BE17" s="144">
        <v>0</v>
      </c>
      <c r="BF17" s="143" t="s">
        <v>312</v>
      </c>
      <c r="BG17" s="143" t="s">
        <v>437</v>
      </c>
      <c r="BH17" s="150" t="s">
        <v>447</v>
      </c>
      <c r="BI17" s="95" t="s">
        <v>100</v>
      </c>
      <c r="BJ17" s="151">
        <v>46185</v>
      </c>
      <c r="BK17" s="94" t="s">
        <v>103</v>
      </c>
      <c r="BL17" s="95" t="s">
        <v>108</v>
      </c>
      <c r="BM17" s="96" t="s">
        <v>180</v>
      </c>
      <c r="BN17" s="94" t="s">
        <v>222</v>
      </c>
      <c r="BO17" s="94">
        <v>0</v>
      </c>
      <c r="BP17" s="42"/>
      <c r="BQ17" s="138" t="s">
        <v>448</v>
      </c>
    </row>
    <row r="18" spans="1:69" hidden="1" x14ac:dyDescent="0.35">
      <c r="A18" s="94">
        <v>14</v>
      </c>
      <c r="B18" s="143" t="s">
        <v>254</v>
      </c>
      <c r="C18" s="143" t="s">
        <v>255</v>
      </c>
      <c r="D18" s="143" t="s">
        <v>256</v>
      </c>
      <c r="E18" s="143" t="s">
        <v>257</v>
      </c>
      <c r="F18" s="143" t="s">
        <v>257</v>
      </c>
      <c r="G18" s="143" t="s">
        <v>258</v>
      </c>
      <c r="H18" s="143" t="s">
        <v>259</v>
      </c>
      <c r="I18" s="143">
        <v>199407</v>
      </c>
      <c r="J18" s="143" t="s">
        <v>260</v>
      </c>
      <c r="K18" s="143">
        <v>199407</v>
      </c>
      <c r="L18" s="143" t="s">
        <v>261</v>
      </c>
      <c r="M18" s="143" t="s">
        <v>262</v>
      </c>
      <c r="N18" s="143">
        <v>430746</v>
      </c>
      <c r="O18" s="143" t="s">
        <v>263</v>
      </c>
      <c r="P18" s="143">
        <v>713993</v>
      </c>
      <c r="Q18" s="143" t="s">
        <v>271</v>
      </c>
      <c r="R18" s="143" t="s">
        <v>265</v>
      </c>
      <c r="S18" s="143" t="s">
        <v>314</v>
      </c>
      <c r="T18" s="143" t="s">
        <v>314</v>
      </c>
      <c r="U18" s="143" t="s">
        <v>277</v>
      </c>
      <c r="V18" s="143" t="s">
        <v>281</v>
      </c>
      <c r="W18" s="143">
        <v>0</v>
      </c>
      <c r="X18" s="143" t="s">
        <v>278</v>
      </c>
      <c r="Y18" s="145">
        <v>359986436</v>
      </c>
      <c r="Z18" s="143" t="s">
        <v>315</v>
      </c>
      <c r="AA18" s="143" t="s">
        <v>350</v>
      </c>
      <c r="AB18" s="144">
        <v>60000</v>
      </c>
      <c r="AC18" s="143"/>
      <c r="AD18" s="143">
        <v>75</v>
      </c>
      <c r="AE18" s="143" t="s">
        <v>368</v>
      </c>
      <c r="AF18" s="143" t="s">
        <v>399</v>
      </c>
      <c r="AG18" s="143" t="s">
        <v>400</v>
      </c>
      <c r="AH18" s="143" t="s">
        <v>371</v>
      </c>
      <c r="AI18" s="143" t="s">
        <v>401</v>
      </c>
      <c r="AJ18" s="144">
        <v>960</v>
      </c>
      <c r="AK18" s="144">
        <v>960</v>
      </c>
      <c r="AL18" s="143" t="s">
        <v>364</v>
      </c>
      <c r="AM18" s="144">
        <v>18151.03</v>
      </c>
      <c r="AN18" s="144">
        <v>6808.97</v>
      </c>
      <c r="AO18" s="144">
        <v>24960</v>
      </c>
      <c r="AP18" s="144">
        <v>41848.97</v>
      </c>
      <c r="AQ18" s="144">
        <v>5455.03</v>
      </c>
      <c r="AR18" s="144">
        <v>47304</v>
      </c>
      <c r="AS18" s="144">
        <v>0</v>
      </c>
      <c r="AT18" s="144">
        <v>0</v>
      </c>
      <c r="AU18" s="144">
        <v>0</v>
      </c>
      <c r="AV18" s="143">
        <v>26</v>
      </c>
      <c r="AW18" s="143">
        <v>0</v>
      </c>
      <c r="AX18" s="143" t="s">
        <v>365</v>
      </c>
      <c r="AY18" s="132"/>
      <c r="AZ18" s="143"/>
      <c r="BA18" s="132"/>
      <c r="BB18" s="143" t="s">
        <v>424</v>
      </c>
      <c r="BC18" s="132"/>
      <c r="BD18" s="143"/>
      <c r="BE18" s="144">
        <v>0</v>
      </c>
      <c r="BF18" s="143" t="s">
        <v>314</v>
      </c>
      <c r="BG18" s="143" t="s">
        <v>438</v>
      </c>
      <c r="BH18" s="150" t="s">
        <v>447</v>
      </c>
      <c r="BI18" s="95" t="s">
        <v>100</v>
      </c>
      <c r="BJ18" s="151">
        <v>46185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>
        <v>0</v>
      </c>
      <c r="BP18" s="42"/>
      <c r="BQ18" s="138" t="s">
        <v>448</v>
      </c>
    </row>
    <row r="19" spans="1:69" hidden="1" x14ac:dyDescent="0.35">
      <c r="A19" s="94">
        <v>15</v>
      </c>
      <c r="B19" s="143" t="s">
        <v>254</v>
      </c>
      <c r="C19" s="143" t="s">
        <v>255</v>
      </c>
      <c r="D19" s="143" t="s">
        <v>256</v>
      </c>
      <c r="E19" s="143" t="s">
        <v>257</v>
      </c>
      <c r="F19" s="143" t="s">
        <v>257</v>
      </c>
      <c r="G19" s="143" t="s">
        <v>258</v>
      </c>
      <c r="H19" s="143" t="s">
        <v>259</v>
      </c>
      <c r="I19" s="143">
        <v>192135</v>
      </c>
      <c r="J19" s="143" t="s">
        <v>286</v>
      </c>
      <c r="K19" s="143">
        <v>192135</v>
      </c>
      <c r="L19" s="143" t="s">
        <v>287</v>
      </c>
      <c r="M19" s="143" t="s">
        <v>288</v>
      </c>
      <c r="N19" s="143">
        <v>524074</v>
      </c>
      <c r="O19" s="143" t="s">
        <v>308</v>
      </c>
      <c r="P19" s="143">
        <v>873678</v>
      </c>
      <c r="Q19" s="143" t="s">
        <v>316</v>
      </c>
      <c r="R19" s="143" t="s">
        <v>265</v>
      </c>
      <c r="S19" s="143" t="s">
        <v>317</v>
      </c>
      <c r="T19" s="143" t="s">
        <v>317</v>
      </c>
      <c r="U19" s="143" t="s">
        <v>277</v>
      </c>
      <c r="V19" s="143" t="s">
        <v>281</v>
      </c>
      <c r="W19" s="143">
        <v>0</v>
      </c>
      <c r="X19" s="143" t="s">
        <v>304</v>
      </c>
      <c r="Y19" s="145">
        <v>359998178</v>
      </c>
      <c r="Z19" s="143" t="s">
        <v>318</v>
      </c>
      <c r="AA19" s="143" t="s">
        <v>351</v>
      </c>
      <c r="AB19" s="144">
        <v>50000</v>
      </c>
      <c r="AC19" s="143"/>
      <c r="AD19" s="143">
        <v>75</v>
      </c>
      <c r="AE19" s="143" t="s">
        <v>368</v>
      </c>
      <c r="AF19" s="143" t="s">
        <v>402</v>
      </c>
      <c r="AG19" s="143" t="s">
        <v>403</v>
      </c>
      <c r="AH19" s="143" t="s">
        <v>371</v>
      </c>
      <c r="AI19" s="143" t="s">
        <v>404</v>
      </c>
      <c r="AJ19" s="144">
        <v>800</v>
      </c>
      <c r="AK19" s="144">
        <v>800</v>
      </c>
      <c r="AL19" s="143" t="s">
        <v>378</v>
      </c>
      <c r="AM19" s="144">
        <v>14422.61</v>
      </c>
      <c r="AN19" s="144">
        <v>5577.39</v>
      </c>
      <c r="AO19" s="144">
        <v>20000</v>
      </c>
      <c r="AP19" s="144">
        <v>35577.39</v>
      </c>
      <c r="AQ19" s="144">
        <v>4745.6099999999997</v>
      </c>
      <c r="AR19" s="144">
        <v>40323</v>
      </c>
      <c r="AS19" s="144">
        <v>0</v>
      </c>
      <c r="AT19" s="144">
        <v>0</v>
      </c>
      <c r="AU19" s="144">
        <v>0</v>
      </c>
      <c r="AV19" s="143">
        <v>25</v>
      </c>
      <c r="AW19" s="143">
        <v>0</v>
      </c>
      <c r="AX19" s="143" t="s">
        <v>365</v>
      </c>
      <c r="AY19" s="132"/>
      <c r="AZ19" s="143"/>
      <c r="BA19" s="132"/>
      <c r="BB19" s="143" t="s">
        <v>424</v>
      </c>
      <c r="BC19" s="132"/>
      <c r="BD19" s="143"/>
      <c r="BE19" s="144">
        <v>0</v>
      </c>
      <c r="BF19" s="143" t="s">
        <v>317</v>
      </c>
      <c r="BG19" s="143" t="s">
        <v>439</v>
      </c>
      <c r="BH19" s="150" t="s">
        <v>447</v>
      </c>
      <c r="BI19" s="95" t="s">
        <v>100</v>
      </c>
      <c r="BJ19" s="151">
        <v>46185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>
        <v>0</v>
      </c>
      <c r="BP19" s="42"/>
      <c r="BQ19" s="138" t="s">
        <v>448</v>
      </c>
    </row>
    <row r="20" spans="1:69" hidden="1" x14ac:dyDescent="0.35">
      <c r="A20" s="94">
        <v>16</v>
      </c>
      <c r="B20" s="143" t="s">
        <v>254</v>
      </c>
      <c r="C20" s="143" t="s">
        <v>255</v>
      </c>
      <c r="D20" s="143" t="s">
        <v>256</v>
      </c>
      <c r="E20" s="143" t="s">
        <v>257</v>
      </c>
      <c r="F20" s="143" t="s">
        <v>257</v>
      </c>
      <c r="G20" s="143" t="s">
        <v>258</v>
      </c>
      <c r="H20" s="143" t="s">
        <v>259</v>
      </c>
      <c r="I20" s="143">
        <v>192135</v>
      </c>
      <c r="J20" s="143" t="s">
        <v>286</v>
      </c>
      <c r="K20" s="143">
        <v>192135</v>
      </c>
      <c r="L20" s="143" t="s">
        <v>287</v>
      </c>
      <c r="M20" s="143" t="s">
        <v>288</v>
      </c>
      <c r="N20" s="143">
        <v>524074</v>
      </c>
      <c r="O20" s="143" t="s">
        <v>308</v>
      </c>
      <c r="P20" s="143">
        <v>873658</v>
      </c>
      <c r="Q20" s="143" t="s">
        <v>309</v>
      </c>
      <c r="R20" s="143" t="s">
        <v>265</v>
      </c>
      <c r="S20" s="143" t="s">
        <v>319</v>
      </c>
      <c r="T20" s="143" t="s">
        <v>319</v>
      </c>
      <c r="U20" s="143" t="s">
        <v>277</v>
      </c>
      <c r="V20" s="143" t="s">
        <v>281</v>
      </c>
      <c r="W20" s="143">
        <v>0</v>
      </c>
      <c r="X20" s="143" t="s">
        <v>278</v>
      </c>
      <c r="Y20" s="145">
        <v>360094603</v>
      </c>
      <c r="Z20" s="143" t="s">
        <v>320</v>
      </c>
      <c r="AA20" s="143" t="s">
        <v>352</v>
      </c>
      <c r="AB20" s="144">
        <v>50000</v>
      </c>
      <c r="AC20" s="143"/>
      <c r="AD20" s="143">
        <v>75</v>
      </c>
      <c r="AE20" s="143" t="s">
        <v>368</v>
      </c>
      <c r="AF20" s="143" t="s">
        <v>405</v>
      </c>
      <c r="AG20" s="143" t="s">
        <v>406</v>
      </c>
      <c r="AH20" s="143" t="s">
        <v>371</v>
      </c>
      <c r="AI20" s="143" t="s">
        <v>353</v>
      </c>
      <c r="AJ20" s="144">
        <v>800</v>
      </c>
      <c r="AK20" s="144">
        <v>800</v>
      </c>
      <c r="AL20" s="143" t="s">
        <v>378</v>
      </c>
      <c r="AM20" s="144">
        <v>12159.63</v>
      </c>
      <c r="AN20" s="144">
        <v>4640.37</v>
      </c>
      <c r="AO20" s="144">
        <v>16800</v>
      </c>
      <c r="AP20" s="144">
        <v>37840.370000000003</v>
      </c>
      <c r="AQ20" s="144">
        <v>5425.63</v>
      </c>
      <c r="AR20" s="144">
        <v>43266</v>
      </c>
      <c r="AS20" s="144">
        <v>0</v>
      </c>
      <c r="AT20" s="144">
        <v>0</v>
      </c>
      <c r="AU20" s="144">
        <v>0</v>
      </c>
      <c r="AV20" s="143">
        <v>21</v>
      </c>
      <c r="AW20" s="143">
        <v>0</v>
      </c>
      <c r="AX20" s="143" t="s">
        <v>365</v>
      </c>
      <c r="AY20" s="132"/>
      <c r="AZ20" s="143"/>
      <c r="BA20" s="132"/>
      <c r="BB20" s="143" t="s">
        <v>424</v>
      </c>
      <c r="BC20" s="132"/>
      <c r="BD20" s="143"/>
      <c r="BE20" s="144">
        <v>0</v>
      </c>
      <c r="BF20" s="143" t="s">
        <v>319</v>
      </c>
      <c r="BG20" s="143" t="s">
        <v>440</v>
      </c>
      <c r="BH20" s="150" t="s">
        <v>447</v>
      </c>
      <c r="BI20" s="95" t="s">
        <v>100</v>
      </c>
      <c r="BJ20" s="151">
        <v>46185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>
        <v>0</v>
      </c>
      <c r="BP20" s="42"/>
      <c r="BQ20" s="138" t="s">
        <v>448</v>
      </c>
    </row>
    <row r="21" spans="1:69" hidden="1" x14ac:dyDescent="0.35">
      <c r="A21" s="94">
        <v>17</v>
      </c>
      <c r="B21" s="143" t="s">
        <v>254</v>
      </c>
      <c r="C21" s="143" t="s">
        <v>255</v>
      </c>
      <c r="D21" s="143" t="s">
        <v>256</v>
      </c>
      <c r="E21" s="143" t="s">
        <v>257</v>
      </c>
      <c r="F21" s="143" t="s">
        <v>257</v>
      </c>
      <c r="G21" s="143" t="s">
        <v>258</v>
      </c>
      <c r="H21" s="143" t="s">
        <v>259</v>
      </c>
      <c r="I21" s="143">
        <v>199407</v>
      </c>
      <c r="J21" s="143" t="s">
        <v>260</v>
      </c>
      <c r="K21" s="143">
        <v>199407</v>
      </c>
      <c r="L21" s="143" t="s">
        <v>261</v>
      </c>
      <c r="M21" s="143" t="s">
        <v>262</v>
      </c>
      <c r="N21" s="143">
        <v>430746</v>
      </c>
      <c r="O21" s="143" t="s">
        <v>263</v>
      </c>
      <c r="P21" s="143">
        <v>713993</v>
      </c>
      <c r="Q21" s="143" t="s">
        <v>271</v>
      </c>
      <c r="R21" s="143" t="s">
        <v>265</v>
      </c>
      <c r="S21" s="143" t="s">
        <v>321</v>
      </c>
      <c r="T21" s="143" t="s">
        <v>321</v>
      </c>
      <c r="U21" s="143" t="s">
        <v>322</v>
      </c>
      <c r="V21" s="143" t="s">
        <v>281</v>
      </c>
      <c r="W21" s="143">
        <v>0</v>
      </c>
      <c r="X21" s="143" t="s">
        <v>323</v>
      </c>
      <c r="Y21" s="145">
        <v>360124710</v>
      </c>
      <c r="Z21" s="143" t="s">
        <v>324</v>
      </c>
      <c r="AA21" s="143" t="s">
        <v>353</v>
      </c>
      <c r="AB21" s="144">
        <v>60000</v>
      </c>
      <c r="AC21" s="143"/>
      <c r="AD21" s="143">
        <v>75</v>
      </c>
      <c r="AE21" s="143" t="s">
        <v>368</v>
      </c>
      <c r="AF21" s="143" t="s">
        <v>407</v>
      </c>
      <c r="AG21" s="143" t="s">
        <v>408</v>
      </c>
      <c r="AH21" s="143" t="s">
        <v>371</v>
      </c>
      <c r="AI21" s="143" t="s">
        <v>409</v>
      </c>
      <c r="AJ21" s="144">
        <v>960</v>
      </c>
      <c r="AK21" s="144">
        <v>960</v>
      </c>
      <c r="AL21" s="143" t="s">
        <v>364</v>
      </c>
      <c r="AM21" s="144">
        <v>13767.69</v>
      </c>
      <c r="AN21" s="144">
        <v>5432.31</v>
      </c>
      <c r="AO21" s="144">
        <v>19200</v>
      </c>
      <c r="AP21" s="144">
        <v>46232.31</v>
      </c>
      <c r="AQ21" s="144">
        <v>6769.69</v>
      </c>
      <c r="AR21" s="144">
        <v>53002</v>
      </c>
      <c r="AS21" s="144">
        <v>0</v>
      </c>
      <c r="AT21" s="144">
        <v>0</v>
      </c>
      <c r="AU21" s="144">
        <v>0</v>
      </c>
      <c r="AV21" s="143">
        <v>20</v>
      </c>
      <c r="AW21" s="143">
        <v>0</v>
      </c>
      <c r="AX21" s="143" t="s">
        <v>365</v>
      </c>
      <c r="AY21" s="132"/>
      <c r="AZ21" s="143"/>
      <c r="BA21" s="132"/>
      <c r="BB21" s="143" t="s">
        <v>424</v>
      </c>
      <c r="BC21" s="132"/>
      <c r="BD21" s="143"/>
      <c r="BE21" s="144">
        <v>0</v>
      </c>
      <c r="BF21" s="143" t="s">
        <v>321</v>
      </c>
      <c r="BG21" s="143" t="s">
        <v>441</v>
      </c>
      <c r="BH21" s="150" t="s">
        <v>447</v>
      </c>
      <c r="BI21" s="95" t="s">
        <v>100</v>
      </c>
      <c r="BJ21" s="151">
        <v>46185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>
        <v>0</v>
      </c>
      <c r="BP21" s="42"/>
      <c r="BQ21" s="138" t="s">
        <v>448</v>
      </c>
    </row>
    <row r="22" spans="1:69" hidden="1" x14ac:dyDescent="0.35">
      <c r="A22" s="94">
        <v>18</v>
      </c>
      <c r="B22" s="143" t="s">
        <v>254</v>
      </c>
      <c r="C22" s="143" t="s">
        <v>255</v>
      </c>
      <c r="D22" s="143" t="s">
        <v>256</v>
      </c>
      <c r="E22" s="143" t="s">
        <v>257</v>
      </c>
      <c r="F22" s="143" t="s">
        <v>257</v>
      </c>
      <c r="G22" s="143" t="s">
        <v>258</v>
      </c>
      <c r="H22" s="143" t="s">
        <v>259</v>
      </c>
      <c r="I22" s="143">
        <v>199407</v>
      </c>
      <c r="J22" s="143" t="s">
        <v>260</v>
      </c>
      <c r="K22" s="143">
        <v>199407</v>
      </c>
      <c r="L22" s="143" t="s">
        <v>261</v>
      </c>
      <c r="M22" s="143" t="s">
        <v>262</v>
      </c>
      <c r="N22" s="143">
        <v>430746</v>
      </c>
      <c r="O22" s="143" t="s">
        <v>263</v>
      </c>
      <c r="P22" s="143">
        <v>713993</v>
      </c>
      <c r="Q22" s="143" t="s">
        <v>271</v>
      </c>
      <c r="R22" s="143" t="s">
        <v>265</v>
      </c>
      <c r="S22" s="143" t="s">
        <v>325</v>
      </c>
      <c r="T22" s="143" t="s">
        <v>325</v>
      </c>
      <c r="U22" s="143" t="s">
        <v>322</v>
      </c>
      <c r="V22" s="143" t="s">
        <v>281</v>
      </c>
      <c r="W22" s="143">
        <v>0</v>
      </c>
      <c r="X22" s="143" t="s">
        <v>323</v>
      </c>
      <c r="Y22" s="145">
        <v>360131606</v>
      </c>
      <c r="Z22" s="143" t="s">
        <v>305</v>
      </c>
      <c r="AA22" s="143" t="s">
        <v>354</v>
      </c>
      <c r="AB22" s="144">
        <v>38000</v>
      </c>
      <c r="AC22" s="143"/>
      <c r="AD22" s="143">
        <v>75</v>
      </c>
      <c r="AE22" s="143" t="s">
        <v>368</v>
      </c>
      <c r="AF22" s="143" t="s">
        <v>410</v>
      </c>
      <c r="AG22" s="143" t="s">
        <v>411</v>
      </c>
      <c r="AH22" s="143" t="s">
        <v>371</v>
      </c>
      <c r="AI22" s="143" t="s">
        <v>409</v>
      </c>
      <c r="AJ22" s="144">
        <v>610</v>
      </c>
      <c r="AK22" s="144">
        <v>610</v>
      </c>
      <c r="AL22" s="143" t="s">
        <v>364</v>
      </c>
      <c r="AM22" s="144">
        <v>8820.98</v>
      </c>
      <c r="AN22" s="144">
        <v>3379.02</v>
      </c>
      <c r="AO22" s="144">
        <v>12200</v>
      </c>
      <c r="AP22" s="144">
        <v>29179.02</v>
      </c>
      <c r="AQ22" s="144">
        <v>4239.9799999999996</v>
      </c>
      <c r="AR22" s="144">
        <v>33419</v>
      </c>
      <c r="AS22" s="144">
        <v>0</v>
      </c>
      <c r="AT22" s="144">
        <v>0</v>
      </c>
      <c r="AU22" s="144">
        <v>0</v>
      </c>
      <c r="AV22" s="143">
        <v>20</v>
      </c>
      <c r="AW22" s="143">
        <v>0</v>
      </c>
      <c r="AX22" s="143" t="s">
        <v>365</v>
      </c>
      <c r="AY22" s="132"/>
      <c r="AZ22" s="143"/>
      <c r="BA22" s="132"/>
      <c r="BB22" s="143" t="s">
        <v>424</v>
      </c>
      <c r="BC22" s="132"/>
      <c r="BD22" s="143"/>
      <c r="BE22" s="144">
        <v>0</v>
      </c>
      <c r="BF22" s="143" t="s">
        <v>325</v>
      </c>
      <c r="BG22" s="143" t="s">
        <v>442</v>
      </c>
      <c r="BH22" s="150" t="s">
        <v>447</v>
      </c>
      <c r="BI22" s="95" t="s">
        <v>100</v>
      </c>
      <c r="BJ22" s="151">
        <v>46186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>
        <v>0</v>
      </c>
      <c r="BP22" s="42"/>
      <c r="BQ22" s="138" t="s">
        <v>448</v>
      </c>
    </row>
    <row r="23" spans="1:69" hidden="1" x14ac:dyDescent="0.35">
      <c r="A23" s="94">
        <v>19</v>
      </c>
      <c r="B23" s="143" t="s">
        <v>254</v>
      </c>
      <c r="C23" s="143" t="s">
        <v>255</v>
      </c>
      <c r="D23" s="143" t="s">
        <v>256</v>
      </c>
      <c r="E23" s="143" t="s">
        <v>257</v>
      </c>
      <c r="F23" s="143" t="s">
        <v>257</v>
      </c>
      <c r="G23" s="143" t="s">
        <v>258</v>
      </c>
      <c r="H23" s="143" t="s">
        <v>259</v>
      </c>
      <c r="I23" s="143">
        <v>192554</v>
      </c>
      <c r="J23" s="143" t="s">
        <v>296</v>
      </c>
      <c r="K23" s="143">
        <v>192554</v>
      </c>
      <c r="L23" s="143" t="s">
        <v>287</v>
      </c>
      <c r="M23" s="143" t="s">
        <v>288</v>
      </c>
      <c r="N23" s="143">
        <v>420789</v>
      </c>
      <c r="O23" s="143" t="s">
        <v>297</v>
      </c>
      <c r="P23" s="143">
        <v>649464</v>
      </c>
      <c r="Q23" s="143" t="s">
        <v>326</v>
      </c>
      <c r="R23" s="143" t="s">
        <v>265</v>
      </c>
      <c r="S23" s="143" t="s">
        <v>327</v>
      </c>
      <c r="T23" s="143" t="s">
        <v>327</v>
      </c>
      <c r="U23" s="143" t="s">
        <v>267</v>
      </c>
      <c r="V23" s="143" t="s">
        <v>268</v>
      </c>
      <c r="W23" s="143">
        <v>0</v>
      </c>
      <c r="X23" s="143" t="s">
        <v>278</v>
      </c>
      <c r="Y23" s="145">
        <v>360232775</v>
      </c>
      <c r="Z23" s="143" t="s">
        <v>328</v>
      </c>
      <c r="AA23" s="143" t="s">
        <v>355</v>
      </c>
      <c r="AB23" s="144">
        <v>59000</v>
      </c>
      <c r="AC23" s="143"/>
      <c r="AD23" s="143">
        <v>75</v>
      </c>
      <c r="AE23" s="143" t="s">
        <v>368</v>
      </c>
      <c r="AF23" s="143" t="s">
        <v>412</v>
      </c>
      <c r="AG23" s="143" t="s">
        <v>413</v>
      </c>
      <c r="AH23" s="143" t="s">
        <v>371</v>
      </c>
      <c r="AI23" s="143" t="s">
        <v>414</v>
      </c>
      <c r="AJ23" s="144">
        <v>950</v>
      </c>
      <c r="AK23" s="144">
        <v>950</v>
      </c>
      <c r="AL23" s="143" t="s">
        <v>384</v>
      </c>
      <c r="AM23" s="144">
        <v>10713.5</v>
      </c>
      <c r="AN23" s="144">
        <v>4486.5</v>
      </c>
      <c r="AO23" s="144">
        <v>15200</v>
      </c>
      <c r="AP23" s="144">
        <v>48286.5</v>
      </c>
      <c r="AQ23" s="144">
        <v>7539.5</v>
      </c>
      <c r="AR23" s="144">
        <v>55826</v>
      </c>
      <c r="AS23" s="144">
        <v>0</v>
      </c>
      <c r="AT23" s="144">
        <v>0</v>
      </c>
      <c r="AU23" s="144">
        <v>0</v>
      </c>
      <c r="AV23" s="143">
        <v>16</v>
      </c>
      <c r="AW23" s="143">
        <v>0</v>
      </c>
      <c r="AX23" s="143" t="s">
        <v>365</v>
      </c>
      <c r="AY23" s="132"/>
      <c r="AZ23" s="143"/>
      <c r="BA23" s="132"/>
      <c r="BB23" s="143" t="s">
        <v>424</v>
      </c>
      <c r="BC23" s="132"/>
      <c r="BD23" s="143"/>
      <c r="BE23" s="144">
        <v>0</v>
      </c>
      <c r="BF23" s="143" t="s">
        <v>327</v>
      </c>
      <c r="BG23" s="143" t="s">
        <v>443</v>
      </c>
      <c r="BH23" s="150" t="s">
        <v>447</v>
      </c>
      <c r="BI23" s="95" t="s">
        <v>100</v>
      </c>
      <c r="BJ23" s="151">
        <v>46186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>
        <v>0</v>
      </c>
      <c r="BP23" s="42"/>
      <c r="BQ23" s="138" t="s">
        <v>448</v>
      </c>
    </row>
    <row r="24" spans="1:69" hidden="1" x14ac:dyDescent="0.35">
      <c r="A24" s="94">
        <v>20</v>
      </c>
      <c r="B24" s="143" t="s">
        <v>254</v>
      </c>
      <c r="C24" s="143" t="s">
        <v>255</v>
      </c>
      <c r="D24" s="143" t="s">
        <v>256</v>
      </c>
      <c r="E24" s="143" t="s">
        <v>257</v>
      </c>
      <c r="F24" s="143" t="s">
        <v>257</v>
      </c>
      <c r="G24" s="143" t="s">
        <v>258</v>
      </c>
      <c r="H24" s="143" t="s">
        <v>259</v>
      </c>
      <c r="I24" s="143">
        <v>192135</v>
      </c>
      <c r="J24" s="143" t="s">
        <v>286</v>
      </c>
      <c r="K24" s="143">
        <v>192135</v>
      </c>
      <c r="L24" s="143" t="s">
        <v>287</v>
      </c>
      <c r="M24" s="143" t="s">
        <v>288</v>
      </c>
      <c r="N24" s="143">
        <v>524074</v>
      </c>
      <c r="O24" s="143" t="s">
        <v>308</v>
      </c>
      <c r="P24" s="143">
        <v>873658</v>
      </c>
      <c r="Q24" s="143" t="s">
        <v>309</v>
      </c>
      <c r="R24" s="143" t="s">
        <v>265</v>
      </c>
      <c r="S24" s="143" t="s">
        <v>329</v>
      </c>
      <c r="T24" s="143" t="s">
        <v>329</v>
      </c>
      <c r="U24" s="143" t="s">
        <v>277</v>
      </c>
      <c r="V24" s="143" t="s">
        <v>281</v>
      </c>
      <c r="W24" s="143">
        <v>0</v>
      </c>
      <c r="X24" s="143" t="s">
        <v>278</v>
      </c>
      <c r="Y24" s="145">
        <v>360289060</v>
      </c>
      <c r="Z24" s="143" t="s">
        <v>330</v>
      </c>
      <c r="AA24" s="143" t="s">
        <v>356</v>
      </c>
      <c r="AB24" s="144">
        <v>60000</v>
      </c>
      <c r="AC24" s="143"/>
      <c r="AD24" s="143">
        <v>75</v>
      </c>
      <c r="AE24" s="143" t="s">
        <v>368</v>
      </c>
      <c r="AF24" s="143" t="s">
        <v>415</v>
      </c>
      <c r="AG24" s="143" t="s">
        <v>416</v>
      </c>
      <c r="AH24" s="143" t="s">
        <v>371</v>
      </c>
      <c r="AI24" s="143" t="s">
        <v>417</v>
      </c>
      <c r="AJ24" s="144">
        <v>960</v>
      </c>
      <c r="AK24" s="144">
        <v>960</v>
      </c>
      <c r="AL24" s="143" t="s">
        <v>378</v>
      </c>
      <c r="AM24" s="144">
        <v>9557.43</v>
      </c>
      <c r="AN24" s="144">
        <v>3882.57</v>
      </c>
      <c r="AO24" s="144">
        <v>13440</v>
      </c>
      <c r="AP24" s="144">
        <v>50442.57</v>
      </c>
      <c r="AQ24" s="144">
        <v>8196.43</v>
      </c>
      <c r="AR24" s="144">
        <v>58639</v>
      </c>
      <c r="AS24" s="144">
        <v>0</v>
      </c>
      <c r="AT24" s="144">
        <v>0</v>
      </c>
      <c r="AU24" s="144">
        <v>0</v>
      </c>
      <c r="AV24" s="143">
        <v>14</v>
      </c>
      <c r="AW24" s="143">
        <v>0</v>
      </c>
      <c r="AX24" s="143" t="s">
        <v>365</v>
      </c>
      <c r="AY24" s="132"/>
      <c r="AZ24" s="143"/>
      <c r="BA24" s="132"/>
      <c r="BB24" s="143" t="s">
        <v>424</v>
      </c>
      <c r="BC24" s="132"/>
      <c r="BD24" s="143"/>
      <c r="BE24" s="144">
        <v>0</v>
      </c>
      <c r="BF24" s="143" t="s">
        <v>329</v>
      </c>
      <c r="BG24" s="143" t="s">
        <v>444</v>
      </c>
      <c r="BH24" s="150" t="s">
        <v>447</v>
      </c>
      <c r="BI24" s="95" t="s">
        <v>100</v>
      </c>
      <c r="BJ24" s="151">
        <v>46186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>
        <v>0</v>
      </c>
      <c r="BP24" s="42"/>
      <c r="BQ24" s="138" t="s">
        <v>448</v>
      </c>
    </row>
    <row r="25" spans="1:69" hidden="1" x14ac:dyDescent="0.35">
      <c r="A25" s="94">
        <v>21</v>
      </c>
      <c r="B25" s="143" t="s">
        <v>254</v>
      </c>
      <c r="C25" s="143" t="s">
        <v>255</v>
      </c>
      <c r="D25" s="143" t="s">
        <v>256</v>
      </c>
      <c r="E25" s="143" t="s">
        <v>257</v>
      </c>
      <c r="F25" s="143" t="s">
        <v>257</v>
      </c>
      <c r="G25" s="143" t="s">
        <v>258</v>
      </c>
      <c r="H25" s="143" t="s">
        <v>259</v>
      </c>
      <c r="I25" s="143">
        <v>192135</v>
      </c>
      <c r="J25" s="143" t="s">
        <v>286</v>
      </c>
      <c r="K25" s="143">
        <v>192135</v>
      </c>
      <c r="L25" s="143" t="s">
        <v>287</v>
      </c>
      <c r="M25" s="143" t="s">
        <v>288</v>
      </c>
      <c r="N25" s="143">
        <v>524074</v>
      </c>
      <c r="O25" s="143" t="s">
        <v>308</v>
      </c>
      <c r="P25" s="143">
        <v>873658</v>
      </c>
      <c r="Q25" s="143" t="s">
        <v>309</v>
      </c>
      <c r="R25" s="143" t="s">
        <v>265</v>
      </c>
      <c r="S25" s="143" t="s">
        <v>331</v>
      </c>
      <c r="T25" s="143" t="s">
        <v>331</v>
      </c>
      <c r="U25" s="143" t="s">
        <v>277</v>
      </c>
      <c r="V25" s="143" t="s">
        <v>281</v>
      </c>
      <c r="W25" s="143">
        <v>0</v>
      </c>
      <c r="X25" s="143" t="s">
        <v>332</v>
      </c>
      <c r="Y25" s="145">
        <v>360379244</v>
      </c>
      <c r="Z25" s="143" t="s">
        <v>333</v>
      </c>
      <c r="AA25" s="143" t="s">
        <v>357</v>
      </c>
      <c r="AB25" s="144">
        <v>50000</v>
      </c>
      <c r="AC25" s="143"/>
      <c r="AD25" s="143">
        <v>75</v>
      </c>
      <c r="AE25" s="143" t="s">
        <v>368</v>
      </c>
      <c r="AF25" s="143" t="s">
        <v>418</v>
      </c>
      <c r="AG25" s="143" t="s">
        <v>419</v>
      </c>
      <c r="AH25" s="143" t="s">
        <v>371</v>
      </c>
      <c r="AI25" s="143" t="s">
        <v>420</v>
      </c>
      <c r="AJ25" s="144">
        <v>800</v>
      </c>
      <c r="AK25" s="144">
        <v>800</v>
      </c>
      <c r="AL25" s="143" t="s">
        <v>378</v>
      </c>
      <c r="AM25" s="144">
        <v>6173.39</v>
      </c>
      <c r="AN25" s="144">
        <v>2626.61</v>
      </c>
      <c r="AO25" s="144">
        <v>8800</v>
      </c>
      <c r="AP25" s="144">
        <v>43826.61</v>
      </c>
      <c r="AQ25" s="144">
        <v>7490.39</v>
      </c>
      <c r="AR25" s="144">
        <v>51317</v>
      </c>
      <c r="AS25" s="144">
        <v>0</v>
      </c>
      <c r="AT25" s="144">
        <v>0</v>
      </c>
      <c r="AU25" s="144">
        <v>0</v>
      </c>
      <c r="AV25" s="143">
        <v>11</v>
      </c>
      <c r="AW25" s="143">
        <v>0</v>
      </c>
      <c r="AX25" s="143" t="s">
        <v>365</v>
      </c>
      <c r="AY25" s="132"/>
      <c r="AZ25" s="143"/>
      <c r="BA25" s="132"/>
      <c r="BB25" s="143" t="s">
        <v>424</v>
      </c>
      <c r="BC25" s="132"/>
      <c r="BD25" s="143"/>
      <c r="BE25" s="144">
        <v>0</v>
      </c>
      <c r="BF25" s="143" t="s">
        <v>331</v>
      </c>
      <c r="BG25" s="143" t="s">
        <v>445</v>
      </c>
      <c r="BH25" s="150" t="s">
        <v>447</v>
      </c>
      <c r="BI25" s="95" t="s">
        <v>100</v>
      </c>
      <c r="BJ25" s="151">
        <v>46186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>
        <v>0</v>
      </c>
      <c r="BP25" s="42"/>
      <c r="BQ25" s="138" t="s">
        <v>448</v>
      </c>
    </row>
    <row r="26" spans="1:69" hidden="1" x14ac:dyDescent="0.35">
      <c r="A26" s="94">
        <v>22</v>
      </c>
      <c r="B26" s="143" t="s">
        <v>254</v>
      </c>
      <c r="C26" s="143" t="s">
        <v>255</v>
      </c>
      <c r="D26" s="143" t="s">
        <v>256</v>
      </c>
      <c r="E26" s="143" t="s">
        <v>257</v>
      </c>
      <c r="F26" s="143" t="s">
        <v>257</v>
      </c>
      <c r="G26" s="143" t="s">
        <v>258</v>
      </c>
      <c r="H26" s="143" t="s">
        <v>259</v>
      </c>
      <c r="I26" s="143">
        <v>199407</v>
      </c>
      <c r="J26" s="143" t="s">
        <v>260</v>
      </c>
      <c r="K26" s="143">
        <v>199407</v>
      </c>
      <c r="L26" s="143" t="s">
        <v>261</v>
      </c>
      <c r="M26" s="143" t="s">
        <v>262</v>
      </c>
      <c r="N26" s="143">
        <v>430746</v>
      </c>
      <c r="O26" s="143" t="s">
        <v>263</v>
      </c>
      <c r="P26" s="143">
        <v>728226</v>
      </c>
      <c r="Q26" s="143" t="s">
        <v>264</v>
      </c>
      <c r="R26" s="143" t="s">
        <v>265</v>
      </c>
      <c r="S26" s="143" t="s">
        <v>334</v>
      </c>
      <c r="T26" s="143" t="s">
        <v>334</v>
      </c>
      <c r="U26" s="143" t="s">
        <v>277</v>
      </c>
      <c r="V26" s="143" t="s">
        <v>281</v>
      </c>
      <c r="W26" s="143">
        <v>0</v>
      </c>
      <c r="X26" s="143" t="s">
        <v>335</v>
      </c>
      <c r="Y26" s="145">
        <v>360502178</v>
      </c>
      <c r="Z26" s="143" t="s">
        <v>336</v>
      </c>
      <c r="AA26" s="143" t="s">
        <v>358</v>
      </c>
      <c r="AB26" s="144">
        <v>60000</v>
      </c>
      <c r="AC26" s="143"/>
      <c r="AD26" s="143">
        <v>75</v>
      </c>
      <c r="AE26" s="143" t="s">
        <v>368</v>
      </c>
      <c r="AF26" s="143" t="s">
        <v>421</v>
      </c>
      <c r="AG26" s="143" t="s">
        <v>422</v>
      </c>
      <c r="AH26" s="143" t="s">
        <v>371</v>
      </c>
      <c r="AI26" s="143" t="s">
        <v>423</v>
      </c>
      <c r="AJ26" s="144">
        <v>960</v>
      </c>
      <c r="AK26" s="144">
        <v>960</v>
      </c>
      <c r="AL26" s="143" t="s">
        <v>364</v>
      </c>
      <c r="AM26" s="144">
        <v>4695.53</v>
      </c>
      <c r="AN26" s="144">
        <v>2024.47</v>
      </c>
      <c r="AO26" s="144">
        <v>6720</v>
      </c>
      <c r="AP26" s="144">
        <v>55304.47</v>
      </c>
      <c r="AQ26" s="144">
        <v>10054.530000000001</v>
      </c>
      <c r="AR26" s="144">
        <v>65359</v>
      </c>
      <c r="AS26" s="144">
        <v>0</v>
      </c>
      <c r="AT26" s="144">
        <v>0</v>
      </c>
      <c r="AU26" s="144">
        <v>0</v>
      </c>
      <c r="AV26" s="143">
        <v>7</v>
      </c>
      <c r="AW26" s="143">
        <v>0</v>
      </c>
      <c r="AX26" s="143" t="s">
        <v>365</v>
      </c>
      <c r="AY26" s="132"/>
      <c r="AZ26" s="143"/>
      <c r="BA26" s="132"/>
      <c r="BB26" s="143" t="s">
        <v>424</v>
      </c>
      <c r="BC26" s="132"/>
      <c r="BD26" s="143"/>
      <c r="BE26" s="144">
        <v>0</v>
      </c>
      <c r="BF26" s="143" t="s">
        <v>334</v>
      </c>
      <c r="BG26" s="143" t="s">
        <v>446</v>
      </c>
      <c r="BH26" s="150" t="s">
        <v>447</v>
      </c>
      <c r="BI26" s="95" t="s">
        <v>100</v>
      </c>
      <c r="BJ26" s="151">
        <v>46186</v>
      </c>
      <c r="BK26" s="94" t="s">
        <v>103</v>
      </c>
      <c r="BL26" s="95" t="s">
        <v>108</v>
      </c>
      <c r="BM26" s="96" t="s">
        <v>180</v>
      </c>
      <c r="BN26" s="94" t="s">
        <v>222</v>
      </c>
      <c r="BO26" s="94">
        <v>0</v>
      </c>
      <c r="BP26" s="42"/>
      <c r="BQ26" s="138" t="s">
        <v>448</v>
      </c>
    </row>
    <row r="27" spans="1:69" hidden="1" x14ac:dyDescent="0.35">
      <c r="A27" s="94">
        <v>23</v>
      </c>
      <c r="B27" s="143" t="s">
        <v>254</v>
      </c>
      <c r="C27" s="143" t="s">
        <v>255</v>
      </c>
      <c r="D27" s="143" t="s">
        <v>256</v>
      </c>
      <c r="E27" s="143" t="s">
        <v>257</v>
      </c>
      <c r="F27" s="143" t="s">
        <v>257</v>
      </c>
      <c r="G27" s="143" t="s">
        <v>258</v>
      </c>
      <c r="H27" s="143" t="s">
        <v>259</v>
      </c>
      <c r="I27" s="143">
        <v>192135</v>
      </c>
      <c r="J27" s="143" t="s">
        <v>286</v>
      </c>
      <c r="K27" s="143">
        <v>192135</v>
      </c>
      <c r="L27" s="143" t="s">
        <v>287</v>
      </c>
      <c r="M27" s="143" t="s">
        <v>288</v>
      </c>
      <c r="N27" s="143">
        <v>524074</v>
      </c>
      <c r="O27" s="143" t="s">
        <v>308</v>
      </c>
      <c r="P27" s="143">
        <v>873658</v>
      </c>
      <c r="Q27" s="143" t="s">
        <v>309</v>
      </c>
      <c r="R27" s="143" t="s">
        <v>265</v>
      </c>
      <c r="S27" s="143" t="s">
        <v>449</v>
      </c>
      <c r="T27" s="143" t="s">
        <v>449</v>
      </c>
      <c r="U27" s="143" t="s">
        <v>277</v>
      </c>
      <c r="V27" s="143" t="s">
        <v>281</v>
      </c>
      <c r="W27" s="143">
        <v>541</v>
      </c>
      <c r="X27" s="143" t="s">
        <v>278</v>
      </c>
      <c r="Y27" s="143">
        <v>354792973</v>
      </c>
      <c r="Z27" s="143" t="s">
        <v>450</v>
      </c>
      <c r="AA27" s="143" t="s">
        <v>503</v>
      </c>
      <c r="AB27" s="144">
        <v>42000</v>
      </c>
      <c r="AC27" s="143"/>
      <c r="AD27" s="143">
        <v>75</v>
      </c>
      <c r="AE27" s="143" t="s">
        <v>518</v>
      </c>
      <c r="AF27" s="143" t="s">
        <v>519</v>
      </c>
      <c r="AG27" s="143" t="s">
        <v>520</v>
      </c>
      <c r="AH27" s="143" t="s">
        <v>362</v>
      </c>
      <c r="AI27" s="143" t="s">
        <v>521</v>
      </c>
      <c r="AJ27" s="144">
        <v>670</v>
      </c>
      <c r="AK27" s="144">
        <v>670</v>
      </c>
      <c r="AL27" s="143" t="s">
        <v>522</v>
      </c>
      <c r="AM27" s="144">
        <v>23167.07</v>
      </c>
      <c r="AN27" s="144">
        <v>6782.93</v>
      </c>
      <c r="AO27" s="144">
        <v>29950</v>
      </c>
      <c r="AP27" s="144">
        <v>18832.93</v>
      </c>
      <c r="AQ27" s="144">
        <v>1413.07</v>
      </c>
      <c r="AR27" s="144">
        <v>20246</v>
      </c>
      <c r="AS27" s="144">
        <v>18832.93</v>
      </c>
      <c r="AT27" s="144">
        <v>1413.07</v>
      </c>
      <c r="AU27" s="144">
        <v>20246</v>
      </c>
      <c r="AV27" s="143">
        <v>125</v>
      </c>
      <c r="AW27" s="143">
        <v>565</v>
      </c>
      <c r="AX27" s="143" t="s">
        <v>523</v>
      </c>
      <c r="AY27" s="132"/>
      <c r="AZ27" s="143"/>
      <c r="BA27" s="132"/>
      <c r="BB27" s="143" t="s">
        <v>424</v>
      </c>
      <c r="BC27" s="132"/>
      <c r="BD27" s="143" t="s">
        <v>560</v>
      </c>
      <c r="BE27" s="144">
        <v>42000</v>
      </c>
      <c r="BF27" s="143" t="s">
        <v>449</v>
      </c>
      <c r="BG27" s="143" t="s">
        <v>563</v>
      </c>
      <c r="BH27" s="142" t="s">
        <v>588</v>
      </c>
      <c r="BI27" s="95" t="s">
        <v>100</v>
      </c>
      <c r="BJ27" s="137">
        <v>46177</v>
      </c>
      <c r="BK27" s="94" t="s">
        <v>104</v>
      </c>
      <c r="BL27" s="95" t="s">
        <v>119</v>
      </c>
      <c r="BM27" s="96" t="s">
        <v>181</v>
      </c>
      <c r="BN27" s="94" t="s">
        <v>222</v>
      </c>
      <c r="BO27" s="94">
        <v>0</v>
      </c>
      <c r="BP27" s="42"/>
      <c r="BQ27" s="138" t="s">
        <v>448</v>
      </c>
    </row>
    <row r="28" spans="1:69" hidden="1" x14ac:dyDescent="0.35">
      <c r="A28" s="94">
        <v>24</v>
      </c>
      <c r="B28" s="143" t="s">
        <v>254</v>
      </c>
      <c r="C28" s="143" t="s">
        <v>255</v>
      </c>
      <c r="D28" s="143" t="s">
        <v>256</v>
      </c>
      <c r="E28" s="143" t="s">
        <v>257</v>
      </c>
      <c r="F28" s="143" t="s">
        <v>257</v>
      </c>
      <c r="G28" s="143" t="s">
        <v>258</v>
      </c>
      <c r="H28" s="143" t="s">
        <v>259</v>
      </c>
      <c r="I28" s="143">
        <v>192135</v>
      </c>
      <c r="J28" s="143" t="s">
        <v>286</v>
      </c>
      <c r="K28" s="143">
        <v>192135</v>
      </c>
      <c r="L28" s="143" t="s">
        <v>287</v>
      </c>
      <c r="M28" s="143" t="s">
        <v>288</v>
      </c>
      <c r="N28" s="143">
        <v>524074</v>
      </c>
      <c r="O28" s="143" t="s">
        <v>308</v>
      </c>
      <c r="P28" s="143">
        <v>873658</v>
      </c>
      <c r="Q28" s="143" t="s">
        <v>309</v>
      </c>
      <c r="R28" s="143" t="s">
        <v>265</v>
      </c>
      <c r="S28" s="143" t="s">
        <v>451</v>
      </c>
      <c r="T28" s="143" t="s">
        <v>451</v>
      </c>
      <c r="U28" s="143" t="s">
        <v>322</v>
      </c>
      <c r="V28" s="143" t="s">
        <v>281</v>
      </c>
      <c r="W28" s="143">
        <v>541</v>
      </c>
      <c r="X28" s="143" t="s">
        <v>278</v>
      </c>
      <c r="Y28" s="143">
        <v>354793862</v>
      </c>
      <c r="Z28" s="143" t="s">
        <v>450</v>
      </c>
      <c r="AA28" s="143" t="s">
        <v>503</v>
      </c>
      <c r="AB28" s="144">
        <v>42000</v>
      </c>
      <c r="AC28" s="143"/>
      <c r="AD28" s="143">
        <v>75</v>
      </c>
      <c r="AE28" s="143" t="s">
        <v>518</v>
      </c>
      <c r="AF28" s="143" t="s">
        <v>519</v>
      </c>
      <c r="AG28" s="143" t="s">
        <v>520</v>
      </c>
      <c r="AH28" s="143" t="s">
        <v>362</v>
      </c>
      <c r="AI28" s="143" t="s">
        <v>521</v>
      </c>
      <c r="AJ28" s="144">
        <v>670</v>
      </c>
      <c r="AK28" s="144">
        <v>670</v>
      </c>
      <c r="AL28" s="143" t="s">
        <v>524</v>
      </c>
      <c r="AM28" s="144">
        <v>34256.080000000002</v>
      </c>
      <c r="AN28" s="144">
        <v>7953.92</v>
      </c>
      <c r="AO28" s="144">
        <v>42210</v>
      </c>
      <c r="AP28" s="144">
        <v>7743.92</v>
      </c>
      <c r="AQ28" s="144">
        <v>242.08</v>
      </c>
      <c r="AR28" s="144">
        <v>7986</v>
      </c>
      <c r="AS28" s="144">
        <v>7743.92</v>
      </c>
      <c r="AT28" s="144">
        <v>242.08</v>
      </c>
      <c r="AU28" s="144">
        <v>7986</v>
      </c>
      <c r="AV28" s="143">
        <v>125</v>
      </c>
      <c r="AW28" s="143">
        <v>432</v>
      </c>
      <c r="AX28" s="143" t="s">
        <v>523</v>
      </c>
      <c r="AY28" s="132"/>
      <c r="AZ28" s="143"/>
      <c r="BA28" s="132"/>
      <c r="BB28" s="143" t="s">
        <v>424</v>
      </c>
      <c r="BC28" s="132"/>
      <c r="BD28" s="143"/>
      <c r="BE28" s="144">
        <v>0</v>
      </c>
      <c r="BF28" s="143" t="s">
        <v>451</v>
      </c>
      <c r="BG28" s="143" t="s">
        <v>564</v>
      </c>
      <c r="BH28" s="142" t="s">
        <v>588</v>
      </c>
      <c r="BI28" s="95" t="s">
        <v>100</v>
      </c>
      <c r="BJ28" s="137">
        <v>46177</v>
      </c>
      <c r="BK28" s="94" t="s">
        <v>104</v>
      </c>
      <c r="BL28" s="95" t="s">
        <v>119</v>
      </c>
      <c r="BM28" s="96" t="s">
        <v>181</v>
      </c>
      <c r="BN28" s="94" t="s">
        <v>222</v>
      </c>
      <c r="BO28" s="94">
        <v>0</v>
      </c>
      <c r="BP28" s="42"/>
      <c r="BQ28" s="138" t="s">
        <v>448</v>
      </c>
    </row>
    <row r="29" spans="1:69" hidden="1" x14ac:dyDescent="0.35">
      <c r="A29" s="94">
        <v>25</v>
      </c>
      <c r="B29" s="143" t="s">
        <v>254</v>
      </c>
      <c r="C29" s="143" t="s">
        <v>255</v>
      </c>
      <c r="D29" s="143" t="s">
        <v>256</v>
      </c>
      <c r="E29" s="143" t="s">
        <v>257</v>
      </c>
      <c r="F29" s="143" t="s">
        <v>257</v>
      </c>
      <c r="G29" s="143" t="s">
        <v>258</v>
      </c>
      <c r="H29" s="143" t="s">
        <v>259</v>
      </c>
      <c r="I29" s="143">
        <v>192135</v>
      </c>
      <c r="J29" s="143" t="s">
        <v>286</v>
      </c>
      <c r="K29" s="143">
        <v>192135</v>
      </c>
      <c r="L29" s="143" t="s">
        <v>287</v>
      </c>
      <c r="M29" s="143" t="s">
        <v>288</v>
      </c>
      <c r="N29" s="143">
        <v>524074</v>
      </c>
      <c r="O29" s="143" t="s">
        <v>308</v>
      </c>
      <c r="P29" s="143">
        <v>873658</v>
      </c>
      <c r="Q29" s="143" t="s">
        <v>309</v>
      </c>
      <c r="R29" s="143" t="s">
        <v>265</v>
      </c>
      <c r="S29" s="143" t="s">
        <v>452</v>
      </c>
      <c r="T29" s="143" t="s">
        <v>452</v>
      </c>
      <c r="U29" s="143" t="s">
        <v>322</v>
      </c>
      <c r="V29" s="143" t="s">
        <v>281</v>
      </c>
      <c r="W29" s="143">
        <v>541</v>
      </c>
      <c r="X29" s="143" t="s">
        <v>278</v>
      </c>
      <c r="Y29" s="143">
        <v>354794257</v>
      </c>
      <c r="Z29" s="143" t="s">
        <v>324</v>
      </c>
      <c r="AA29" s="143" t="s">
        <v>503</v>
      </c>
      <c r="AB29" s="144">
        <v>42000</v>
      </c>
      <c r="AC29" s="143"/>
      <c r="AD29" s="143">
        <v>75</v>
      </c>
      <c r="AE29" s="143" t="s">
        <v>518</v>
      </c>
      <c r="AF29" s="143" t="s">
        <v>519</v>
      </c>
      <c r="AG29" s="143" t="s">
        <v>520</v>
      </c>
      <c r="AH29" s="143" t="s">
        <v>362</v>
      </c>
      <c r="AI29" s="143" t="s">
        <v>521</v>
      </c>
      <c r="AJ29" s="144">
        <v>670</v>
      </c>
      <c r="AK29" s="144">
        <v>670</v>
      </c>
      <c r="AL29" s="143" t="s">
        <v>525</v>
      </c>
      <c r="AM29" s="144">
        <v>38750.42</v>
      </c>
      <c r="AN29" s="144">
        <v>8149.58</v>
      </c>
      <c r="AO29" s="144">
        <v>46900</v>
      </c>
      <c r="AP29" s="144">
        <v>3249.58</v>
      </c>
      <c r="AQ29" s="144">
        <v>46.42</v>
      </c>
      <c r="AR29" s="144">
        <v>3296</v>
      </c>
      <c r="AS29" s="144">
        <v>3249.58</v>
      </c>
      <c r="AT29" s="144">
        <v>46.42</v>
      </c>
      <c r="AU29" s="144">
        <v>3296</v>
      </c>
      <c r="AV29" s="143">
        <v>125</v>
      </c>
      <c r="AW29" s="143">
        <v>383</v>
      </c>
      <c r="AX29" s="143" t="s">
        <v>523</v>
      </c>
      <c r="AY29" s="132"/>
      <c r="AZ29" s="143"/>
      <c r="BA29" s="132"/>
      <c r="BB29" s="143" t="s">
        <v>424</v>
      </c>
      <c r="BC29" s="132"/>
      <c r="BD29" s="143" t="s">
        <v>561</v>
      </c>
      <c r="BE29" s="144">
        <v>42000</v>
      </c>
      <c r="BF29" s="143" t="s">
        <v>452</v>
      </c>
      <c r="BG29" s="143" t="s">
        <v>565</v>
      </c>
      <c r="BH29" s="142" t="s">
        <v>588</v>
      </c>
      <c r="BI29" s="95" t="s">
        <v>100</v>
      </c>
      <c r="BJ29" s="137">
        <v>46177</v>
      </c>
      <c r="BK29" s="94" t="s">
        <v>104</v>
      </c>
      <c r="BL29" s="95" t="s">
        <v>119</v>
      </c>
      <c r="BM29" s="96" t="s">
        <v>181</v>
      </c>
      <c r="BN29" s="94" t="s">
        <v>222</v>
      </c>
      <c r="BO29" s="94">
        <v>0</v>
      </c>
      <c r="BP29" s="42"/>
      <c r="BQ29" s="138" t="s">
        <v>448</v>
      </c>
    </row>
    <row r="30" spans="1:69" hidden="1" x14ac:dyDescent="0.35">
      <c r="A30" s="94">
        <v>26</v>
      </c>
      <c r="B30" s="143" t="s">
        <v>254</v>
      </c>
      <c r="C30" s="143" t="s">
        <v>255</v>
      </c>
      <c r="D30" s="143" t="s">
        <v>256</v>
      </c>
      <c r="E30" s="143" t="s">
        <v>257</v>
      </c>
      <c r="F30" s="143" t="s">
        <v>257</v>
      </c>
      <c r="G30" s="143" t="s">
        <v>258</v>
      </c>
      <c r="H30" s="143" t="s">
        <v>259</v>
      </c>
      <c r="I30" s="143">
        <v>192135</v>
      </c>
      <c r="J30" s="143" t="s">
        <v>286</v>
      </c>
      <c r="K30" s="143">
        <v>192135</v>
      </c>
      <c r="L30" s="143" t="s">
        <v>287</v>
      </c>
      <c r="M30" s="143" t="s">
        <v>288</v>
      </c>
      <c r="N30" s="143">
        <v>524074</v>
      </c>
      <c r="O30" s="143" t="s">
        <v>308</v>
      </c>
      <c r="P30" s="143">
        <v>873678</v>
      </c>
      <c r="Q30" s="143" t="s">
        <v>316</v>
      </c>
      <c r="R30" s="143" t="s">
        <v>265</v>
      </c>
      <c r="S30" s="143" t="s">
        <v>453</v>
      </c>
      <c r="T30" s="143" t="s">
        <v>453</v>
      </c>
      <c r="U30" s="143" t="s">
        <v>277</v>
      </c>
      <c r="V30" s="143" t="s">
        <v>268</v>
      </c>
      <c r="W30" s="143">
        <v>541</v>
      </c>
      <c r="X30" s="143" t="s">
        <v>278</v>
      </c>
      <c r="Y30" s="143">
        <v>354795031</v>
      </c>
      <c r="Z30" s="143" t="s">
        <v>454</v>
      </c>
      <c r="AA30" s="143" t="s">
        <v>503</v>
      </c>
      <c r="AB30" s="144">
        <v>42000</v>
      </c>
      <c r="AC30" s="143"/>
      <c r="AD30" s="143">
        <v>75</v>
      </c>
      <c r="AE30" s="143" t="s">
        <v>518</v>
      </c>
      <c r="AF30" s="143" t="s">
        <v>519</v>
      </c>
      <c r="AG30" s="143" t="s">
        <v>520</v>
      </c>
      <c r="AH30" s="143" t="s">
        <v>362</v>
      </c>
      <c r="AI30" s="143" t="s">
        <v>521</v>
      </c>
      <c r="AJ30" s="144">
        <v>670</v>
      </c>
      <c r="AK30" s="144">
        <v>670</v>
      </c>
      <c r="AL30" s="143" t="s">
        <v>526</v>
      </c>
      <c r="AM30" s="144">
        <v>21121.65</v>
      </c>
      <c r="AN30" s="144">
        <v>6498.35</v>
      </c>
      <c r="AO30" s="144">
        <v>27620</v>
      </c>
      <c r="AP30" s="144">
        <v>20878.349999999999</v>
      </c>
      <c r="AQ30" s="144">
        <v>1697.65</v>
      </c>
      <c r="AR30" s="144">
        <v>22576</v>
      </c>
      <c r="AS30" s="144">
        <v>20878.349999999999</v>
      </c>
      <c r="AT30" s="144">
        <v>1697.65</v>
      </c>
      <c r="AU30" s="144">
        <v>22576</v>
      </c>
      <c r="AV30" s="143">
        <v>125</v>
      </c>
      <c r="AW30" s="143">
        <v>586</v>
      </c>
      <c r="AX30" s="143" t="s">
        <v>523</v>
      </c>
      <c r="AY30" s="132"/>
      <c r="AZ30" s="143"/>
      <c r="BA30" s="132"/>
      <c r="BB30" s="143" t="s">
        <v>424</v>
      </c>
      <c r="BC30" s="132"/>
      <c r="BD30" s="143" t="s">
        <v>560</v>
      </c>
      <c r="BE30" s="144">
        <v>42000</v>
      </c>
      <c r="BF30" s="143" t="s">
        <v>453</v>
      </c>
      <c r="BG30" s="143" t="s">
        <v>566</v>
      </c>
      <c r="BH30" s="142" t="s">
        <v>588</v>
      </c>
      <c r="BI30" s="95" t="s">
        <v>100</v>
      </c>
      <c r="BJ30" s="137">
        <v>46177</v>
      </c>
      <c r="BK30" s="94" t="s">
        <v>103</v>
      </c>
      <c r="BL30" s="95" t="s">
        <v>108</v>
      </c>
      <c r="BM30" s="96" t="s">
        <v>180</v>
      </c>
      <c r="BN30" s="94" t="s">
        <v>222</v>
      </c>
      <c r="BO30" s="94">
        <v>0</v>
      </c>
      <c r="BP30" s="42"/>
      <c r="BQ30" s="138" t="s">
        <v>448</v>
      </c>
    </row>
    <row r="31" spans="1:69" hidden="1" x14ac:dyDescent="0.35">
      <c r="A31" s="94">
        <v>27</v>
      </c>
      <c r="B31" s="143" t="s">
        <v>254</v>
      </c>
      <c r="C31" s="143" t="s">
        <v>255</v>
      </c>
      <c r="D31" s="143" t="s">
        <v>256</v>
      </c>
      <c r="E31" s="143" t="s">
        <v>257</v>
      </c>
      <c r="F31" s="143" t="s">
        <v>257</v>
      </c>
      <c r="G31" s="143" t="s">
        <v>258</v>
      </c>
      <c r="H31" s="143" t="s">
        <v>259</v>
      </c>
      <c r="I31" s="143">
        <v>192135</v>
      </c>
      <c r="J31" s="143" t="s">
        <v>286</v>
      </c>
      <c r="K31" s="143">
        <v>192135</v>
      </c>
      <c r="L31" s="143" t="s">
        <v>287</v>
      </c>
      <c r="M31" s="143" t="s">
        <v>288</v>
      </c>
      <c r="N31" s="143">
        <v>524074</v>
      </c>
      <c r="O31" s="143" t="s">
        <v>308</v>
      </c>
      <c r="P31" s="143">
        <v>873678</v>
      </c>
      <c r="Q31" s="143" t="s">
        <v>316</v>
      </c>
      <c r="R31" s="143" t="s">
        <v>265</v>
      </c>
      <c r="S31" s="143" t="s">
        <v>455</v>
      </c>
      <c r="T31" s="143" t="s">
        <v>455</v>
      </c>
      <c r="U31" s="143" t="s">
        <v>322</v>
      </c>
      <c r="V31" s="143" t="s">
        <v>281</v>
      </c>
      <c r="W31" s="143">
        <v>541</v>
      </c>
      <c r="X31" s="143" t="s">
        <v>278</v>
      </c>
      <c r="Y31" s="143">
        <v>355701793</v>
      </c>
      <c r="Z31" s="143" t="s">
        <v>456</v>
      </c>
      <c r="AA31" s="143" t="s">
        <v>504</v>
      </c>
      <c r="AB31" s="144">
        <v>42000</v>
      </c>
      <c r="AC31" s="143"/>
      <c r="AD31" s="143">
        <v>75</v>
      </c>
      <c r="AE31" s="143" t="s">
        <v>518</v>
      </c>
      <c r="AF31" s="143" t="s">
        <v>527</v>
      </c>
      <c r="AG31" s="143" t="s">
        <v>528</v>
      </c>
      <c r="AH31" s="143" t="s">
        <v>362</v>
      </c>
      <c r="AI31" s="143" t="s">
        <v>529</v>
      </c>
      <c r="AJ31" s="144">
        <v>670</v>
      </c>
      <c r="AK31" s="144">
        <v>670</v>
      </c>
      <c r="AL31" s="143" t="s">
        <v>530</v>
      </c>
      <c r="AM31" s="144">
        <v>26820.05</v>
      </c>
      <c r="AN31" s="144">
        <v>7349.95</v>
      </c>
      <c r="AO31" s="144">
        <v>34170</v>
      </c>
      <c r="AP31" s="144">
        <v>15179.95</v>
      </c>
      <c r="AQ31" s="144">
        <v>928.05</v>
      </c>
      <c r="AR31" s="144">
        <v>16108</v>
      </c>
      <c r="AS31" s="144">
        <v>15179.95</v>
      </c>
      <c r="AT31" s="144">
        <v>928.05</v>
      </c>
      <c r="AU31" s="144">
        <v>16108</v>
      </c>
      <c r="AV31" s="143">
        <v>118</v>
      </c>
      <c r="AW31" s="143">
        <v>467</v>
      </c>
      <c r="AX31" s="143" t="s">
        <v>523</v>
      </c>
      <c r="AY31" s="132"/>
      <c r="AZ31" s="143"/>
      <c r="BA31" s="132"/>
      <c r="BB31" s="143" t="s">
        <v>424</v>
      </c>
      <c r="BC31" s="132"/>
      <c r="BD31" s="143"/>
      <c r="BE31" s="144">
        <v>0</v>
      </c>
      <c r="BF31" s="143" t="s">
        <v>455</v>
      </c>
      <c r="BG31" s="143" t="s">
        <v>567</v>
      </c>
      <c r="BH31" s="142" t="s">
        <v>588</v>
      </c>
      <c r="BI31" s="95" t="s">
        <v>100</v>
      </c>
      <c r="BJ31" s="137">
        <v>46177</v>
      </c>
      <c r="BK31" s="94" t="s">
        <v>104</v>
      </c>
      <c r="BL31" s="95" t="s">
        <v>119</v>
      </c>
      <c r="BM31" s="96" t="s">
        <v>181</v>
      </c>
      <c r="BN31" s="94" t="s">
        <v>222</v>
      </c>
      <c r="BO31" s="94">
        <v>0</v>
      </c>
      <c r="BP31" s="42"/>
      <c r="BQ31" s="138" t="s">
        <v>448</v>
      </c>
    </row>
    <row r="32" spans="1:69" hidden="1" x14ac:dyDescent="0.35">
      <c r="A32" s="94">
        <v>28</v>
      </c>
      <c r="B32" s="143" t="s">
        <v>254</v>
      </c>
      <c r="C32" s="143" t="s">
        <v>255</v>
      </c>
      <c r="D32" s="143" t="s">
        <v>256</v>
      </c>
      <c r="E32" s="143" t="s">
        <v>257</v>
      </c>
      <c r="F32" s="143" t="s">
        <v>257</v>
      </c>
      <c r="G32" s="143" t="s">
        <v>258</v>
      </c>
      <c r="H32" s="143" t="s">
        <v>259</v>
      </c>
      <c r="I32" s="143">
        <v>192135</v>
      </c>
      <c r="J32" s="143" t="s">
        <v>286</v>
      </c>
      <c r="K32" s="143">
        <v>192135</v>
      </c>
      <c r="L32" s="143" t="s">
        <v>287</v>
      </c>
      <c r="M32" s="143" t="s">
        <v>288</v>
      </c>
      <c r="N32" s="143">
        <v>524074</v>
      </c>
      <c r="O32" s="143" t="s">
        <v>308</v>
      </c>
      <c r="P32" s="143">
        <v>873678</v>
      </c>
      <c r="Q32" s="143" t="s">
        <v>316</v>
      </c>
      <c r="R32" s="143" t="s">
        <v>265</v>
      </c>
      <c r="S32" s="143" t="s">
        <v>457</v>
      </c>
      <c r="T32" s="143" t="s">
        <v>457</v>
      </c>
      <c r="U32" s="143" t="s">
        <v>277</v>
      </c>
      <c r="V32" s="143" t="s">
        <v>281</v>
      </c>
      <c r="W32" s="143">
        <v>541</v>
      </c>
      <c r="X32" s="143" t="s">
        <v>278</v>
      </c>
      <c r="Y32" s="143">
        <v>355837536</v>
      </c>
      <c r="Z32" s="143" t="s">
        <v>458</v>
      </c>
      <c r="AA32" s="143" t="s">
        <v>505</v>
      </c>
      <c r="AB32" s="144">
        <v>42000</v>
      </c>
      <c r="AC32" s="143"/>
      <c r="AD32" s="143">
        <v>75</v>
      </c>
      <c r="AE32" s="143" t="s">
        <v>518</v>
      </c>
      <c r="AF32" s="143" t="s">
        <v>531</v>
      </c>
      <c r="AG32" s="143" t="s">
        <v>532</v>
      </c>
      <c r="AH32" s="143" t="s">
        <v>362</v>
      </c>
      <c r="AI32" s="143" t="s">
        <v>529</v>
      </c>
      <c r="AJ32" s="144">
        <v>670</v>
      </c>
      <c r="AK32" s="144">
        <v>670</v>
      </c>
      <c r="AL32" s="143" t="s">
        <v>533</v>
      </c>
      <c r="AM32" s="144">
        <v>14543.11</v>
      </c>
      <c r="AN32" s="144">
        <v>4936.8900000000003</v>
      </c>
      <c r="AO32" s="144">
        <v>19480</v>
      </c>
      <c r="AP32" s="144">
        <v>27456.89</v>
      </c>
      <c r="AQ32" s="144">
        <v>3136.11</v>
      </c>
      <c r="AR32" s="144">
        <v>30593</v>
      </c>
      <c r="AS32" s="144">
        <v>27456.89</v>
      </c>
      <c r="AT32" s="144">
        <v>3136.11</v>
      </c>
      <c r="AU32" s="144">
        <v>30593</v>
      </c>
      <c r="AV32" s="143">
        <v>118</v>
      </c>
      <c r="AW32" s="143">
        <v>621</v>
      </c>
      <c r="AX32" s="143" t="s">
        <v>523</v>
      </c>
      <c r="AY32" s="132"/>
      <c r="AZ32" s="143"/>
      <c r="BA32" s="132"/>
      <c r="BB32" s="143" t="s">
        <v>424</v>
      </c>
      <c r="BC32" s="132"/>
      <c r="BD32" s="143" t="s">
        <v>562</v>
      </c>
      <c r="BE32" s="144">
        <v>42000</v>
      </c>
      <c r="BF32" s="143" t="s">
        <v>457</v>
      </c>
      <c r="BG32" s="143" t="s">
        <v>568</v>
      </c>
      <c r="BH32" s="142" t="s">
        <v>588</v>
      </c>
      <c r="BI32" s="95" t="s">
        <v>100</v>
      </c>
      <c r="BJ32" s="137">
        <v>46177</v>
      </c>
      <c r="BK32" s="94" t="s">
        <v>104</v>
      </c>
      <c r="BL32" s="95" t="s">
        <v>119</v>
      </c>
      <c r="BM32" s="96" t="s">
        <v>181</v>
      </c>
      <c r="BN32" s="94" t="s">
        <v>222</v>
      </c>
      <c r="BO32" s="94">
        <v>0</v>
      </c>
      <c r="BP32" s="42"/>
      <c r="BQ32" s="138" t="s">
        <v>448</v>
      </c>
    </row>
    <row r="33" spans="1:69" hidden="1" x14ac:dyDescent="0.35">
      <c r="A33" s="94">
        <v>29</v>
      </c>
      <c r="B33" s="143" t="s">
        <v>254</v>
      </c>
      <c r="C33" s="143" t="s">
        <v>255</v>
      </c>
      <c r="D33" s="143" t="s">
        <v>256</v>
      </c>
      <c r="E33" s="143" t="s">
        <v>257</v>
      </c>
      <c r="F33" s="143" t="s">
        <v>257</v>
      </c>
      <c r="G33" s="143" t="s">
        <v>258</v>
      </c>
      <c r="H33" s="143" t="s">
        <v>259</v>
      </c>
      <c r="I33" s="143">
        <v>192135</v>
      </c>
      <c r="J33" s="143" t="s">
        <v>286</v>
      </c>
      <c r="K33" s="143">
        <v>192135</v>
      </c>
      <c r="L33" s="143" t="s">
        <v>287</v>
      </c>
      <c r="M33" s="143" t="s">
        <v>288</v>
      </c>
      <c r="N33" s="143">
        <v>524074</v>
      </c>
      <c r="O33" s="143" t="s">
        <v>308</v>
      </c>
      <c r="P33" s="143">
        <v>873658</v>
      </c>
      <c r="Q33" s="143" t="s">
        <v>309</v>
      </c>
      <c r="R33" s="143" t="s">
        <v>265</v>
      </c>
      <c r="S33" s="143" t="s">
        <v>459</v>
      </c>
      <c r="T33" s="143" t="s">
        <v>459</v>
      </c>
      <c r="U33" s="143" t="s">
        <v>277</v>
      </c>
      <c r="V33" s="143" t="s">
        <v>281</v>
      </c>
      <c r="W33" s="143">
        <v>0</v>
      </c>
      <c r="X33" s="143" t="s">
        <v>460</v>
      </c>
      <c r="Y33" s="143">
        <v>359795547</v>
      </c>
      <c r="Z33" s="143" t="s">
        <v>461</v>
      </c>
      <c r="AA33" s="143" t="s">
        <v>506</v>
      </c>
      <c r="AB33" s="144">
        <v>55000</v>
      </c>
      <c r="AC33" s="143"/>
      <c r="AD33" s="143">
        <v>75</v>
      </c>
      <c r="AE33" s="143" t="s">
        <v>368</v>
      </c>
      <c r="AF33" s="143" t="s">
        <v>369</v>
      </c>
      <c r="AG33" s="143" t="s">
        <v>534</v>
      </c>
      <c r="AH33" s="143" t="s">
        <v>371</v>
      </c>
      <c r="AI33" s="143" t="s">
        <v>535</v>
      </c>
      <c r="AJ33" s="144">
        <v>880</v>
      </c>
      <c r="AK33" s="144">
        <v>880</v>
      </c>
      <c r="AL33" s="143" t="s">
        <v>378</v>
      </c>
      <c r="AM33" s="144">
        <v>22199.119999999999</v>
      </c>
      <c r="AN33" s="144">
        <v>7720.88</v>
      </c>
      <c r="AO33" s="144">
        <v>29920</v>
      </c>
      <c r="AP33" s="144">
        <v>32800.879999999997</v>
      </c>
      <c r="AQ33" s="144">
        <v>3578.12</v>
      </c>
      <c r="AR33" s="144">
        <v>36379</v>
      </c>
      <c r="AS33" s="144">
        <v>0</v>
      </c>
      <c r="AT33" s="144">
        <v>0</v>
      </c>
      <c r="AU33" s="144">
        <v>0</v>
      </c>
      <c r="AV33" s="143">
        <v>34</v>
      </c>
      <c r="AW33" s="143">
        <v>0</v>
      </c>
      <c r="AX33" s="143" t="s">
        <v>365</v>
      </c>
      <c r="AY33" s="133"/>
      <c r="AZ33" s="143"/>
      <c r="BA33" s="133"/>
      <c r="BB33" s="143" t="s">
        <v>424</v>
      </c>
      <c r="BC33" s="133"/>
      <c r="BD33" s="143"/>
      <c r="BE33" s="144">
        <v>0</v>
      </c>
      <c r="BF33" s="143" t="s">
        <v>459</v>
      </c>
      <c r="BG33" s="143" t="s">
        <v>569</v>
      </c>
      <c r="BH33" s="142" t="s">
        <v>588</v>
      </c>
      <c r="BI33" s="95" t="s">
        <v>100</v>
      </c>
      <c r="BJ33" s="137">
        <v>46177</v>
      </c>
      <c r="BK33" s="94" t="s">
        <v>103</v>
      </c>
      <c r="BL33" s="95" t="s">
        <v>108</v>
      </c>
      <c r="BM33" s="96" t="s">
        <v>180</v>
      </c>
      <c r="BN33" s="94" t="s">
        <v>222</v>
      </c>
      <c r="BO33" s="94">
        <v>0</v>
      </c>
      <c r="BP33" s="42"/>
      <c r="BQ33" s="138" t="s">
        <v>448</v>
      </c>
    </row>
    <row r="34" spans="1:69" hidden="1" x14ac:dyDescent="0.35">
      <c r="A34" s="94">
        <v>30</v>
      </c>
      <c r="B34" s="143" t="s">
        <v>254</v>
      </c>
      <c r="C34" s="143" t="s">
        <v>255</v>
      </c>
      <c r="D34" s="143" t="s">
        <v>256</v>
      </c>
      <c r="E34" s="143" t="s">
        <v>257</v>
      </c>
      <c r="F34" s="143" t="s">
        <v>257</v>
      </c>
      <c r="G34" s="143" t="s">
        <v>258</v>
      </c>
      <c r="H34" s="143" t="s">
        <v>259</v>
      </c>
      <c r="I34" s="143">
        <v>192135</v>
      </c>
      <c r="J34" s="143" t="s">
        <v>286</v>
      </c>
      <c r="K34" s="143">
        <v>192135</v>
      </c>
      <c r="L34" s="143" t="s">
        <v>287</v>
      </c>
      <c r="M34" s="143" t="s">
        <v>288</v>
      </c>
      <c r="N34" s="143">
        <v>524074</v>
      </c>
      <c r="O34" s="143" t="s">
        <v>308</v>
      </c>
      <c r="P34" s="143">
        <v>873658</v>
      </c>
      <c r="Q34" s="143" t="s">
        <v>309</v>
      </c>
      <c r="R34" s="143" t="s">
        <v>265</v>
      </c>
      <c r="S34" s="143" t="s">
        <v>462</v>
      </c>
      <c r="T34" s="143" t="s">
        <v>462</v>
      </c>
      <c r="U34" s="143" t="s">
        <v>322</v>
      </c>
      <c r="V34" s="143" t="s">
        <v>281</v>
      </c>
      <c r="W34" s="143">
        <v>0</v>
      </c>
      <c r="X34" s="143" t="s">
        <v>278</v>
      </c>
      <c r="Y34" s="143">
        <v>359863052</v>
      </c>
      <c r="Z34" s="143" t="s">
        <v>463</v>
      </c>
      <c r="AA34" s="143" t="s">
        <v>507</v>
      </c>
      <c r="AB34" s="144">
        <v>53000</v>
      </c>
      <c r="AC34" s="143"/>
      <c r="AD34" s="143">
        <v>75</v>
      </c>
      <c r="AE34" s="143" t="s">
        <v>359</v>
      </c>
      <c r="AF34" s="143" t="s">
        <v>536</v>
      </c>
      <c r="AG34" s="143" t="s">
        <v>520</v>
      </c>
      <c r="AH34" s="143" t="s">
        <v>362</v>
      </c>
      <c r="AI34" s="143" t="s">
        <v>537</v>
      </c>
      <c r="AJ34" s="144">
        <v>850</v>
      </c>
      <c r="AK34" s="144">
        <v>850</v>
      </c>
      <c r="AL34" s="143" t="s">
        <v>378</v>
      </c>
      <c r="AM34" s="144">
        <v>19627.23</v>
      </c>
      <c r="AN34" s="144">
        <v>6722.77</v>
      </c>
      <c r="AO34" s="144">
        <v>26350</v>
      </c>
      <c r="AP34" s="144">
        <v>33372.769999999997</v>
      </c>
      <c r="AQ34" s="144">
        <v>3861.23</v>
      </c>
      <c r="AR34" s="144">
        <v>37234</v>
      </c>
      <c r="AS34" s="144">
        <v>0</v>
      </c>
      <c r="AT34" s="144">
        <v>0</v>
      </c>
      <c r="AU34" s="144">
        <v>0</v>
      </c>
      <c r="AV34" s="143">
        <v>31</v>
      </c>
      <c r="AW34" s="143">
        <v>0</v>
      </c>
      <c r="AX34" s="143" t="s">
        <v>365</v>
      </c>
      <c r="AY34" s="133"/>
      <c r="AZ34" s="143"/>
      <c r="BA34" s="133"/>
      <c r="BB34" s="143" t="s">
        <v>424</v>
      </c>
      <c r="BC34" s="133"/>
      <c r="BD34" s="143"/>
      <c r="BE34" s="144">
        <v>0</v>
      </c>
      <c r="BF34" s="143" t="s">
        <v>462</v>
      </c>
      <c r="BG34" s="143" t="s">
        <v>570</v>
      </c>
      <c r="BH34" s="142" t="s">
        <v>588</v>
      </c>
      <c r="BI34" s="95" t="s">
        <v>100</v>
      </c>
      <c r="BJ34" s="137">
        <v>46177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>
        <v>0</v>
      </c>
      <c r="BP34" s="42"/>
      <c r="BQ34" s="138" t="s">
        <v>448</v>
      </c>
    </row>
    <row r="35" spans="1:69" hidden="1" x14ac:dyDescent="0.35">
      <c r="A35" s="94">
        <v>31</v>
      </c>
      <c r="B35" s="143" t="s">
        <v>254</v>
      </c>
      <c r="C35" s="143" t="s">
        <v>255</v>
      </c>
      <c r="D35" s="143" t="s">
        <v>256</v>
      </c>
      <c r="E35" s="143" t="s">
        <v>257</v>
      </c>
      <c r="F35" s="143" t="s">
        <v>257</v>
      </c>
      <c r="G35" s="143" t="s">
        <v>258</v>
      </c>
      <c r="H35" s="143" t="s">
        <v>259</v>
      </c>
      <c r="I35" s="143">
        <v>192135</v>
      </c>
      <c r="J35" s="143" t="s">
        <v>286</v>
      </c>
      <c r="K35" s="143">
        <v>192135</v>
      </c>
      <c r="L35" s="143" t="s">
        <v>287</v>
      </c>
      <c r="M35" s="143" t="s">
        <v>288</v>
      </c>
      <c r="N35" s="143">
        <v>524074</v>
      </c>
      <c r="O35" s="143" t="s">
        <v>308</v>
      </c>
      <c r="P35" s="143">
        <v>873658</v>
      </c>
      <c r="Q35" s="143" t="s">
        <v>309</v>
      </c>
      <c r="R35" s="143" t="s">
        <v>265</v>
      </c>
      <c r="S35" s="143" t="s">
        <v>464</v>
      </c>
      <c r="T35" s="143" t="s">
        <v>464</v>
      </c>
      <c r="U35" s="143" t="s">
        <v>277</v>
      </c>
      <c r="V35" s="143" t="s">
        <v>281</v>
      </c>
      <c r="W35" s="143">
        <v>0</v>
      </c>
      <c r="X35" s="143" t="s">
        <v>465</v>
      </c>
      <c r="Y35" s="143">
        <v>359939091</v>
      </c>
      <c r="Z35" s="143" t="s">
        <v>466</v>
      </c>
      <c r="AA35" s="143" t="s">
        <v>508</v>
      </c>
      <c r="AB35" s="144">
        <v>50000</v>
      </c>
      <c r="AC35" s="143"/>
      <c r="AD35" s="143">
        <v>75</v>
      </c>
      <c r="AE35" s="143" t="s">
        <v>368</v>
      </c>
      <c r="AF35" s="143" t="s">
        <v>393</v>
      </c>
      <c r="AG35" s="143" t="s">
        <v>538</v>
      </c>
      <c r="AH35" s="143" t="s">
        <v>371</v>
      </c>
      <c r="AI35" s="143" t="s">
        <v>395</v>
      </c>
      <c r="AJ35" s="144">
        <v>800</v>
      </c>
      <c r="AK35" s="144">
        <v>800</v>
      </c>
      <c r="AL35" s="143" t="s">
        <v>378</v>
      </c>
      <c r="AM35" s="144">
        <v>16381.2</v>
      </c>
      <c r="AN35" s="144">
        <v>6018.8</v>
      </c>
      <c r="AO35" s="144">
        <v>22400</v>
      </c>
      <c r="AP35" s="144">
        <v>33618.800000000003</v>
      </c>
      <c r="AQ35" s="144">
        <v>4201.2</v>
      </c>
      <c r="AR35" s="144">
        <v>37820</v>
      </c>
      <c r="AS35" s="144">
        <v>0</v>
      </c>
      <c r="AT35" s="144">
        <v>0</v>
      </c>
      <c r="AU35" s="144">
        <v>0</v>
      </c>
      <c r="AV35" s="143">
        <v>28</v>
      </c>
      <c r="AW35" s="143">
        <v>0</v>
      </c>
      <c r="AX35" s="143" t="s">
        <v>365</v>
      </c>
      <c r="AY35" s="133"/>
      <c r="AZ35" s="143"/>
      <c r="BA35" s="133"/>
      <c r="BB35" s="143" t="s">
        <v>424</v>
      </c>
      <c r="BC35" s="133"/>
      <c r="BD35" s="143"/>
      <c r="BE35" s="144">
        <v>0</v>
      </c>
      <c r="BF35" s="143" t="s">
        <v>464</v>
      </c>
      <c r="BG35" s="143" t="s">
        <v>571</v>
      </c>
      <c r="BH35" s="142" t="s">
        <v>588</v>
      </c>
      <c r="BI35" s="95" t="s">
        <v>100</v>
      </c>
      <c r="BJ35" s="137">
        <v>46177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>
        <v>0</v>
      </c>
      <c r="BP35" s="42"/>
      <c r="BQ35" s="138" t="s">
        <v>448</v>
      </c>
    </row>
    <row r="36" spans="1:69" hidden="1" x14ac:dyDescent="0.35">
      <c r="A36" s="94">
        <v>32</v>
      </c>
      <c r="B36" s="143" t="s">
        <v>254</v>
      </c>
      <c r="C36" s="143" t="s">
        <v>255</v>
      </c>
      <c r="D36" s="143" t="s">
        <v>256</v>
      </c>
      <c r="E36" s="143" t="s">
        <v>257</v>
      </c>
      <c r="F36" s="143" t="s">
        <v>257</v>
      </c>
      <c r="G36" s="143" t="s">
        <v>258</v>
      </c>
      <c r="H36" s="143" t="s">
        <v>259</v>
      </c>
      <c r="I36" s="143">
        <v>192135</v>
      </c>
      <c r="J36" s="143" t="s">
        <v>286</v>
      </c>
      <c r="K36" s="143">
        <v>192135</v>
      </c>
      <c r="L36" s="143" t="s">
        <v>287</v>
      </c>
      <c r="M36" s="143" t="s">
        <v>288</v>
      </c>
      <c r="N36" s="143">
        <v>524074</v>
      </c>
      <c r="O36" s="143" t="s">
        <v>308</v>
      </c>
      <c r="P36" s="143">
        <v>873678</v>
      </c>
      <c r="Q36" s="143" t="s">
        <v>316</v>
      </c>
      <c r="R36" s="143" t="s">
        <v>265</v>
      </c>
      <c r="S36" s="143" t="s">
        <v>467</v>
      </c>
      <c r="T36" s="143" t="s">
        <v>467</v>
      </c>
      <c r="U36" s="143" t="s">
        <v>277</v>
      </c>
      <c r="V36" s="143" t="s">
        <v>281</v>
      </c>
      <c r="W36" s="143">
        <v>0</v>
      </c>
      <c r="X36" s="143" t="s">
        <v>465</v>
      </c>
      <c r="Y36" s="143">
        <v>359942387</v>
      </c>
      <c r="Z36" s="143" t="s">
        <v>468</v>
      </c>
      <c r="AA36" s="143" t="s">
        <v>509</v>
      </c>
      <c r="AB36" s="144">
        <v>50000</v>
      </c>
      <c r="AC36" s="143"/>
      <c r="AD36" s="143">
        <v>75</v>
      </c>
      <c r="AE36" s="143" t="s">
        <v>368</v>
      </c>
      <c r="AF36" s="143" t="s">
        <v>539</v>
      </c>
      <c r="AG36" s="143" t="s">
        <v>540</v>
      </c>
      <c r="AH36" s="143" t="s">
        <v>371</v>
      </c>
      <c r="AI36" s="143" t="s">
        <v>395</v>
      </c>
      <c r="AJ36" s="144">
        <v>800</v>
      </c>
      <c r="AK36" s="144">
        <v>800</v>
      </c>
      <c r="AL36" s="143" t="s">
        <v>378</v>
      </c>
      <c r="AM36" s="144">
        <v>16503.400000000001</v>
      </c>
      <c r="AN36" s="144">
        <v>5896.6</v>
      </c>
      <c r="AO36" s="144">
        <v>22400</v>
      </c>
      <c r="AP36" s="144">
        <v>33496.6</v>
      </c>
      <c r="AQ36" s="144">
        <v>4169.3999999999996</v>
      </c>
      <c r="AR36" s="144">
        <v>37666</v>
      </c>
      <c r="AS36" s="144">
        <v>0</v>
      </c>
      <c r="AT36" s="144">
        <v>0</v>
      </c>
      <c r="AU36" s="144">
        <v>0</v>
      </c>
      <c r="AV36" s="143">
        <v>28</v>
      </c>
      <c r="AW36" s="143">
        <v>0</v>
      </c>
      <c r="AX36" s="143" t="s">
        <v>365</v>
      </c>
      <c r="AY36" s="124"/>
      <c r="AZ36" s="124"/>
      <c r="BA36" s="124"/>
      <c r="BB36" s="143" t="s">
        <v>424</v>
      </c>
      <c r="BC36" s="124"/>
      <c r="BD36" s="143"/>
      <c r="BE36" s="144">
        <v>0</v>
      </c>
      <c r="BF36" s="143" t="s">
        <v>467</v>
      </c>
      <c r="BG36" s="143" t="s">
        <v>572</v>
      </c>
      <c r="BH36" s="142" t="s">
        <v>588</v>
      </c>
      <c r="BI36" s="95" t="s">
        <v>100</v>
      </c>
      <c r="BJ36" s="137">
        <v>46177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>
        <v>0</v>
      </c>
      <c r="BP36" s="42"/>
      <c r="BQ36" s="138" t="s">
        <v>448</v>
      </c>
    </row>
    <row r="37" spans="1:69" hidden="1" x14ac:dyDescent="0.35">
      <c r="A37" s="94">
        <v>33</v>
      </c>
      <c r="B37" s="143" t="s">
        <v>254</v>
      </c>
      <c r="C37" s="143" t="s">
        <v>255</v>
      </c>
      <c r="D37" s="143" t="s">
        <v>256</v>
      </c>
      <c r="E37" s="143" t="s">
        <v>257</v>
      </c>
      <c r="F37" s="143" t="s">
        <v>257</v>
      </c>
      <c r="G37" s="143" t="s">
        <v>258</v>
      </c>
      <c r="H37" s="143" t="s">
        <v>259</v>
      </c>
      <c r="I37" s="143">
        <v>192135</v>
      </c>
      <c r="J37" s="143" t="s">
        <v>286</v>
      </c>
      <c r="K37" s="143">
        <v>192135</v>
      </c>
      <c r="L37" s="143" t="s">
        <v>287</v>
      </c>
      <c r="M37" s="143" t="s">
        <v>288</v>
      </c>
      <c r="N37" s="143">
        <v>524074</v>
      </c>
      <c r="O37" s="143" t="s">
        <v>308</v>
      </c>
      <c r="P37" s="143">
        <v>873678</v>
      </c>
      <c r="Q37" s="143" t="s">
        <v>316</v>
      </c>
      <c r="R37" s="143" t="s">
        <v>265</v>
      </c>
      <c r="S37" s="143" t="s">
        <v>469</v>
      </c>
      <c r="T37" s="143" t="s">
        <v>469</v>
      </c>
      <c r="U37" s="143" t="s">
        <v>277</v>
      </c>
      <c r="V37" s="143" t="s">
        <v>281</v>
      </c>
      <c r="W37" s="143">
        <v>0</v>
      </c>
      <c r="X37" s="143" t="s">
        <v>470</v>
      </c>
      <c r="Y37" s="143">
        <v>359942506</v>
      </c>
      <c r="Z37" s="143" t="s">
        <v>471</v>
      </c>
      <c r="AA37" s="143" t="s">
        <v>509</v>
      </c>
      <c r="AB37" s="144">
        <v>42000</v>
      </c>
      <c r="AC37" s="143"/>
      <c r="AD37" s="143">
        <v>75</v>
      </c>
      <c r="AE37" s="143" t="s">
        <v>368</v>
      </c>
      <c r="AF37" s="143" t="s">
        <v>539</v>
      </c>
      <c r="AG37" s="143" t="s">
        <v>540</v>
      </c>
      <c r="AH37" s="143" t="s">
        <v>371</v>
      </c>
      <c r="AI37" s="143" t="s">
        <v>395</v>
      </c>
      <c r="AJ37" s="144">
        <v>670</v>
      </c>
      <c r="AK37" s="144">
        <v>670</v>
      </c>
      <c r="AL37" s="143" t="s">
        <v>378</v>
      </c>
      <c r="AM37" s="144">
        <v>13802.91</v>
      </c>
      <c r="AN37" s="144">
        <v>4957.09</v>
      </c>
      <c r="AO37" s="144">
        <v>18760</v>
      </c>
      <c r="AP37" s="144">
        <v>28197.09</v>
      </c>
      <c r="AQ37" s="144">
        <v>3529.91</v>
      </c>
      <c r="AR37" s="144">
        <v>31727</v>
      </c>
      <c r="AS37" s="144">
        <v>0</v>
      </c>
      <c r="AT37" s="144">
        <v>0</v>
      </c>
      <c r="AU37" s="144">
        <v>0</v>
      </c>
      <c r="AV37" s="143">
        <v>28</v>
      </c>
      <c r="AW37" s="143">
        <v>0</v>
      </c>
      <c r="AX37" s="143" t="s">
        <v>365</v>
      </c>
      <c r="AY37" s="124"/>
      <c r="AZ37" s="124"/>
      <c r="BA37" s="124"/>
      <c r="BB37" s="143" t="s">
        <v>424</v>
      </c>
      <c r="BC37" s="124"/>
      <c r="BD37" s="143"/>
      <c r="BE37" s="144">
        <v>0</v>
      </c>
      <c r="BF37" s="143" t="s">
        <v>469</v>
      </c>
      <c r="BG37" s="143" t="s">
        <v>573</v>
      </c>
      <c r="BH37" s="142" t="s">
        <v>588</v>
      </c>
      <c r="BI37" s="95" t="s">
        <v>100</v>
      </c>
      <c r="BJ37" s="137">
        <v>46177</v>
      </c>
      <c r="BK37" s="94" t="s">
        <v>103</v>
      </c>
      <c r="BL37" s="95" t="s">
        <v>108</v>
      </c>
      <c r="BM37" s="96" t="s">
        <v>180</v>
      </c>
      <c r="BN37" s="94" t="s">
        <v>222</v>
      </c>
      <c r="BO37" s="94">
        <v>0</v>
      </c>
      <c r="BP37" s="42"/>
      <c r="BQ37" s="138" t="s">
        <v>448</v>
      </c>
    </row>
    <row r="38" spans="1:69" hidden="1" x14ac:dyDescent="0.35">
      <c r="A38" s="94">
        <v>34</v>
      </c>
      <c r="B38" s="143" t="s">
        <v>254</v>
      </c>
      <c r="C38" s="143" t="s">
        <v>255</v>
      </c>
      <c r="D38" s="143" t="s">
        <v>256</v>
      </c>
      <c r="E38" s="143" t="s">
        <v>257</v>
      </c>
      <c r="F38" s="143" t="s">
        <v>257</v>
      </c>
      <c r="G38" s="143" t="s">
        <v>258</v>
      </c>
      <c r="H38" s="143" t="s">
        <v>259</v>
      </c>
      <c r="I38" s="143">
        <v>192135</v>
      </c>
      <c r="J38" s="143" t="s">
        <v>286</v>
      </c>
      <c r="K38" s="143">
        <v>192135</v>
      </c>
      <c r="L38" s="143" t="s">
        <v>287</v>
      </c>
      <c r="M38" s="143" t="s">
        <v>288</v>
      </c>
      <c r="N38" s="143">
        <v>524074</v>
      </c>
      <c r="O38" s="143" t="s">
        <v>308</v>
      </c>
      <c r="P38" s="143">
        <v>873658</v>
      </c>
      <c r="Q38" s="143" t="s">
        <v>309</v>
      </c>
      <c r="R38" s="143" t="s">
        <v>265</v>
      </c>
      <c r="S38" s="143" t="s">
        <v>472</v>
      </c>
      <c r="T38" s="143" t="s">
        <v>472</v>
      </c>
      <c r="U38" s="143" t="s">
        <v>277</v>
      </c>
      <c r="V38" s="143" t="s">
        <v>281</v>
      </c>
      <c r="W38" s="143">
        <v>0</v>
      </c>
      <c r="X38" s="143" t="s">
        <v>465</v>
      </c>
      <c r="Y38" s="143">
        <v>359958176</v>
      </c>
      <c r="Z38" s="143" t="s">
        <v>473</v>
      </c>
      <c r="AA38" s="143" t="s">
        <v>510</v>
      </c>
      <c r="AB38" s="144">
        <v>42000</v>
      </c>
      <c r="AC38" s="143"/>
      <c r="AD38" s="143">
        <v>75</v>
      </c>
      <c r="AE38" s="143" t="s">
        <v>368</v>
      </c>
      <c r="AF38" s="143" t="s">
        <v>541</v>
      </c>
      <c r="AG38" s="143" t="s">
        <v>542</v>
      </c>
      <c r="AH38" s="143" t="s">
        <v>371</v>
      </c>
      <c r="AI38" s="143" t="s">
        <v>543</v>
      </c>
      <c r="AJ38" s="144">
        <v>670</v>
      </c>
      <c r="AK38" s="144">
        <v>670</v>
      </c>
      <c r="AL38" s="143" t="s">
        <v>378</v>
      </c>
      <c r="AM38" s="144">
        <v>13174.03</v>
      </c>
      <c r="AN38" s="144">
        <v>4915.97</v>
      </c>
      <c r="AO38" s="144">
        <v>18090</v>
      </c>
      <c r="AP38" s="144">
        <v>28825.97</v>
      </c>
      <c r="AQ38" s="144">
        <v>3700.03</v>
      </c>
      <c r="AR38" s="144">
        <v>32526</v>
      </c>
      <c r="AS38" s="144">
        <v>0</v>
      </c>
      <c r="AT38" s="144">
        <v>0</v>
      </c>
      <c r="AU38" s="144">
        <v>0</v>
      </c>
      <c r="AV38" s="143">
        <v>27</v>
      </c>
      <c r="AW38" s="143">
        <v>0</v>
      </c>
      <c r="AX38" s="143" t="s">
        <v>365</v>
      </c>
      <c r="AY38" s="124"/>
      <c r="AZ38" s="124"/>
      <c r="BA38" s="124"/>
      <c r="BB38" s="143" t="s">
        <v>424</v>
      </c>
      <c r="BC38" s="124"/>
      <c r="BD38" s="143"/>
      <c r="BE38" s="144">
        <v>0</v>
      </c>
      <c r="BF38" s="143" t="s">
        <v>472</v>
      </c>
      <c r="BG38" s="143" t="s">
        <v>574</v>
      </c>
      <c r="BH38" s="142" t="s">
        <v>588</v>
      </c>
      <c r="BI38" s="95" t="s">
        <v>100</v>
      </c>
      <c r="BJ38" s="137">
        <v>46177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>
        <v>0</v>
      </c>
      <c r="BP38" s="42"/>
      <c r="BQ38" s="138" t="s">
        <v>448</v>
      </c>
    </row>
    <row r="39" spans="1:69" hidden="1" x14ac:dyDescent="0.35">
      <c r="A39" s="94">
        <v>35</v>
      </c>
      <c r="B39" s="143" t="s">
        <v>254</v>
      </c>
      <c r="C39" s="143" t="s">
        <v>255</v>
      </c>
      <c r="D39" s="143" t="s">
        <v>256</v>
      </c>
      <c r="E39" s="143" t="s">
        <v>257</v>
      </c>
      <c r="F39" s="143" t="s">
        <v>257</v>
      </c>
      <c r="G39" s="143" t="s">
        <v>258</v>
      </c>
      <c r="H39" s="143" t="s">
        <v>259</v>
      </c>
      <c r="I39" s="143">
        <v>192135</v>
      </c>
      <c r="J39" s="143" t="s">
        <v>286</v>
      </c>
      <c r="K39" s="143">
        <v>192135</v>
      </c>
      <c r="L39" s="143" t="s">
        <v>287</v>
      </c>
      <c r="M39" s="143" t="s">
        <v>288</v>
      </c>
      <c r="N39" s="143">
        <v>524074</v>
      </c>
      <c r="O39" s="143" t="s">
        <v>308</v>
      </c>
      <c r="P39" s="143">
        <v>873658</v>
      </c>
      <c r="Q39" s="143" t="s">
        <v>309</v>
      </c>
      <c r="R39" s="143" t="s">
        <v>265</v>
      </c>
      <c r="S39" s="143" t="s">
        <v>474</v>
      </c>
      <c r="T39" s="143" t="s">
        <v>474</v>
      </c>
      <c r="U39" s="143" t="s">
        <v>277</v>
      </c>
      <c r="V39" s="143" t="s">
        <v>281</v>
      </c>
      <c r="W39" s="143">
        <v>0</v>
      </c>
      <c r="X39" s="143" t="s">
        <v>465</v>
      </c>
      <c r="Y39" s="143">
        <v>359958229</v>
      </c>
      <c r="Z39" s="143" t="s">
        <v>475</v>
      </c>
      <c r="AA39" s="143" t="s">
        <v>510</v>
      </c>
      <c r="AB39" s="144">
        <v>45000</v>
      </c>
      <c r="AC39" s="143"/>
      <c r="AD39" s="143">
        <v>75</v>
      </c>
      <c r="AE39" s="143" t="s">
        <v>368</v>
      </c>
      <c r="AF39" s="143" t="s">
        <v>541</v>
      </c>
      <c r="AG39" s="143" t="s">
        <v>542</v>
      </c>
      <c r="AH39" s="143" t="s">
        <v>371</v>
      </c>
      <c r="AI39" s="143" t="s">
        <v>543</v>
      </c>
      <c r="AJ39" s="144">
        <v>720</v>
      </c>
      <c r="AK39" s="144">
        <v>720</v>
      </c>
      <c r="AL39" s="143" t="s">
        <v>378</v>
      </c>
      <c r="AM39" s="144">
        <v>14176.77</v>
      </c>
      <c r="AN39" s="144">
        <v>5263.23</v>
      </c>
      <c r="AO39" s="144">
        <v>19440</v>
      </c>
      <c r="AP39" s="144">
        <v>30823.23</v>
      </c>
      <c r="AQ39" s="144">
        <v>3934.77</v>
      </c>
      <c r="AR39" s="144">
        <v>34758</v>
      </c>
      <c r="AS39" s="144">
        <v>0</v>
      </c>
      <c r="AT39" s="144">
        <v>0</v>
      </c>
      <c r="AU39" s="144">
        <v>0</v>
      </c>
      <c r="AV39" s="143">
        <v>27</v>
      </c>
      <c r="AW39" s="143">
        <v>0</v>
      </c>
      <c r="AX39" s="143" t="s">
        <v>365</v>
      </c>
      <c r="AY39" s="124"/>
      <c r="AZ39" s="124"/>
      <c r="BA39" s="124"/>
      <c r="BB39" s="143" t="s">
        <v>424</v>
      </c>
      <c r="BC39" s="124"/>
      <c r="BD39" s="143"/>
      <c r="BE39" s="144">
        <v>0</v>
      </c>
      <c r="BF39" s="143" t="s">
        <v>474</v>
      </c>
      <c r="BG39" s="143" t="s">
        <v>575</v>
      </c>
      <c r="BH39" s="142" t="s">
        <v>588</v>
      </c>
      <c r="BI39" s="95" t="s">
        <v>100</v>
      </c>
      <c r="BJ39" s="137">
        <v>46177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>
        <v>0</v>
      </c>
      <c r="BP39" s="42"/>
      <c r="BQ39" s="138" t="s">
        <v>448</v>
      </c>
    </row>
    <row r="40" spans="1:69" ht="78" x14ac:dyDescent="0.35">
      <c r="A40" s="94">
        <v>36</v>
      </c>
      <c r="B40" s="143" t="s">
        <v>254</v>
      </c>
      <c r="C40" s="143" t="s">
        <v>255</v>
      </c>
      <c r="D40" s="143" t="s">
        <v>256</v>
      </c>
      <c r="E40" s="143" t="s">
        <v>257</v>
      </c>
      <c r="F40" s="143" t="s">
        <v>257</v>
      </c>
      <c r="G40" s="143" t="s">
        <v>258</v>
      </c>
      <c r="H40" s="143" t="s">
        <v>259</v>
      </c>
      <c r="I40" s="143">
        <v>192135</v>
      </c>
      <c r="J40" s="143" t="s">
        <v>286</v>
      </c>
      <c r="K40" s="143">
        <v>192135</v>
      </c>
      <c r="L40" s="143" t="s">
        <v>287</v>
      </c>
      <c r="M40" s="143" t="s">
        <v>288</v>
      </c>
      <c r="N40" s="143">
        <v>524074</v>
      </c>
      <c r="O40" s="143" t="s">
        <v>308</v>
      </c>
      <c r="P40" s="143">
        <v>873678</v>
      </c>
      <c r="Q40" s="143" t="s">
        <v>316</v>
      </c>
      <c r="R40" s="143" t="s">
        <v>265</v>
      </c>
      <c r="S40" s="143" t="s">
        <v>476</v>
      </c>
      <c r="T40" s="143" t="s">
        <v>476</v>
      </c>
      <c r="U40" s="143" t="s">
        <v>277</v>
      </c>
      <c r="V40" s="143" t="s">
        <v>281</v>
      </c>
      <c r="W40" s="143">
        <v>0</v>
      </c>
      <c r="X40" s="143" t="s">
        <v>278</v>
      </c>
      <c r="Y40" s="143">
        <v>360054498</v>
      </c>
      <c r="Z40" s="143" t="s">
        <v>477</v>
      </c>
      <c r="AA40" s="143" t="s">
        <v>511</v>
      </c>
      <c r="AB40" s="144">
        <v>42000</v>
      </c>
      <c r="AC40" s="143"/>
      <c r="AD40" s="143">
        <v>75</v>
      </c>
      <c r="AE40" s="143" t="s">
        <v>368</v>
      </c>
      <c r="AF40" s="143" t="s">
        <v>544</v>
      </c>
      <c r="AG40" s="143" t="s">
        <v>545</v>
      </c>
      <c r="AH40" s="143" t="s">
        <v>371</v>
      </c>
      <c r="AI40" s="143" t="s">
        <v>352</v>
      </c>
      <c r="AJ40" s="144">
        <v>670</v>
      </c>
      <c r="AK40" s="144">
        <v>670</v>
      </c>
      <c r="AL40" s="143" t="s">
        <v>378</v>
      </c>
      <c r="AM40" s="144">
        <v>10515.16</v>
      </c>
      <c r="AN40" s="144">
        <v>4224.84</v>
      </c>
      <c r="AO40" s="144">
        <v>14740</v>
      </c>
      <c r="AP40" s="144">
        <v>31484.84</v>
      </c>
      <c r="AQ40" s="144">
        <v>4478.16</v>
      </c>
      <c r="AR40" s="144">
        <v>35963</v>
      </c>
      <c r="AS40" s="144">
        <v>0</v>
      </c>
      <c r="AT40" s="144">
        <v>0</v>
      </c>
      <c r="AU40" s="144">
        <v>0</v>
      </c>
      <c r="AV40" s="143">
        <v>22</v>
      </c>
      <c r="AW40" s="143">
        <v>0</v>
      </c>
      <c r="AX40" s="143" t="s">
        <v>365</v>
      </c>
      <c r="AY40" s="124"/>
      <c r="AZ40" s="124"/>
      <c r="BA40" s="124"/>
      <c r="BB40" s="143" t="s">
        <v>424</v>
      </c>
      <c r="BC40" s="124"/>
      <c r="BD40" s="143"/>
      <c r="BE40" s="144">
        <v>0</v>
      </c>
      <c r="BF40" s="143" t="s">
        <v>476</v>
      </c>
      <c r="BG40" s="143" t="s">
        <v>576</v>
      </c>
      <c r="BH40" s="142" t="s">
        <v>588</v>
      </c>
      <c r="BI40" s="95" t="s">
        <v>100</v>
      </c>
      <c r="BJ40" s="137">
        <v>46177</v>
      </c>
      <c r="BK40" s="94" t="s">
        <v>103</v>
      </c>
      <c r="BL40" s="95" t="s">
        <v>108</v>
      </c>
      <c r="BM40" s="96" t="s">
        <v>180</v>
      </c>
      <c r="BN40" s="94" t="s">
        <v>221</v>
      </c>
      <c r="BO40" s="94">
        <v>2680</v>
      </c>
      <c r="BP40" s="42" t="s">
        <v>182</v>
      </c>
      <c r="BQ40" s="138" t="s">
        <v>589</v>
      </c>
    </row>
    <row r="41" spans="1:69" hidden="1" x14ac:dyDescent="0.35">
      <c r="A41" s="94">
        <v>37</v>
      </c>
      <c r="B41" s="143" t="s">
        <v>254</v>
      </c>
      <c r="C41" s="143" t="s">
        <v>255</v>
      </c>
      <c r="D41" s="143" t="s">
        <v>256</v>
      </c>
      <c r="E41" s="143" t="s">
        <v>257</v>
      </c>
      <c r="F41" s="143" t="s">
        <v>257</v>
      </c>
      <c r="G41" s="143" t="s">
        <v>258</v>
      </c>
      <c r="H41" s="143" t="s">
        <v>259</v>
      </c>
      <c r="I41" s="143">
        <v>192135</v>
      </c>
      <c r="J41" s="143" t="s">
        <v>286</v>
      </c>
      <c r="K41" s="143">
        <v>192135</v>
      </c>
      <c r="L41" s="143" t="s">
        <v>287</v>
      </c>
      <c r="M41" s="143" t="s">
        <v>288</v>
      </c>
      <c r="N41" s="143">
        <v>524074</v>
      </c>
      <c r="O41" s="143" t="s">
        <v>308</v>
      </c>
      <c r="P41" s="143">
        <v>873658</v>
      </c>
      <c r="Q41" s="143" t="s">
        <v>309</v>
      </c>
      <c r="R41" s="143" t="s">
        <v>265</v>
      </c>
      <c r="S41" s="143" t="s">
        <v>478</v>
      </c>
      <c r="T41" s="143" t="s">
        <v>478</v>
      </c>
      <c r="U41" s="143" t="s">
        <v>277</v>
      </c>
      <c r="V41" s="143" t="s">
        <v>281</v>
      </c>
      <c r="W41" s="143">
        <v>0</v>
      </c>
      <c r="X41" s="143" t="s">
        <v>304</v>
      </c>
      <c r="Y41" s="143">
        <v>360054562</v>
      </c>
      <c r="Z41" s="143" t="s">
        <v>479</v>
      </c>
      <c r="AA41" s="143" t="s">
        <v>511</v>
      </c>
      <c r="AB41" s="144">
        <v>60000</v>
      </c>
      <c r="AC41" s="143"/>
      <c r="AD41" s="143">
        <v>75</v>
      </c>
      <c r="AE41" s="143" t="s">
        <v>368</v>
      </c>
      <c r="AF41" s="143" t="s">
        <v>544</v>
      </c>
      <c r="AG41" s="143" t="s">
        <v>545</v>
      </c>
      <c r="AH41" s="143" t="s">
        <v>371</v>
      </c>
      <c r="AI41" s="143" t="s">
        <v>352</v>
      </c>
      <c r="AJ41" s="144">
        <v>960</v>
      </c>
      <c r="AK41" s="144">
        <v>960</v>
      </c>
      <c r="AL41" s="143" t="s">
        <v>378</v>
      </c>
      <c r="AM41" s="144">
        <v>15087.93</v>
      </c>
      <c r="AN41" s="144">
        <v>6032.07</v>
      </c>
      <c r="AO41" s="144">
        <v>21120</v>
      </c>
      <c r="AP41" s="144">
        <v>44912.07</v>
      </c>
      <c r="AQ41" s="144">
        <v>6354.93</v>
      </c>
      <c r="AR41" s="144">
        <v>51267</v>
      </c>
      <c r="AS41" s="144">
        <v>0</v>
      </c>
      <c r="AT41" s="144">
        <v>0</v>
      </c>
      <c r="AU41" s="144">
        <v>0</v>
      </c>
      <c r="AV41" s="143">
        <v>22</v>
      </c>
      <c r="AW41" s="143">
        <v>0</v>
      </c>
      <c r="AX41" s="143" t="s">
        <v>365</v>
      </c>
      <c r="AY41" s="124"/>
      <c r="AZ41" s="124"/>
      <c r="BA41" s="124"/>
      <c r="BB41" s="143" t="s">
        <v>424</v>
      </c>
      <c r="BC41" s="124"/>
      <c r="BD41" s="143"/>
      <c r="BE41" s="144">
        <v>0</v>
      </c>
      <c r="BF41" s="143" t="s">
        <v>478</v>
      </c>
      <c r="BG41" s="143" t="s">
        <v>577</v>
      </c>
      <c r="BH41" s="142" t="s">
        <v>588</v>
      </c>
      <c r="BI41" s="95" t="s">
        <v>100</v>
      </c>
      <c r="BJ41" s="137">
        <v>46177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>
        <v>0</v>
      </c>
      <c r="BP41" s="42"/>
      <c r="BQ41" s="138" t="s">
        <v>448</v>
      </c>
    </row>
    <row r="42" spans="1:69" hidden="1" x14ac:dyDescent="0.35">
      <c r="A42" s="94">
        <v>38</v>
      </c>
      <c r="B42" s="143" t="s">
        <v>254</v>
      </c>
      <c r="C42" s="143" t="s">
        <v>255</v>
      </c>
      <c r="D42" s="143" t="s">
        <v>256</v>
      </c>
      <c r="E42" s="143" t="s">
        <v>257</v>
      </c>
      <c r="F42" s="143" t="s">
        <v>257</v>
      </c>
      <c r="G42" s="143" t="s">
        <v>258</v>
      </c>
      <c r="H42" s="143" t="s">
        <v>259</v>
      </c>
      <c r="I42" s="143">
        <v>192135</v>
      </c>
      <c r="J42" s="143" t="s">
        <v>286</v>
      </c>
      <c r="K42" s="143">
        <v>192135</v>
      </c>
      <c r="L42" s="143" t="s">
        <v>287</v>
      </c>
      <c r="M42" s="143" t="s">
        <v>288</v>
      </c>
      <c r="N42" s="143">
        <v>524074</v>
      </c>
      <c r="O42" s="143" t="s">
        <v>308</v>
      </c>
      <c r="P42" s="143">
        <v>873658</v>
      </c>
      <c r="Q42" s="143" t="s">
        <v>309</v>
      </c>
      <c r="R42" s="143" t="s">
        <v>265</v>
      </c>
      <c r="S42" s="143" t="s">
        <v>480</v>
      </c>
      <c r="T42" s="143" t="s">
        <v>480</v>
      </c>
      <c r="U42" s="143" t="s">
        <v>277</v>
      </c>
      <c r="V42" s="143" t="s">
        <v>281</v>
      </c>
      <c r="W42" s="143">
        <v>0</v>
      </c>
      <c r="X42" s="143" t="s">
        <v>278</v>
      </c>
      <c r="Y42" s="143">
        <v>360138587</v>
      </c>
      <c r="Z42" s="143" t="s">
        <v>481</v>
      </c>
      <c r="AA42" s="143" t="s">
        <v>512</v>
      </c>
      <c r="AB42" s="144">
        <v>60000</v>
      </c>
      <c r="AC42" s="143"/>
      <c r="AD42" s="143">
        <v>75</v>
      </c>
      <c r="AE42" s="143" t="s">
        <v>368</v>
      </c>
      <c r="AF42" s="143" t="s">
        <v>410</v>
      </c>
      <c r="AG42" s="143" t="s">
        <v>546</v>
      </c>
      <c r="AH42" s="143" t="s">
        <v>371</v>
      </c>
      <c r="AI42" s="143" t="s">
        <v>547</v>
      </c>
      <c r="AJ42" s="144">
        <v>960</v>
      </c>
      <c r="AK42" s="144">
        <v>960</v>
      </c>
      <c r="AL42" s="143" t="s">
        <v>378</v>
      </c>
      <c r="AM42" s="144">
        <v>12948.35</v>
      </c>
      <c r="AN42" s="144">
        <v>5291.65</v>
      </c>
      <c r="AO42" s="144">
        <v>18240</v>
      </c>
      <c r="AP42" s="144">
        <v>47051.65</v>
      </c>
      <c r="AQ42" s="144">
        <v>7034.35</v>
      </c>
      <c r="AR42" s="144">
        <v>54086</v>
      </c>
      <c r="AS42" s="144">
        <v>0</v>
      </c>
      <c r="AT42" s="144">
        <v>0</v>
      </c>
      <c r="AU42" s="144">
        <v>0</v>
      </c>
      <c r="AV42" s="143">
        <v>19</v>
      </c>
      <c r="AW42" s="143">
        <v>0</v>
      </c>
      <c r="AX42" s="143" t="s">
        <v>365</v>
      </c>
      <c r="AY42" s="124"/>
      <c r="AZ42" s="124"/>
      <c r="BA42" s="124"/>
      <c r="BB42" s="143" t="s">
        <v>424</v>
      </c>
      <c r="BC42" s="124"/>
      <c r="BD42" s="143"/>
      <c r="BE42" s="144">
        <v>0</v>
      </c>
      <c r="BF42" s="143" t="s">
        <v>480</v>
      </c>
      <c r="BG42" s="143" t="s">
        <v>578</v>
      </c>
      <c r="BH42" s="142" t="s">
        <v>588</v>
      </c>
      <c r="BI42" s="95" t="s">
        <v>100</v>
      </c>
      <c r="BJ42" s="137">
        <v>46177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>
        <v>0</v>
      </c>
      <c r="BP42" s="42"/>
      <c r="BQ42" s="138" t="s">
        <v>448</v>
      </c>
    </row>
    <row r="43" spans="1:69" hidden="1" x14ac:dyDescent="0.35">
      <c r="A43" s="94">
        <v>39</v>
      </c>
      <c r="B43" s="143" t="s">
        <v>254</v>
      </c>
      <c r="C43" s="143" t="s">
        <v>255</v>
      </c>
      <c r="D43" s="143" t="s">
        <v>256</v>
      </c>
      <c r="E43" s="143" t="s">
        <v>257</v>
      </c>
      <c r="F43" s="143" t="s">
        <v>257</v>
      </c>
      <c r="G43" s="143" t="s">
        <v>258</v>
      </c>
      <c r="H43" s="143" t="s">
        <v>259</v>
      </c>
      <c r="I43" s="143">
        <v>192135</v>
      </c>
      <c r="J43" s="143" t="s">
        <v>286</v>
      </c>
      <c r="K43" s="143">
        <v>192135</v>
      </c>
      <c r="L43" s="143" t="s">
        <v>287</v>
      </c>
      <c r="M43" s="143" t="s">
        <v>288</v>
      </c>
      <c r="N43" s="143">
        <v>524074</v>
      </c>
      <c r="O43" s="143" t="s">
        <v>308</v>
      </c>
      <c r="P43" s="143">
        <v>873658</v>
      </c>
      <c r="Q43" s="143" t="s">
        <v>309</v>
      </c>
      <c r="R43" s="143" t="s">
        <v>265</v>
      </c>
      <c r="S43" s="143" t="s">
        <v>482</v>
      </c>
      <c r="T43" s="143" t="s">
        <v>482</v>
      </c>
      <c r="U43" s="143" t="s">
        <v>277</v>
      </c>
      <c r="V43" s="143" t="s">
        <v>281</v>
      </c>
      <c r="W43" s="143">
        <v>0</v>
      </c>
      <c r="X43" s="143" t="s">
        <v>483</v>
      </c>
      <c r="Y43" s="143">
        <v>360237313</v>
      </c>
      <c r="Z43" s="143" t="s">
        <v>484</v>
      </c>
      <c r="AA43" s="143" t="s">
        <v>513</v>
      </c>
      <c r="AB43" s="144">
        <v>50000</v>
      </c>
      <c r="AC43" s="143"/>
      <c r="AD43" s="143">
        <v>75</v>
      </c>
      <c r="AE43" s="143" t="s">
        <v>368</v>
      </c>
      <c r="AF43" s="143" t="s">
        <v>412</v>
      </c>
      <c r="AG43" s="143" t="s">
        <v>548</v>
      </c>
      <c r="AH43" s="143" t="s">
        <v>371</v>
      </c>
      <c r="AI43" s="143" t="s">
        <v>549</v>
      </c>
      <c r="AJ43" s="144">
        <v>800</v>
      </c>
      <c r="AK43" s="144">
        <v>800</v>
      </c>
      <c r="AL43" s="143" t="s">
        <v>378</v>
      </c>
      <c r="AM43" s="144">
        <v>9148.25</v>
      </c>
      <c r="AN43" s="144">
        <v>3651.75</v>
      </c>
      <c r="AO43" s="144">
        <v>12800</v>
      </c>
      <c r="AP43" s="144">
        <v>40851.75</v>
      </c>
      <c r="AQ43" s="144">
        <v>6414.25</v>
      </c>
      <c r="AR43" s="144">
        <v>47266</v>
      </c>
      <c r="AS43" s="144">
        <v>0</v>
      </c>
      <c r="AT43" s="144">
        <v>0</v>
      </c>
      <c r="AU43" s="144">
        <v>0</v>
      </c>
      <c r="AV43" s="143">
        <v>16</v>
      </c>
      <c r="AW43" s="143">
        <v>0</v>
      </c>
      <c r="AX43" s="143" t="s">
        <v>365</v>
      </c>
      <c r="AY43" s="124"/>
      <c r="AZ43" s="124"/>
      <c r="BA43" s="124"/>
      <c r="BB43" s="143" t="s">
        <v>424</v>
      </c>
      <c r="BC43" s="124"/>
      <c r="BD43" s="143"/>
      <c r="BE43" s="144">
        <v>0</v>
      </c>
      <c r="BF43" s="143" t="s">
        <v>482</v>
      </c>
      <c r="BG43" s="143" t="s">
        <v>579</v>
      </c>
      <c r="BH43" s="142" t="s">
        <v>588</v>
      </c>
      <c r="BI43" s="95" t="s">
        <v>100</v>
      </c>
      <c r="BJ43" s="137">
        <v>46177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>
        <v>0</v>
      </c>
      <c r="BP43" s="42"/>
      <c r="BQ43" s="138" t="s">
        <v>448</v>
      </c>
    </row>
    <row r="44" spans="1:69" hidden="1" x14ac:dyDescent="0.35">
      <c r="A44" s="94">
        <v>40</v>
      </c>
      <c r="B44" s="143" t="s">
        <v>254</v>
      </c>
      <c r="C44" s="143" t="s">
        <v>255</v>
      </c>
      <c r="D44" s="143" t="s">
        <v>256</v>
      </c>
      <c r="E44" s="143" t="s">
        <v>257</v>
      </c>
      <c r="F44" s="143" t="s">
        <v>257</v>
      </c>
      <c r="G44" s="143" t="s">
        <v>258</v>
      </c>
      <c r="H44" s="143" t="s">
        <v>259</v>
      </c>
      <c r="I44" s="143">
        <v>192135</v>
      </c>
      <c r="J44" s="143" t="s">
        <v>286</v>
      </c>
      <c r="K44" s="143">
        <v>192135</v>
      </c>
      <c r="L44" s="143" t="s">
        <v>287</v>
      </c>
      <c r="M44" s="143" t="s">
        <v>288</v>
      </c>
      <c r="N44" s="143">
        <v>524074</v>
      </c>
      <c r="O44" s="143" t="s">
        <v>308</v>
      </c>
      <c r="P44" s="143">
        <v>873658</v>
      </c>
      <c r="Q44" s="143" t="s">
        <v>309</v>
      </c>
      <c r="R44" s="143" t="s">
        <v>485</v>
      </c>
      <c r="S44" s="143" t="s">
        <v>462</v>
      </c>
      <c r="T44" s="143" t="s">
        <v>462</v>
      </c>
      <c r="U44" s="143" t="s">
        <v>322</v>
      </c>
      <c r="V44" s="143" t="s">
        <v>281</v>
      </c>
      <c r="W44" s="143">
        <v>0</v>
      </c>
      <c r="X44" s="143" t="s">
        <v>278</v>
      </c>
      <c r="Y44" s="143">
        <v>360270678</v>
      </c>
      <c r="Z44" s="143" t="s">
        <v>463</v>
      </c>
      <c r="AA44" s="143" t="s">
        <v>414</v>
      </c>
      <c r="AB44" s="144">
        <v>21000</v>
      </c>
      <c r="AC44" s="143"/>
      <c r="AD44" s="143">
        <v>50</v>
      </c>
      <c r="AE44" s="143" t="s">
        <v>550</v>
      </c>
      <c r="AF44" s="143" t="s">
        <v>536</v>
      </c>
      <c r="AG44" s="143" t="s">
        <v>520</v>
      </c>
      <c r="AH44" s="143" t="s">
        <v>362</v>
      </c>
      <c r="AI44" s="143" t="s">
        <v>417</v>
      </c>
      <c r="AJ44" s="144">
        <v>480</v>
      </c>
      <c r="AK44" s="144">
        <v>480</v>
      </c>
      <c r="AL44" s="143" t="s">
        <v>378</v>
      </c>
      <c r="AM44" s="144">
        <v>5363.92</v>
      </c>
      <c r="AN44" s="144">
        <v>1356.08</v>
      </c>
      <c r="AO44" s="144">
        <v>6720</v>
      </c>
      <c r="AP44" s="144">
        <v>15636.08</v>
      </c>
      <c r="AQ44" s="144">
        <v>1469.92</v>
      </c>
      <c r="AR44" s="144">
        <v>17106</v>
      </c>
      <c r="AS44" s="144">
        <v>0</v>
      </c>
      <c r="AT44" s="144">
        <v>0</v>
      </c>
      <c r="AU44" s="144">
        <v>0</v>
      </c>
      <c r="AV44" s="143">
        <v>14</v>
      </c>
      <c r="AW44" s="143">
        <v>0</v>
      </c>
      <c r="AX44" s="143" t="s">
        <v>365</v>
      </c>
      <c r="AY44" s="124"/>
      <c r="AZ44" s="124"/>
      <c r="BA44" s="124"/>
      <c r="BB44" s="143" t="s">
        <v>424</v>
      </c>
      <c r="BC44" s="124"/>
      <c r="BD44" s="143"/>
      <c r="BE44" s="144">
        <v>0</v>
      </c>
      <c r="BF44" s="143" t="s">
        <v>462</v>
      </c>
      <c r="BG44" s="143" t="s">
        <v>570</v>
      </c>
      <c r="BH44" s="142" t="s">
        <v>588</v>
      </c>
      <c r="BI44" s="95" t="s">
        <v>100</v>
      </c>
      <c r="BJ44" s="137">
        <v>46177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>
        <v>0</v>
      </c>
      <c r="BP44" s="42"/>
      <c r="BQ44" s="138" t="s">
        <v>448</v>
      </c>
    </row>
    <row r="45" spans="1:69" hidden="1" x14ac:dyDescent="0.35">
      <c r="A45" s="94">
        <v>41</v>
      </c>
      <c r="B45" s="143" t="s">
        <v>254</v>
      </c>
      <c r="C45" s="143" t="s">
        <v>255</v>
      </c>
      <c r="D45" s="143" t="s">
        <v>256</v>
      </c>
      <c r="E45" s="143" t="s">
        <v>257</v>
      </c>
      <c r="F45" s="143" t="s">
        <v>257</v>
      </c>
      <c r="G45" s="143" t="s">
        <v>258</v>
      </c>
      <c r="H45" s="143" t="s">
        <v>259</v>
      </c>
      <c r="I45" s="143">
        <v>192135</v>
      </c>
      <c r="J45" s="143" t="s">
        <v>286</v>
      </c>
      <c r="K45" s="143">
        <v>192135</v>
      </c>
      <c r="L45" s="143" t="s">
        <v>287</v>
      </c>
      <c r="M45" s="143" t="s">
        <v>288</v>
      </c>
      <c r="N45" s="143">
        <v>524074</v>
      </c>
      <c r="O45" s="143" t="s">
        <v>308</v>
      </c>
      <c r="P45" s="143">
        <v>873658</v>
      </c>
      <c r="Q45" s="143" t="s">
        <v>309</v>
      </c>
      <c r="R45" s="143" t="s">
        <v>265</v>
      </c>
      <c r="S45" s="143" t="s">
        <v>486</v>
      </c>
      <c r="T45" s="143" t="s">
        <v>486</v>
      </c>
      <c r="U45" s="143" t="s">
        <v>277</v>
      </c>
      <c r="V45" s="143" t="s">
        <v>281</v>
      </c>
      <c r="W45" s="143">
        <v>0</v>
      </c>
      <c r="X45" s="143" t="s">
        <v>278</v>
      </c>
      <c r="Y45" s="143">
        <v>360284859</v>
      </c>
      <c r="Z45" s="143" t="s">
        <v>320</v>
      </c>
      <c r="AA45" s="143" t="s">
        <v>356</v>
      </c>
      <c r="AB45" s="144">
        <v>50000</v>
      </c>
      <c r="AC45" s="143"/>
      <c r="AD45" s="143">
        <v>75</v>
      </c>
      <c r="AE45" s="143" t="s">
        <v>368</v>
      </c>
      <c r="AF45" s="143" t="s">
        <v>415</v>
      </c>
      <c r="AG45" s="143" t="s">
        <v>416</v>
      </c>
      <c r="AH45" s="143" t="s">
        <v>371</v>
      </c>
      <c r="AI45" s="143" t="s">
        <v>417</v>
      </c>
      <c r="AJ45" s="144">
        <v>800</v>
      </c>
      <c r="AK45" s="144">
        <v>800</v>
      </c>
      <c r="AL45" s="143" t="s">
        <v>378</v>
      </c>
      <c r="AM45" s="144">
        <v>7964.51</v>
      </c>
      <c r="AN45" s="144">
        <v>3235.49</v>
      </c>
      <c r="AO45" s="144">
        <v>11200</v>
      </c>
      <c r="AP45" s="144">
        <v>42035.49</v>
      </c>
      <c r="AQ45" s="144">
        <v>6830.51</v>
      </c>
      <c r="AR45" s="144">
        <v>48866</v>
      </c>
      <c r="AS45" s="144">
        <v>0</v>
      </c>
      <c r="AT45" s="144">
        <v>0</v>
      </c>
      <c r="AU45" s="144">
        <v>0</v>
      </c>
      <c r="AV45" s="143">
        <v>14</v>
      </c>
      <c r="AW45" s="143">
        <v>0</v>
      </c>
      <c r="AX45" s="143" t="s">
        <v>365</v>
      </c>
      <c r="AY45" s="124"/>
      <c r="AZ45" s="124"/>
      <c r="BA45" s="124"/>
      <c r="BB45" s="143" t="s">
        <v>424</v>
      </c>
      <c r="BC45" s="124"/>
      <c r="BD45" s="143"/>
      <c r="BE45" s="144">
        <v>0</v>
      </c>
      <c r="BF45" s="143" t="s">
        <v>486</v>
      </c>
      <c r="BG45" s="143" t="s">
        <v>580</v>
      </c>
      <c r="BH45" s="142" t="s">
        <v>588</v>
      </c>
      <c r="BI45" s="95" t="s">
        <v>100</v>
      </c>
      <c r="BJ45" s="137">
        <v>46177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>
        <v>0</v>
      </c>
      <c r="BP45" s="42"/>
      <c r="BQ45" s="138" t="s">
        <v>448</v>
      </c>
    </row>
    <row r="46" spans="1:69" hidden="1" x14ac:dyDescent="0.35">
      <c r="A46" s="94">
        <v>42</v>
      </c>
      <c r="B46" s="143" t="s">
        <v>254</v>
      </c>
      <c r="C46" s="143" t="s">
        <v>255</v>
      </c>
      <c r="D46" s="143" t="s">
        <v>256</v>
      </c>
      <c r="E46" s="143" t="s">
        <v>257</v>
      </c>
      <c r="F46" s="143" t="s">
        <v>257</v>
      </c>
      <c r="G46" s="143" t="s">
        <v>258</v>
      </c>
      <c r="H46" s="143" t="s">
        <v>259</v>
      </c>
      <c r="I46" s="143">
        <v>192135</v>
      </c>
      <c r="J46" s="143" t="s">
        <v>286</v>
      </c>
      <c r="K46" s="143">
        <v>192135</v>
      </c>
      <c r="L46" s="143" t="s">
        <v>287</v>
      </c>
      <c r="M46" s="143" t="s">
        <v>288</v>
      </c>
      <c r="N46" s="143">
        <v>524074</v>
      </c>
      <c r="O46" s="143" t="s">
        <v>308</v>
      </c>
      <c r="P46" s="143">
        <v>873658</v>
      </c>
      <c r="Q46" s="143" t="s">
        <v>309</v>
      </c>
      <c r="R46" s="143" t="s">
        <v>265</v>
      </c>
      <c r="S46" s="143" t="s">
        <v>487</v>
      </c>
      <c r="T46" s="143" t="s">
        <v>487</v>
      </c>
      <c r="U46" s="143" t="s">
        <v>277</v>
      </c>
      <c r="V46" s="143" t="s">
        <v>281</v>
      </c>
      <c r="W46" s="143">
        <v>0</v>
      </c>
      <c r="X46" s="143" t="s">
        <v>488</v>
      </c>
      <c r="Y46" s="143">
        <v>360288724</v>
      </c>
      <c r="Z46" s="143" t="s">
        <v>489</v>
      </c>
      <c r="AA46" s="143" t="s">
        <v>514</v>
      </c>
      <c r="AB46" s="144">
        <v>46000</v>
      </c>
      <c r="AC46" s="143"/>
      <c r="AD46" s="143">
        <v>75</v>
      </c>
      <c r="AE46" s="143" t="s">
        <v>368</v>
      </c>
      <c r="AF46" s="143" t="s">
        <v>415</v>
      </c>
      <c r="AG46" s="143" t="s">
        <v>551</v>
      </c>
      <c r="AH46" s="143" t="s">
        <v>371</v>
      </c>
      <c r="AI46" s="143" t="s">
        <v>417</v>
      </c>
      <c r="AJ46" s="144">
        <v>740</v>
      </c>
      <c r="AK46" s="144">
        <v>740</v>
      </c>
      <c r="AL46" s="143" t="s">
        <v>378</v>
      </c>
      <c r="AM46" s="144">
        <v>7420.18</v>
      </c>
      <c r="AN46" s="144">
        <v>2939.82</v>
      </c>
      <c r="AO46" s="144">
        <v>10360</v>
      </c>
      <c r="AP46" s="144">
        <v>38579.82</v>
      </c>
      <c r="AQ46" s="144">
        <v>6210.18</v>
      </c>
      <c r="AR46" s="144">
        <v>44790</v>
      </c>
      <c r="AS46" s="144">
        <v>0</v>
      </c>
      <c r="AT46" s="144">
        <v>0</v>
      </c>
      <c r="AU46" s="144">
        <v>0</v>
      </c>
      <c r="AV46" s="143">
        <v>14</v>
      </c>
      <c r="AW46" s="143">
        <v>0</v>
      </c>
      <c r="AX46" s="143" t="s">
        <v>365</v>
      </c>
      <c r="AY46" s="124"/>
      <c r="AZ46" s="124"/>
      <c r="BA46" s="124"/>
      <c r="BB46" s="143" t="s">
        <v>424</v>
      </c>
      <c r="BC46" s="124"/>
      <c r="BD46" s="143"/>
      <c r="BE46" s="144">
        <v>0</v>
      </c>
      <c r="BF46" s="143" t="s">
        <v>487</v>
      </c>
      <c r="BG46" s="143" t="s">
        <v>581</v>
      </c>
      <c r="BH46" s="142" t="s">
        <v>588</v>
      </c>
      <c r="BI46" s="95" t="s">
        <v>100</v>
      </c>
      <c r="BJ46" s="137">
        <v>46177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>
        <v>0</v>
      </c>
      <c r="BP46" s="42"/>
      <c r="BQ46" s="138" t="s">
        <v>448</v>
      </c>
    </row>
    <row r="47" spans="1:69" hidden="1" x14ac:dyDescent="0.35">
      <c r="A47" s="94">
        <v>43</v>
      </c>
      <c r="B47" s="143" t="s">
        <v>254</v>
      </c>
      <c r="C47" s="143" t="s">
        <v>255</v>
      </c>
      <c r="D47" s="143" t="s">
        <v>256</v>
      </c>
      <c r="E47" s="143" t="s">
        <v>257</v>
      </c>
      <c r="F47" s="143" t="s">
        <v>257</v>
      </c>
      <c r="G47" s="143" t="s">
        <v>258</v>
      </c>
      <c r="H47" s="143" t="s">
        <v>259</v>
      </c>
      <c r="I47" s="143">
        <v>192135</v>
      </c>
      <c r="J47" s="143" t="s">
        <v>286</v>
      </c>
      <c r="K47" s="143">
        <v>192135</v>
      </c>
      <c r="L47" s="143" t="s">
        <v>287</v>
      </c>
      <c r="M47" s="143" t="s">
        <v>288</v>
      </c>
      <c r="N47" s="143">
        <v>524074</v>
      </c>
      <c r="O47" s="143" t="s">
        <v>308</v>
      </c>
      <c r="P47" s="143">
        <v>873658</v>
      </c>
      <c r="Q47" s="143" t="s">
        <v>309</v>
      </c>
      <c r="R47" s="143" t="s">
        <v>265</v>
      </c>
      <c r="S47" s="143" t="s">
        <v>490</v>
      </c>
      <c r="T47" s="143" t="s">
        <v>490</v>
      </c>
      <c r="U47" s="143" t="s">
        <v>277</v>
      </c>
      <c r="V47" s="143" t="s">
        <v>281</v>
      </c>
      <c r="W47" s="143">
        <v>0</v>
      </c>
      <c r="X47" s="143" t="s">
        <v>491</v>
      </c>
      <c r="Y47" s="143">
        <v>360289624</v>
      </c>
      <c r="Z47" s="143" t="s">
        <v>492</v>
      </c>
      <c r="AA47" s="143" t="s">
        <v>514</v>
      </c>
      <c r="AB47" s="144">
        <v>60000</v>
      </c>
      <c r="AC47" s="143"/>
      <c r="AD47" s="143">
        <v>75</v>
      </c>
      <c r="AE47" s="143" t="s">
        <v>368</v>
      </c>
      <c r="AF47" s="143" t="s">
        <v>415</v>
      </c>
      <c r="AG47" s="143" t="s">
        <v>551</v>
      </c>
      <c r="AH47" s="143" t="s">
        <v>371</v>
      </c>
      <c r="AI47" s="143" t="s">
        <v>417</v>
      </c>
      <c r="AJ47" s="144">
        <v>960</v>
      </c>
      <c r="AK47" s="144">
        <v>960</v>
      </c>
      <c r="AL47" s="143" t="s">
        <v>378</v>
      </c>
      <c r="AM47" s="144">
        <v>9603.01</v>
      </c>
      <c r="AN47" s="144">
        <v>3836.99</v>
      </c>
      <c r="AO47" s="144">
        <v>13440</v>
      </c>
      <c r="AP47" s="144">
        <v>50396.99</v>
      </c>
      <c r="AQ47" s="144">
        <v>8180.01</v>
      </c>
      <c r="AR47" s="144">
        <v>58577</v>
      </c>
      <c r="AS47" s="144">
        <v>0</v>
      </c>
      <c r="AT47" s="144">
        <v>0</v>
      </c>
      <c r="AU47" s="144">
        <v>0</v>
      </c>
      <c r="AV47" s="143">
        <v>14</v>
      </c>
      <c r="AW47" s="143">
        <v>0</v>
      </c>
      <c r="AX47" s="143" t="s">
        <v>365</v>
      </c>
      <c r="AY47" s="124"/>
      <c r="AZ47" s="124"/>
      <c r="BA47" s="124"/>
      <c r="BB47" s="143" t="s">
        <v>424</v>
      </c>
      <c r="BC47" s="124"/>
      <c r="BD47" s="143"/>
      <c r="BE47" s="144">
        <v>0</v>
      </c>
      <c r="BF47" s="143" t="s">
        <v>490</v>
      </c>
      <c r="BG47" s="143" t="s">
        <v>582</v>
      </c>
      <c r="BH47" s="142" t="s">
        <v>588</v>
      </c>
      <c r="BI47" s="95" t="s">
        <v>100</v>
      </c>
      <c r="BJ47" s="137">
        <v>46177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>
        <v>0</v>
      </c>
      <c r="BP47" s="42"/>
      <c r="BQ47" s="138" t="s">
        <v>448</v>
      </c>
    </row>
    <row r="48" spans="1:69" hidden="1" x14ac:dyDescent="0.35">
      <c r="A48" s="94">
        <v>44</v>
      </c>
      <c r="B48" s="143" t="s">
        <v>254</v>
      </c>
      <c r="C48" s="143" t="s">
        <v>255</v>
      </c>
      <c r="D48" s="143" t="s">
        <v>256</v>
      </c>
      <c r="E48" s="143" t="s">
        <v>257</v>
      </c>
      <c r="F48" s="143" t="s">
        <v>257</v>
      </c>
      <c r="G48" s="143" t="s">
        <v>258</v>
      </c>
      <c r="H48" s="143" t="s">
        <v>259</v>
      </c>
      <c r="I48" s="143">
        <v>192135</v>
      </c>
      <c r="J48" s="143" t="s">
        <v>286</v>
      </c>
      <c r="K48" s="143">
        <v>192135</v>
      </c>
      <c r="L48" s="143" t="s">
        <v>287</v>
      </c>
      <c r="M48" s="143" t="s">
        <v>288</v>
      </c>
      <c r="N48" s="143">
        <v>524074</v>
      </c>
      <c r="O48" s="143" t="s">
        <v>308</v>
      </c>
      <c r="P48" s="143">
        <v>873658</v>
      </c>
      <c r="Q48" s="143" t="s">
        <v>309</v>
      </c>
      <c r="R48" s="143" t="s">
        <v>265</v>
      </c>
      <c r="S48" s="143" t="s">
        <v>493</v>
      </c>
      <c r="T48" s="143" t="s">
        <v>493</v>
      </c>
      <c r="U48" s="143" t="s">
        <v>277</v>
      </c>
      <c r="V48" s="143" t="s">
        <v>281</v>
      </c>
      <c r="W48" s="143">
        <v>0</v>
      </c>
      <c r="X48" s="143" t="s">
        <v>332</v>
      </c>
      <c r="Y48" s="143">
        <v>360335828</v>
      </c>
      <c r="Z48" s="143" t="s">
        <v>494</v>
      </c>
      <c r="AA48" s="143" t="s">
        <v>515</v>
      </c>
      <c r="AB48" s="144">
        <v>19000</v>
      </c>
      <c r="AC48" s="143"/>
      <c r="AD48" s="143">
        <v>75</v>
      </c>
      <c r="AE48" s="143" t="s">
        <v>368</v>
      </c>
      <c r="AF48" s="143" t="s">
        <v>552</v>
      </c>
      <c r="AG48" s="143" t="s">
        <v>553</v>
      </c>
      <c r="AH48" s="143" t="s">
        <v>371</v>
      </c>
      <c r="AI48" s="143" t="s">
        <v>554</v>
      </c>
      <c r="AJ48" s="144">
        <v>300</v>
      </c>
      <c r="AK48" s="144">
        <v>300</v>
      </c>
      <c r="AL48" s="143" t="s">
        <v>378</v>
      </c>
      <c r="AM48" s="144">
        <v>2460.33</v>
      </c>
      <c r="AN48" s="144">
        <v>1139.67</v>
      </c>
      <c r="AO48" s="144">
        <v>3600</v>
      </c>
      <c r="AP48" s="144">
        <v>16539.669999999998</v>
      </c>
      <c r="AQ48" s="144">
        <v>2846.33</v>
      </c>
      <c r="AR48" s="144">
        <v>19386</v>
      </c>
      <c r="AS48" s="144">
        <v>0</v>
      </c>
      <c r="AT48" s="144">
        <v>0</v>
      </c>
      <c r="AU48" s="144">
        <v>0</v>
      </c>
      <c r="AV48" s="143">
        <v>12</v>
      </c>
      <c r="AW48" s="143">
        <v>0</v>
      </c>
      <c r="AX48" s="143" t="s">
        <v>365</v>
      </c>
      <c r="AY48" s="124"/>
      <c r="AZ48" s="124"/>
      <c r="BA48" s="124"/>
      <c r="BB48" s="143" t="s">
        <v>424</v>
      </c>
      <c r="BC48" s="124"/>
      <c r="BD48" s="143"/>
      <c r="BE48" s="144">
        <v>0</v>
      </c>
      <c r="BF48" s="143" t="s">
        <v>493</v>
      </c>
      <c r="BG48" s="143" t="s">
        <v>583</v>
      </c>
      <c r="BH48" s="142" t="s">
        <v>588</v>
      </c>
      <c r="BI48" s="95" t="s">
        <v>100</v>
      </c>
      <c r="BJ48" s="137">
        <v>46177</v>
      </c>
      <c r="BK48" s="94" t="s">
        <v>103</v>
      </c>
      <c r="BL48" s="95" t="s">
        <v>108</v>
      </c>
      <c r="BM48" s="96" t="s">
        <v>180</v>
      </c>
      <c r="BN48" s="94" t="s">
        <v>222</v>
      </c>
      <c r="BO48" s="94">
        <v>0</v>
      </c>
      <c r="BP48" s="42"/>
      <c r="BQ48" s="138" t="s">
        <v>448</v>
      </c>
    </row>
    <row r="49" spans="1:69" hidden="1" x14ac:dyDescent="0.35">
      <c r="A49" s="94">
        <v>45</v>
      </c>
      <c r="B49" s="143" t="s">
        <v>254</v>
      </c>
      <c r="C49" s="143" t="s">
        <v>255</v>
      </c>
      <c r="D49" s="143" t="s">
        <v>256</v>
      </c>
      <c r="E49" s="143" t="s">
        <v>257</v>
      </c>
      <c r="F49" s="143" t="s">
        <v>257</v>
      </c>
      <c r="G49" s="143" t="s">
        <v>258</v>
      </c>
      <c r="H49" s="143" t="s">
        <v>259</v>
      </c>
      <c r="I49" s="143">
        <v>192135</v>
      </c>
      <c r="J49" s="143" t="s">
        <v>286</v>
      </c>
      <c r="K49" s="143">
        <v>192135</v>
      </c>
      <c r="L49" s="143" t="s">
        <v>287</v>
      </c>
      <c r="M49" s="143" t="s">
        <v>288</v>
      </c>
      <c r="N49" s="143">
        <v>524074</v>
      </c>
      <c r="O49" s="143" t="s">
        <v>308</v>
      </c>
      <c r="P49" s="143">
        <v>873658</v>
      </c>
      <c r="Q49" s="143" t="s">
        <v>309</v>
      </c>
      <c r="R49" s="143" t="s">
        <v>265</v>
      </c>
      <c r="S49" s="143" t="s">
        <v>495</v>
      </c>
      <c r="T49" s="143" t="s">
        <v>495</v>
      </c>
      <c r="U49" s="143" t="s">
        <v>277</v>
      </c>
      <c r="V49" s="143" t="s">
        <v>281</v>
      </c>
      <c r="W49" s="143">
        <v>0</v>
      </c>
      <c r="X49" s="143" t="s">
        <v>332</v>
      </c>
      <c r="Y49" s="143">
        <v>360335879</v>
      </c>
      <c r="Z49" s="143" t="s">
        <v>496</v>
      </c>
      <c r="AA49" s="143" t="s">
        <v>515</v>
      </c>
      <c r="AB49" s="144">
        <v>60000</v>
      </c>
      <c r="AC49" s="143"/>
      <c r="AD49" s="143">
        <v>75</v>
      </c>
      <c r="AE49" s="143" t="s">
        <v>368</v>
      </c>
      <c r="AF49" s="143" t="s">
        <v>552</v>
      </c>
      <c r="AG49" s="143" t="s">
        <v>553</v>
      </c>
      <c r="AH49" s="143" t="s">
        <v>371</v>
      </c>
      <c r="AI49" s="143" t="s">
        <v>554</v>
      </c>
      <c r="AJ49" s="144">
        <v>960</v>
      </c>
      <c r="AK49" s="144">
        <v>960</v>
      </c>
      <c r="AL49" s="143" t="s">
        <v>378</v>
      </c>
      <c r="AM49" s="144">
        <v>7925.28</v>
      </c>
      <c r="AN49" s="144">
        <v>3594.72</v>
      </c>
      <c r="AO49" s="144">
        <v>11520</v>
      </c>
      <c r="AP49" s="144">
        <v>52074.720000000001</v>
      </c>
      <c r="AQ49" s="144">
        <v>8792.2800000000007</v>
      </c>
      <c r="AR49" s="144">
        <v>60867</v>
      </c>
      <c r="AS49" s="144">
        <v>0</v>
      </c>
      <c r="AT49" s="144">
        <v>0</v>
      </c>
      <c r="AU49" s="144">
        <v>0</v>
      </c>
      <c r="AV49" s="143">
        <v>12</v>
      </c>
      <c r="AW49" s="143">
        <v>0</v>
      </c>
      <c r="AX49" s="143" t="s">
        <v>365</v>
      </c>
      <c r="AY49" s="124"/>
      <c r="AZ49" s="124"/>
      <c r="BA49" s="124"/>
      <c r="BB49" s="143" t="s">
        <v>424</v>
      </c>
      <c r="BC49" s="124"/>
      <c r="BD49" s="143"/>
      <c r="BE49" s="144">
        <v>0</v>
      </c>
      <c r="BF49" s="143" t="s">
        <v>495</v>
      </c>
      <c r="BG49" s="143" t="s">
        <v>584</v>
      </c>
      <c r="BH49" s="142" t="s">
        <v>588</v>
      </c>
      <c r="BI49" s="95" t="s">
        <v>100</v>
      </c>
      <c r="BJ49" s="137">
        <v>46177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>
        <v>0</v>
      </c>
      <c r="BP49" s="42"/>
      <c r="BQ49" s="138" t="s">
        <v>448</v>
      </c>
    </row>
    <row r="50" spans="1:69" hidden="1" x14ac:dyDescent="0.35">
      <c r="A50" s="94">
        <v>46</v>
      </c>
      <c r="B50" s="143" t="s">
        <v>254</v>
      </c>
      <c r="C50" s="143" t="s">
        <v>255</v>
      </c>
      <c r="D50" s="143" t="s">
        <v>256</v>
      </c>
      <c r="E50" s="143" t="s">
        <v>257</v>
      </c>
      <c r="F50" s="143" t="s">
        <v>257</v>
      </c>
      <c r="G50" s="143" t="s">
        <v>258</v>
      </c>
      <c r="H50" s="143" t="s">
        <v>259</v>
      </c>
      <c r="I50" s="143">
        <v>192135</v>
      </c>
      <c r="J50" s="143" t="s">
        <v>286</v>
      </c>
      <c r="K50" s="143">
        <v>192135</v>
      </c>
      <c r="L50" s="143" t="s">
        <v>287</v>
      </c>
      <c r="M50" s="143" t="s">
        <v>288</v>
      </c>
      <c r="N50" s="143">
        <v>524074</v>
      </c>
      <c r="O50" s="143" t="s">
        <v>308</v>
      </c>
      <c r="P50" s="143">
        <v>873658</v>
      </c>
      <c r="Q50" s="143" t="s">
        <v>309</v>
      </c>
      <c r="R50" s="143" t="s">
        <v>265</v>
      </c>
      <c r="S50" s="143" t="s">
        <v>497</v>
      </c>
      <c r="T50" s="143" t="s">
        <v>497</v>
      </c>
      <c r="U50" s="143" t="s">
        <v>277</v>
      </c>
      <c r="V50" s="143" t="s">
        <v>281</v>
      </c>
      <c r="W50" s="143">
        <v>0</v>
      </c>
      <c r="X50" s="143" t="s">
        <v>332</v>
      </c>
      <c r="Y50" s="143">
        <v>360354357</v>
      </c>
      <c r="Z50" s="143" t="s">
        <v>498</v>
      </c>
      <c r="AA50" s="143" t="s">
        <v>516</v>
      </c>
      <c r="AB50" s="144">
        <v>50000</v>
      </c>
      <c r="AC50" s="143"/>
      <c r="AD50" s="143">
        <v>75</v>
      </c>
      <c r="AE50" s="143" t="s">
        <v>368</v>
      </c>
      <c r="AF50" s="143" t="s">
        <v>555</v>
      </c>
      <c r="AG50" s="143" t="s">
        <v>556</v>
      </c>
      <c r="AH50" s="143" t="s">
        <v>371</v>
      </c>
      <c r="AI50" s="143" t="s">
        <v>554</v>
      </c>
      <c r="AJ50" s="144">
        <v>800</v>
      </c>
      <c r="AK50" s="144">
        <v>800</v>
      </c>
      <c r="AL50" s="143" t="s">
        <v>378</v>
      </c>
      <c r="AM50" s="144">
        <v>6830.1</v>
      </c>
      <c r="AN50" s="144">
        <v>2769.9</v>
      </c>
      <c r="AO50" s="144">
        <v>9600</v>
      </c>
      <c r="AP50" s="144">
        <v>43169.9</v>
      </c>
      <c r="AQ50" s="144">
        <v>7244.1</v>
      </c>
      <c r="AR50" s="144">
        <v>50414</v>
      </c>
      <c r="AS50" s="144">
        <v>0</v>
      </c>
      <c r="AT50" s="144">
        <v>0</v>
      </c>
      <c r="AU50" s="144">
        <v>0</v>
      </c>
      <c r="AV50" s="143">
        <v>12</v>
      </c>
      <c r="AW50" s="143">
        <v>0</v>
      </c>
      <c r="AX50" s="143" t="s">
        <v>365</v>
      </c>
      <c r="AY50" s="124"/>
      <c r="AZ50" s="124"/>
      <c r="BA50" s="124"/>
      <c r="BB50" s="143" t="s">
        <v>424</v>
      </c>
      <c r="BC50" s="124"/>
      <c r="BD50" s="143"/>
      <c r="BE50" s="144">
        <v>0</v>
      </c>
      <c r="BF50" s="143" t="s">
        <v>497</v>
      </c>
      <c r="BG50" s="143" t="s">
        <v>585</v>
      </c>
      <c r="BH50" s="142" t="s">
        <v>588</v>
      </c>
      <c r="BI50" s="95" t="s">
        <v>100</v>
      </c>
      <c r="BJ50" s="137">
        <v>46177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>
        <v>0</v>
      </c>
      <c r="BP50" s="42"/>
      <c r="BQ50" s="138" t="s">
        <v>448</v>
      </c>
    </row>
    <row r="51" spans="1:69" hidden="1" x14ac:dyDescent="0.35">
      <c r="A51" s="94">
        <v>47</v>
      </c>
      <c r="B51" s="143" t="s">
        <v>254</v>
      </c>
      <c r="C51" s="143" t="s">
        <v>255</v>
      </c>
      <c r="D51" s="143" t="s">
        <v>256</v>
      </c>
      <c r="E51" s="143" t="s">
        <v>257</v>
      </c>
      <c r="F51" s="143" t="s">
        <v>257</v>
      </c>
      <c r="G51" s="143" t="s">
        <v>258</v>
      </c>
      <c r="H51" s="143" t="s">
        <v>259</v>
      </c>
      <c r="I51" s="143">
        <v>192135</v>
      </c>
      <c r="J51" s="143" t="s">
        <v>286</v>
      </c>
      <c r="K51" s="143">
        <v>192135</v>
      </c>
      <c r="L51" s="143" t="s">
        <v>287</v>
      </c>
      <c r="M51" s="143" t="s">
        <v>288</v>
      </c>
      <c r="N51" s="143">
        <v>524074</v>
      </c>
      <c r="O51" s="143" t="s">
        <v>308</v>
      </c>
      <c r="P51" s="143">
        <v>873658</v>
      </c>
      <c r="Q51" s="143" t="s">
        <v>309</v>
      </c>
      <c r="R51" s="143" t="s">
        <v>265</v>
      </c>
      <c r="S51" s="143" t="s">
        <v>499</v>
      </c>
      <c r="T51" s="143" t="s">
        <v>499</v>
      </c>
      <c r="U51" s="143" t="s">
        <v>277</v>
      </c>
      <c r="V51" s="143" t="s">
        <v>281</v>
      </c>
      <c r="W51" s="143">
        <v>0</v>
      </c>
      <c r="X51" s="143" t="s">
        <v>483</v>
      </c>
      <c r="Y51" s="143">
        <v>360396760</v>
      </c>
      <c r="Z51" s="143" t="s">
        <v>500</v>
      </c>
      <c r="AA51" s="143" t="s">
        <v>517</v>
      </c>
      <c r="AB51" s="144">
        <v>50000</v>
      </c>
      <c r="AC51" s="143"/>
      <c r="AD51" s="143">
        <v>75</v>
      </c>
      <c r="AE51" s="143" t="s">
        <v>368</v>
      </c>
      <c r="AF51" s="143" t="s">
        <v>557</v>
      </c>
      <c r="AG51" s="143" t="s">
        <v>558</v>
      </c>
      <c r="AH51" s="143" t="s">
        <v>371</v>
      </c>
      <c r="AI51" s="143" t="s">
        <v>559</v>
      </c>
      <c r="AJ51" s="144">
        <v>800</v>
      </c>
      <c r="AK51" s="144">
        <v>800</v>
      </c>
      <c r="AL51" s="143" t="s">
        <v>378</v>
      </c>
      <c r="AM51" s="144">
        <v>5594.81</v>
      </c>
      <c r="AN51" s="144">
        <v>2405.19</v>
      </c>
      <c r="AO51" s="144">
        <v>8000</v>
      </c>
      <c r="AP51" s="144">
        <v>44405.19</v>
      </c>
      <c r="AQ51" s="144">
        <v>7711.81</v>
      </c>
      <c r="AR51" s="144">
        <v>52117</v>
      </c>
      <c r="AS51" s="144">
        <v>0</v>
      </c>
      <c r="AT51" s="144">
        <v>0</v>
      </c>
      <c r="AU51" s="144">
        <v>0</v>
      </c>
      <c r="AV51" s="143">
        <v>10</v>
      </c>
      <c r="AW51" s="143">
        <v>0</v>
      </c>
      <c r="AX51" s="143" t="s">
        <v>365</v>
      </c>
      <c r="AY51" s="124"/>
      <c r="AZ51" s="124"/>
      <c r="BA51" s="124"/>
      <c r="BB51" s="143" t="s">
        <v>424</v>
      </c>
      <c r="BC51" s="124"/>
      <c r="BD51" s="143"/>
      <c r="BE51" s="144">
        <v>0</v>
      </c>
      <c r="BF51" s="143" t="s">
        <v>499</v>
      </c>
      <c r="BG51" s="143" t="s">
        <v>586</v>
      </c>
      <c r="BH51" s="142" t="s">
        <v>588</v>
      </c>
      <c r="BI51" s="95" t="s">
        <v>100</v>
      </c>
      <c r="BJ51" s="137">
        <v>46177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>
        <v>0</v>
      </c>
      <c r="BP51" s="42"/>
      <c r="BQ51" s="138" t="s">
        <v>448</v>
      </c>
    </row>
    <row r="52" spans="1:69" hidden="1" x14ac:dyDescent="0.35">
      <c r="A52" s="94">
        <v>48</v>
      </c>
      <c r="B52" s="143" t="s">
        <v>254</v>
      </c>
      <c r="C52" s="143" t="s">
        <v>255</v>
      </c>
      <c r="D52" s="143" t="s">
        <v>256</v>
      </c>
      <c r="E52" s="143" t="s">
        <v>257</v>
      </c>
      <c r="F52" s="143" t="s">
        <v>257</v>
      </c>
      <c r="G52" s="143" t="s">
        <v>258</v>
      </c>
      <c r="H52" s="143" t="s">
        <v>259</v>
      </c>
      <c r="I52" s="143">
        <v>192135</v>
      </c>
      <c r="J52" s="143" t="s">
        <v>286</v>
      </c>
      <c r="K52" s="143">
        <v>192135</v>
      </c>
      <c r="L52" s="143" t="s">
        <v>287</v>
      </c>
      <c r="M52" s="143" t="s">
        <v>288</v>
      </c>
      <c r="N52" s="143">
        <v>524074</v>
      </c>
      <c r="O52" s="143" t="s">
        <v>308</v>
      </c>
      <c r="P52" s="143">
        <v>873658</v>
      </c>
      <c r="Q52" s="143" t="s">
        <v>309</v>
      </c>
      <c r="R52" s="143" t="s">
        <v>265</v>
      </c>
      <c r="S52" s="143" t="s">
        <v>501</v>
      </c>
      <c r="T52" s="143" t="s">
        <v>501</v>
      </c>
      <c r="U52" s="143" t="s">
        <v>277</v>
      </c>
      <c r="V52" s="143" t="s">
        <v>281</v>
      </c>
      <c r="W52" s="143">
        <v>0</v>
      </c>
      <c r="X52" s="143" t="s">
        <v>278</v>
      </c>
      <c r="Y52" s="143">
        <v>360403223</v>
      </c>
      <c r="Z52" s="143" t="s">
        <v>502</v>
      </c>
      <c r="AA52" s="143" t="s">
        <v>517</v>
      </c>
      <c r="AB52" s="144">
        <v>60000</v>
      </c>
      <c r="AC52" s="143"/>
      <c r="AD52" s="143">
        <v>75</v>
      </c>
      <c r="AE52" s="143" t="s">
        <v>368</v>
      </c>
      <c r="AF52" s="143" t="s">
        <v>557</v>
      </c>
      <c r="AG52" s="143" t="s">
        <v>558</v>
      </c>
      <c r="AH52" s="143" t="s">
        <v>371</v>
      </c>
      <c r="AI52" s="143" t="s">
        <v>559</v>
      </c>
      <c r="AJ52" s="144">
        <v>960</v>
      </c>
      <c r="AK52" s="144">
        <v>960</v>
      </c>
      <c r="AL52" s="143" t="s">
        <v>378</v>
      </c>
      <c r="AM52" s="144">
        <v>6713.77</v>
      </c>
      <c r="AN52" s="144">
        <v>2886.23</v>
      </c>
      <c r="AO52" s="144">
        <v>9600</v>
      </c>
      <c r="AP52" s="144">
        <v>53286.23</v>
      </c>
      <c r="AQ52" s="144">
        <v>9253.77</v>
      </c>
      <c r="AR52" s="144">
        <v>62540</v>
      </c>
      <c r="AS52" s="144">
        <v>0</v>
      </c>
      <c r="AT52" s="144">
        <v>0</v>
      </c>
      <c r="AU52" s="144">
        <v>0</v>
      </c>
      <c r="AV52" s="143">
        <v>10</v>
      </c>
      <c r="AW52" s="143">
        <v>0</v>
      </c>
      <c r="AX52" s="143" t="s">
        <v>365</v>
      </c>
      <c r="AY52" s="124"/>
      <c r="AZ52" s="124"/>
      <c r="BA52" s="124"/>
      <c r="BB52" s="143" t="s">
        <v>424</v>
      </c>
      <c r="BC52" s="124"/>
      <c r="BD52" s="143"/>
      <c r="BE52" s="144">
        <v>0</v>
      </c>
      <c r="BF52" s="143" t="s">
        <v>501</v>
      </c>
      <c r="BG52" s="143" t="s">
        <v>587</v>
      </c>
      <c r="BH52" s="142" t="s">
        <v>588</v>
      </c>
      <c r="BI52" s="95" t="s">
        <v>100</v>
      </c>
      <c r="BJ52" s="137">
        <v>46177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>
        <v>0</v>
      </c>
      <c r="BP52" s="42"/>
      <c r="BQ52" s="138" t="s">
        <v>448</v>
      </c>
    </row>
    <row r="53" spans="1:69" hidden="1" x14ac:dyDescent="0.35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4"/>
      <c r="AC53" s="143"/>
      <c r="AD53" s="143"/>
      <c r="AE53" s="143"/>
      <c r="AF53" s="143"/>
      <c r="AG53" s="143"/>
      <c r="AH53" s="143"/>
      <c r="AI53" s="143"/>
      <c r="AJ53" s="144"/>
      <c r="AK53" s="144"/>
      <c r="AL53" s="143"/>
      <c r="AM53" s="144"/>
      <c r="AN53" s="144"/>
      <c r="AO53" s="144"/>
      <c r="AP53" s="144"/>
      <c r="AQ53" s="144"/>
      <c r="AR53" s="144"/>
      <c r="AS53" s="144"/>
      <c r="AT53" s="144"/>
      <c r="AU53" s="144"/>
      <c r="AV53" s="143"/>
      <c r="AW53" s="143"/>
      <c r="AX53" s="143"/>
      <c r="AY53" s="124"/>
      <c r="AZ53" s="124"/>
      <c r="BA53" s="124"/>
      <c r="BB53" s="143"/>
      <c r="BC53" s="124"/>
      <c r="BD53" s="143"/>
      <c r="BE53" s="144"/>
      <c r="BF53" s="143"/>
      <c r="BG53" s="143"/>
      <c r="BH53" s="142"/>
      <c r="BI53" s="95"/>
      <c r="BJ53" s="137"/>
      <c r="BK53" s="94"/>
      <c r="BL53" s="95"/>
      <c r="BM53" s="96"/>
      <c r="BN53" s="94"/>
      <c r="BO53" s="94"/>
      <c r="BP53" s="42"/>
      <c r="BQ53" s="138"/>
    </row>
    <row r="54" spans="1:69" hidden="1" x14ac:dyDescent="0.35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4"/>
      <c r="AC54" s="143"/>
      <c r="AD54" s="143"/>
      <c r="AE54" s="143"/>
      <c r="AF54" s="143"/>
      <c r="AG54" s="143"/>
      <c r="AH54" s="143"/>
      <c r="AI54" s="143"/>
      <c r="AJ54" s="144"/>
      <c r="AK54" s="144"/>
      <c r="AL54" s="143"/>
      <c r="AM54" s="144"/>
      <c r="AN54" s="144"/>
      <c r="AO54" s="144"/>
      <c r="AP54" s="144"/>
      <c r="AQ54" s="144"/>
      <c r="AR54" s="144"/>
      <c r="AS54" s="144"/>
      <c r="AT54" s="144"/>
      <c r="AU54" s="144"/>
      <c r="AV54" s="143"/>
      <c r="AW54" s="143"/>
      <c r="AX54" s="143"/>
      <c r="AY54" s="124"/>
      <c r="AZ54" s="124"/>
      <c r="BA54" s="124"/>
      <c r="BB54" s="143"/>
      <c r="BC54" s="124"/>
      <c r="BD54" s="143"/>
      <c r="BE54" s="144"/>
      <c r="BF54" s="143"/>
      <c r="BG54" s="143"/>
      <c r="BH54" s="142"/>
      <c r="BI54" s="95"/>
      <c r="BJ54" s="137"/>
      <c r="BK54" s="94"/>
      <c r="BL54" s="95"/>
      <c r="BM54" s="96"/>
      <c r="BN54" s="94"/>
      <c r="BO54" s="94"/>
      <c r="BP54" s="42"/>
      <c r="BQ54" s="138"/>
    </row>
    <row r="55" spans="1:69" hidden="1" x14ac:dyDescent="0.35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4"/>
      <c r="AC55" s="143"/>
      <c r="AD55" s="143"/>
      <c r="AE55" s="143"/>
      <c r="AF55" s="143"/>
      <c r="AG55" s="143"/>
      <c r="AH55" s="143"/>
      <c r="AI55" s="143"/>
      <c r="AJ55" s="144"/>
      <c r="AK55" s="144"/>
      <c r="AL55" s="143"/>
      <c r="AM55" s="144"/>
      <c r="AN55" s="144"/>
      <c r="AO55" s="144"/>
      <c r="AP55" s="144"/>
      <c r="AQ55" s="144"/>
      <c r="AR55" s="144"/>
      <c r="AS55" s="144"/>
      <c r="AT55" s="144"/>
      <c r="AU55" s="144"/>
      <c r="AV55" s="143"/>
      <c r="AW55" s="143"/>
      <c r="AX55" s="143"/>
      <c r="AY55" s="124"/>
      <c r="AZ55" s="124"/>
      <c r="BA55" s="124"/>
      <c r="BB55" s="143"/>
      <c r="BC55" s="124"/>
      <c r="BD55" s="143"/>
      <c r="BE55" s="144"/>
      <c r="BF55" s="143"/>
      <c r="BG55" s="143"/>
      <c r="BH55" s="142"/>
      <c r="BI55" s="95"/>
      <c r="BJ55" s="137"/>
      <c r="BK55" s="94"/>
      <c r="BL55" s="95"/>
      <c r="BM55" s="96"/>
      <c r="BN55" s="94"/>
      <c r="BO55" s="94"/>
      <c r="BP55" s="42"/>
      <c r="BQ55" s="138"/>
    </row>
    <row r="56" spans="1:69" hidden="1" x14ac:dyDescent="0.35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4"/>
      <c r="AC56" s="143"/>
      <c r="AD56" s="143"/>
      <c r="AE56" s="143"/>
      <c r="AF56" s="143"/>
      <c r="AG56" s="143"/>
      <c r="AH56" s="143"/>
      <c r="AI56" s="143"/>
      <c r="AJ56" s="144"/>
      <c r="AK56" s="144"/>
      <c r="AL56" s="143"/>
      <c r="AM56" s="144"/>
      <c r="AN56" s="144"/>
      <c r="AO56" s="144"/>
      <c r="AP56" s="144"/>
      <c r="AQ56" s="144"/>
      <c r="AR56" s="144"/>
      <c r="AS56" s="144"/>
      <c r="AT56" s="144"/>
      <c r="AU56" s="144"/>
      <c r="AV56" s="143"/>
      <c r="AW56" s="143"/>
      <c r="AX56" s="143"/>
      <c r="AY56" s="124"/>
      <c r="AZ56" s="124"/>
      <c r="BA56" s="124"/>
      <c r="BB56" s="143"/>
      <c r="BC56" s="124"/>
      <c r="BD56" s="143"/>
      <c r="BE56" s="144"/>
      <c r="BF56" s="143"/>
      <c r="BG56" s="143"/>
      <c r="BH56" s="142"/>
      <c r="BI56" s="95"/>
      <c r="BJ56" s="137"/>
      <c r="BK56" s="94"/>
      <c r="BL56" s="95"/>
      <c r="BM56" s="96"/>
      <c r="BN56" s="94"/>
      <c r="BO56" s="94"/>
      <c r="BP56" s="42"/>
      <c r="BQ56" s="138"/>
    </row>
    <row r="57" spans="1:69" hidden="1" x14ac:dyDescent="0.35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4"/>
      <c r="AC57" s="143"/>
      <c r="AD57" s="143"/>
      <c r="AE57" s="143"/>
      <c r="AF57" s="143"/>
      <c r="AG57" s="143"/>
      <c r="AH57" s="143"/>
      <c r="AI57" s="143"/>
      <c r="AJ57" s="144"/>
      <c r="AK57" s="144"/>
      <c r="AL57" s="143"/>
      <c r="AM57" s="144"/>
      <c r="AN57" s="144"/>
      <c r="AO57" s="144"/>
      <c r="AP57" s="144"/>
      <c r="AQ57" s="144"/>
      <c r="AR57" s="144"/>
      <c r="AS57" s="144"/>
      <c r="AT57" s="144"/>
      <c r="AU57" s="144"/>
      <c r="AV57" s="143"/>
      <c r="AW57" s="143"/>
      <c r="AX57" s="143"/>
      <c r="AY57" s="124"/>
      <c r="AZ57" s="124"/>
      <c r="BA57" s="124"/>
      <c r="BB57" s="143"/>
      <c r="BC57" s="124"/>
      <c r="BD57" s="143"/>
      <c r="BE57" s="144"/>
      <c r="BF57" s="143"/>
      <c r="BG57" s="143"/>
      <c r="BH57" s="142"/>
      <c r="BI57" s="95"/>
      <c r="BJ57" s="123"/>
      <c r="BK57" s="94"/>
      <c r="BL57" s="95"/>
      <c r="BM57" s="96"/>
      <c r="BN57" s="94"/>
      <c r="BO57" s="94"/>
      <c r="BP57" s="42"/>
      <c r="BQ57" s="138"/>
    </row>
    <row r="58" spans="1:69" hidden="1" x14ac:dyDescent="0.35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4"/>
      <c r="AC58" s="143"/>
      <c r="AD58" s="143"/>
      <c r="AE58" s="143"/>
      <c r="AF58" s="143"/>
      <c r="AG58" s="143"/>
      <c r="AH58" s="143"/>
      <c r="AI58" s="143"/>
      <c r="AJ58" s="144"/>
      <c r="AK58" s="144"/>
      <c r="AL58" s="143"/>
      <c r="AM58" s="144"/>
      <c r="AN58" s="144"/>
      <c r="AO58" s="144"/>
      <c r="AP58" s="144"/>
      <c r="AQ58" s="144"/>
      <c r="AR58" s="144"/>
      <c r="AS58" s="144"/>
      <c r="AT58" s="144"/>
      <c r="AU58" s="144"/>
      <c r="AV58" s="143"/>
      <c r="AW58" s="143"/>
      <c r="AX58" s="143"/>
      <c r="AY58" s="124"/>
      <c r="AZ58" s="124"/>
      <c r="BA58" s="124"/>
      <c r="BB58" s="143"/>
      <c r="BC58" s="124"/>
      <c r="BD58" s="143"/>
      <c r="BE58" s="144"/>
      <c r="BF58" s="143"/>
      <c r="BG58" s="143"/>
      <c r="BH58" s="142"/>
      <c r="BI58" s="95"/>
      <c r="BJ58" s="123"/>
      <c r="BK58" s="94"/>
      <c r="BL58" s="95"/>
      <c r="BM58" s="96"/>
      <c r="BN58" s="94"/>
      <c r="BO58" s="94"/>
      <c r="BP58" s="42"/>
      <c r="BQ58" s="138"/>
    </row>
    <row r="59" spans="1:69" hidden="1" x14ac:dyDescent="0.35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4"/>
      <c r="AC59" s="143"/>
      <c r="AD59" s="143"/>
      <c r="AE59" s="143"/>
      <c r="AF59" s="143"/>
      <c r="AG59" s="143"/>
      <c r="AH59" s="143"/>
      <c r="AI59" s="143"/>
      <c r="AJ59" s="144"/>
      <c r="AK59" s="144"/>
      <c r="AL59" s="143"/>
      <c r="AM59" s="144"/>
      <c r="AN59" s="144"/>
      <c r="AO59" s="144"/>
      <c r="AP59" s="144"/>
      <c r="AQ59" s="144"/>
      <c r="AR59" s="144"/>
      <c r="AS59" s="144"/>
      <c r="AT59" s="144"/>
      <c r="AU59" s="144"/>
      <c r="AV59" s="143"/>
      <c r="AW59" s="143"/>
      <c r="AX59" s="143"/>
      <c r="AY59" s="124"/>
      <c r="AZ59" s="124"/>
      <c r="BA59" s="124"/>
      <c r="BB59" s="143"/>
      <c r="BC59" s="124"/>
      <c r="BD59" s="143"/>
      <c r="BE59" s="144"/>
      <c r="BF59" s="143"/>
      <c r="BG59" s="143"/>
      <c r="BH59" s="142"/>
      <c r="BI59" s="95"/>
      <c r="BJ59" s="123"/>
      <c r="BK59" s="94"/>
      <c r="BL59" s="95"/>
      <c r="BM59" s="96"/>
      <c r="BN59" s="94"/>
      <c r="BO59" s="94"/>
      <c r="BP59" s="42"/>
      <c r="BQ59" s="138"/>
    </row>
    <row r="60" spans="1:69" hidden="1" x14ac:dyDescent="0.35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4"/>
      <c r="AC60" s="143"/>
      <c r="AD60" s="143"/>
      <c r="AE60" s="143"/>
      <c r="AF60" s="143"/>
      <c r="AG60" s="143"/>
      <c r="AH60" s="143"/>
      <c r="AI60" s="143"/>
      <c r="AJ60" s="144"/>
      <c r="AK60" s="144"/>
      <c r="AL60" s="143"/>
      <c r="AM60" s="144"/>
      <c r="AN60" s="144"/>
      <c r="AO60" s="144"/>
      <c r="AP60" s="144"/>
      <c r="AQ60" s="144"/>
      <c r="AR60" s="144"/>
      <c r="AS60" s="144"/>
      <c r="AT60" s="144"/>
      <c r="AU60" s="144"/>
      <c r="AV60" s="143"/>
      <c r="AW60" s="143"/>
      <c r="AX60" s="143"/>
      <c r="AY60" s="124"/>
      <c r="AZ60" s="124"/>
      <c r="BA60" s="124"/>
      <c r="BB60" s="143"/>
      <c r="BC60" s="124"/>
      <c r="BD60" s="143"/>
      <c r="BE60" s="144"/>
      <c r="BF60" s="143"/>
      <c r="BG60" s="143"/>
      <c r="BH60" s="142"/>
      <c r="BI60" s="95"/>
      <c r="BJ60" s="123"/>
      <c r="BK60" s="94"/>
      <c r="BL60" s="95"/>
      <c r="BM60" s="96"/>
      <c r="BN60" s="94"/>
      <c r="BO60" s="94"/>
      <c r="BP60" s="42"/>
      <c r="BQ60" s="138"/>
    </row>
    <row r="61" spans="1:69" hidden="1" x14ac:dyDescent="0.35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4"/>
      <c r="AC61" s="143"/>
      <c r="AD61" s="143"/>
      <c r="AE61" s="143"/>
      <c r="AF61" s="143"/>
      <c r="AG61" s="143"/>
      <c r="AH61" s="143"/>
      <c r="AI61" s="143"/>
      <c r="AJ61" s="144"/>
      <c r="AK61" s="144"/>
      <c r="AL61" s="143"/>
      <c r="AM61" s="144"/>
      <c r="AN61" s="144"/>
      <c r="AO61" s="144"/>
      <c r="AP61" s="144"/>
      <c r="AQ61" s="144"/>
      <c r="AR61" s="144"/>
      <c r="AS61" s="144"/>
      <c r="AT61" s="144"/>
      <c r="AU61" s="144"/>
      <c r="AV61" s="143"/>
      <c r="AW61" s="143"/>
      <c r="AX61" s="143"/>
      <c r="AY61" s="124"/>
      <c r="AZ61" s="124"/>
      <c r="BA61" s="124"/>
      <c r="BB61" s="143"/>
      <c r="BC61" s="124"/>
      <c r="BD61" s="143"/>
      <c r="BE61" s="144"/>
      <c r="BF61" s="143"/>
      <c r="BG61" s="143"/>
      <c r="BH61" s="142"/>
      <c r="BI61" s="95"/>
      <c r="BJ61" s="123"/>
      <c r="BK61" s="94"/>
      <c r="BL61" s="95"/>
      <c r="BM61" s="96"/>
      <c r="BN61" s="94"/>
      <c r="BO61" s="94"/>
      <c r="BP61" s="42"/>
      <c r="BQ61" s="138"/>
    </row>
    <row r="62" spans="1:69" hidden="1" x14ac:dyDescent="0.35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4"/>
      <c r="AC62" s="143"/>
      <c r="AD62" s="143"/>
      <c r="AE62" s="143"/>
      <c r="AF62" s="143"/>
      <c r="AG62" s="143"/>
      <c r="AH62" s="143"/>
      <c r="AI62" s="143"/>
      <c r="AJ62" s="144"/>
      <c r="AK62" s="144"/>
      <c r="AL62" s="143"/>
      <c r="AM62" s="144"/>
      <c r="AN62" s="144"/>
      <c r="AO62" s="144"/>
      <c r="AP62" s="144"/>
      <c r="AQ62" s="144"/>
      <c r="AR62" s="144"/>
      <c r="AS62" s="144"/>
      <c r="AT62" s="144"/>
      <c r="AU62" s="144"/>
      <c r="AV62" s="143"/>
      <c r="AW62" s="143"/>
      <c r="AX62" s="143"/>
      <c r="AY62" s="124"/>
      <c r="AZ62" s="124"/>
      <c r="BA62" s="124"/>
      <c r="BB62" s="143"/>
      <c r="BC62" s="124"/>
      <c r="BD62" s="143"/>
      <c r="BE62" s="144"/>
      <c r="BF62" s="143"/>
      <c r="BG62" s="143"/>
      <c r="BH62" s="142"/>
      <c r="BI62" s="95"/>
      <c r="BJ62" s="123"/>
      <c r="BK62" s="94"/>
      <c r="BL62" s="95"/>
      <c r="BM62" s="96"/>
      <c r="BN62" s="94"/>
      <c r="BO62" s="94"/>
      <c r="BP62" s="42"/>
      <c r="BQ62" s="138"/>
    </row>
    <row r="63" spans="1:69" hidden="1" x14ac:dyDescent="0.35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4"/>
      <c r="AC63" s="143"/>
      <c r="AD63" s="143"/>
      <c r="AE63" s="143"/>
      <c r="AF63" s="143"/>
      <c r="AG63" s="143"/>
      <c r="AH63" s="143"/>
      <c r="AI63" s="143"/>
      <c r="AJ63" s="144"/>
      <c r="AK63" s="144"/>
      <c r="AL63" s="143"/>
      <c r="AM63" s="144"/>
      <c r="AN63" s="144"/>
      <c r="AO63" s="144"/>
      <c r="AP63" s="144"/>
      <c r="AQ63" s="144"/>
      <c r="AR63" s="144"/>
      <c r="AS63" s="144"/>
      <c r="AT63" s="144"/>
      <c r="AU63" s="144"/>
      <c r="AV63" s="143"/>
      <c r="AW63" s="143"/>
      <c r="AX63" s="143"/>
      <c r="AY63" s="124"/>
      <c r="AZ63" s="124"/>
      <c r="BA63" s="124"/>
      <c r="BB63" s="143"/>
      <c r="BC63" s="124"/>
      <c r="BD63" s="143"/>
      <c r="BE63" s="144"/>
      <c r="BF63" s="143"/>
      <c r="BG63" s="143"/>
      <c r="BH63" s="142"/>
      <c r="BI63" s="95"/>
      <c r="BJ63" s="123"/>
      <c r="BK63" s="94"/>
      <c r="BL63" s="95"/>
      <c r="BM63" s="96"/>
      <c r="BN63" s="94"/>
      <c r="BO63" s="94"/>
      <c r="BP63" s="42"/>
      <c r="BQ63" s="138"/>
    </row>
    <row r="64" spans="1:69" hidden="1" x14ac:dyDescent="0.35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4"/>
      <c r="AC64" s="143"/>
      <c r="AD64" s="143"/>
      <c r="AE64" s="143"/>
      <c r="AF64" s="143"/>
      <c r="AG64" s="143"/>
      <c r="AH64" s="143"/>
      <c r="AI64" s="143"/>
      <c r="AJ64" s="144"/>
      <c r="AK64" s="144"/>
      <c r="AL64" s="143"/>
      <c r="AM64" s="144"/>
      <c r="AN64" s="144"/>
      <c r="AO64" s="144"/>
      <c r="AP64" s="144"/>
      <c r="AQ64" s="144"/>
      <c r="AR64" s="144"/>
      <c r="AS64" s="144"/>
      <c r="AT64" s="144"/>
      <c r="AU64" s="144"/>
      <c r="AV64" s="143"/>
      <c r="AW64" s="143"/>
      <c r="AX64" s="143"/>
      <c r="AY64" s="124"/>
      <c r="AZ64" s="124"/>
      <c r="BA64" s="124"/>
      <c r="BB64" s="143"/>
      <c r="BC64" s="124"/>
      <c r="BD64" s="143"/>
      <c r="BE64" s="144"/>
      <c r="BF64" s="143"/>
      <c r="BG64" s="143"/>
      <c r="BH64" s="142"/>
      <c r="BI64" s="95"/>
      <c r="BJ64" s="123"/>
      <c r="BK64" s="94"/>
      <c r="BL64" s="95"/>
      <c r="BM64" s="96"/>
      <c r="BN64" s="94"/>
      <c r="BO64" s="94"/>
      <c r="BP64" s="42"/>
      <c r="BQ64" s="138"/>
    </row>
    <row r="65" spans="1:69" hidden="1" x14ac:dyDescent="0.35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4"/>
      <c r="AC65" s="143"/>
      <c r="AD65" s="143"/>
      <c r="AE65" s="143"/>
      <c r="AF65" s="143"/>
      <c r="AG65" s="143"/>
      <c r="AH65" s="143"/>
      <c r="AI65" s="143"/>
      <c r="AJ65" s="144"/>
      <c r="AK65" s="144"/>
      <c r="AL65" s="143"/>
      <c r="AM65" s="144"/>
      <c r="AN65" s="144"/>
      <c r="AO65" s="144"/>
      <c r="AP65" s="144"/>
      <c r="AQ65" s="144"/>
      <c r="AR65" s="144"/>
      <c r="AS65" s="144"/>
      <c r="AT65" s="144"/>
      <c r="AU65" s="144"/>
      <c r="AV65" s="143"/>
      <c r="AW65" s="143"/>
      <c r="AX65" s="143"/>
      <c r="AY65" s="124"/>
      <c r="AZ65" s="124"/>
      <c r="BA65" s="124"/>
      <c r="BB65" s="143"/>
      <c r="BC65" s="124"/>
      <c r="BD65" s="143"/>
      <c r="BE65" s="144"/>
      <c r="BF65" s="143"/>
      <c r="BG65" s="143"/>
      <c r="BH65" s="142"/>
      <c r="BI65" s="95"/>
      <c r="BJ65" s="123"/>
      <c r="BK65" s="94"/>
      <c r="BL65" s="95"/>
      <c r="BM65" s="96"/>
      <c r="BN65" s="94"/>
      <c r="BO65" s="94"/>
      <c r="BP65" s="42"/>
      <c r="BQ65" s="138"/>
    </row>
    <row r="66" spans="1:69" hidden="1" x14ac:dyDescent="0.35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4"/>
      <c r="AC66" s="143"/>
      <c r="AD66" s="143"/>
      <c r="AE66" s="143"/>
      <c r="AF66" s="143"/>
      <c r="AG66" s="143"/>
      <c r="AH66" s="143"/>
      <c r="AI66" s="143"/>
      <c r="AJ66" s="144"/>
      <c r="AK66" s="144"/>
      <c r="AL66" s="143"/>
      <c r="AM66" s="144"/>
      <c r="AN66" s="144"/>
      <c r="AO66" s="144"/>
      <c r="AP66" s="144"/>
      <c r="AQ66" s="144"/>
      <c r="AR66" s="144"/>
      <c r="AS66" s="144"/>
      <c r="AT66" s="144"/>
      <c r="AU66" s="144"/>
      <c r="AV66" s="143"/>
      <c r="AW66" s="143"/>
      <c r="AX66" s="143"/>
      <c r="AY66" s="124"/>
      <c r="AZ66" s="124"/>
      <c r="BA66" s="124"/>
      <c r="BB66" s="143"/>
      <c r="BC66" s="124"/>
      <c r="BD66" s="143"/>
      <c r="BE66" s="144"/>
      <c r="BF66" s="143"/>
      <c r="BG66" s="143"/>
      <c r="BH66" s="142"/>
      <c r="BI66" s="95"/>
      <c r="BJ66" s="123"/>
      <c r="BK66" s="94"/>
      <c r="BL66" s="95"/>
      <c r="BM66" s="96"/>
      <c r="BN66" s="94"/>
      <c r="BO66" s="94"/>
      <c r="BP66" s="42"/>
      <c r="BQ66" s="138"/>
    </row>
    <row r="67" spans="1:69" hidden="1" x14ac:dyDescent="0.35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4"/>
      <c r="AC67" s="143"/>
      <c r="AD67" s="143"/>
      <c r="AE67" s="143"/>
      <c r="AF67" s="143"/>
      <c r="AG67" s="143"/>
      <c r="AH67" s="143"/>
      <c r="AI67" s="143"/>
      <c r="AJ67" s="144"/>
      <c r="AK67" s="144"/>
      <c r="AL67" s="143"/>
      <c r="AM67" s="144"/>
      <c r="AN67" s="144"/>
      <c r="AO67" s="144"/>
      <c r="AP67" s="144"/>
      <c r="AQ67" s="144"/>
      <c r="AR67" s="144"/>
      <c r="AS67" s="144"/>
      <c r="AT67" s="144"/>
      <c r="AU67" s="144"/>
      <c r="AV67" s="143"/>
      <c r="AW67" s="143"/>
      <c r="AX67" s="143"/>
      <c r="AY67" s="124"/>
      <c r="AZ67" s="124"/>
      <c r="BA67" s="124"/>
      <c r="BB67" s="143"/>
      <c r="BC67" s="124"/>
      <c r="BD67" s="143"/>
      <c r="BE67" s="144"/>
      <c r="BF67" s="143"/>
      <c r="BG67" s="143"/>
      <c r="BH67" s="142"/>
      <c r="BI67" s="95"/>
      <c r="BJ67" s="123"/>
      <c r="BK67" s="94"/>
      <c r="BL67" s="95"/>
      <c r="BM67" s="96"/>
      <c r="BN67" s="94"/>
      <c r="BO67" s="94"/>
      <c r="BP67" s="42"/>
      <c r="BQ67" s="138"/>
    </row>
    <row r="68" spans="1:69" hidden="1" x14ac:dyDescent="0.35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4"/>
      <c r="AC68" s="143"/>
      <c r="AD68" s="143"/>
      <c r="AE68" s="143"/>
      <c r="AF68" s="143"/>
      <c r="AG68" s="143"/>
      <c r="AH68" s="143"/>
      <c r="AI68" s="143"/>
      <c r="AJ68" s="144"/>
      <c r="AK68" s="144"/>
      <c r="AL68" s="143"/>
      <c r="AM68" s="144"/>
      <c r="AN68" s="144"/>
      <c r="AO68" s="144"/>
      <c r="AP68" s="144"/>
      <c r="AQ68" s="144"/>
      <c r="AR68" s="144"/>
      <c r="AS68" s="144"/>
      <c r="AT68" s="144"/>
      <c r="AU68" s="144"/>
      <c r="AV68" s="143"/>
      <c r="AW68" s="143"/>
      <c r="AX68" s="143"/>
      <c r="AY68" s="124"/>
      <c r="AZ68" s="124"/>
      <c r="BA68" s="124"/>
      <c r="BB68" s="143"/>
      <c r="BC68" s="124"/>
      <c r="BD68" s="143"/>
      <c r="BE68" s="144"/>
      <c r="BF68" s="143"/>
      <c r="BG68" s="143"/>
      <c r="BH68" s="142"/>
      <c r="BI68" s="95"/>
      <c r="BJ68" s="123"/>
      <c r="BK68" s="94"/>
      <c r="BL68" s="95"/>
      <c r="BM68" s="96"/>
      <c r="BN68" s="94"/>
      <c r="BO68" s="94"/>
      <c r="BP68" s="42"/>
      <c r="BQ68" s="138"/>
    </row>
    <row r="69" spans="1:69" hidden="1" x14ac:dyDescent="0.35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5"/>
      <c r="Z69" s="145"/>
      <c r="AA69" s="143"/>
      <c r="AB69" s="144"/>
      <c r="AC69" s="143"/>
      <c r="AD69" s="143"/>
      <c r="AE69" s="143"/>
      <c r="AF69" s="143"/>
      <c r="AG69" s="143"/>
      <c r="AH69" s="143"/>
      <c r="AI69" s="143"/>
      <c r="AJ69" s="144"/>
      <c r="AK69" s="144"/>
      <c r="AL69" s="143"/>
      <c r="AM69" s="144"/>
      <c r="AN69" s="144"/>
      <c r="AO69" s="144"/>
      <c r="AP69" s="144"/>
      <c r="AQ69" s="144"/>
      <c r="AR69" s="144"/>
      <c r="AS69" s="144"/>
      <c r="AT69" s="144"/>
      <c r="AU69" s="144"/>
      <c r="AV69" s="143"/>
      <c r="AW69" s="143"/>
      <c r="AX69" s="143"/>
      <c r="AY69" s="124"/>
      <c r="AZ69" s="124"/>
      <c r="BA69" s="124"/>
      <c r="BB69" s="143"/>
      <c r="BC69" s="124"/>
      <c r="BD69" s="143"/>
      <c r="BE69" s="144"/>
      <c r="BF69" s="143"/>
      <c r="BG69" s="143"/>
      <c r="BH69" s="142"/>
      <c r="BI69" s="95"/>
      <c r="BJ69" s="123"/>
      <c r="BK69" s="94"/>
      <c r="BL69" s="95"/>
      <c r="BM69" s="96"/>
      <c r="BN69" s="94"/>
      <c r="BO69" s="94"/>
      <c r="BP69" s="42"/>
      <c r="BQ69" s="138"/>
    </row>
    <row r="70" spans="1:69" hidden="1" x14ac:dyDescent="0.35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5"/>
      <c r="Z70" s="145"/>
      <c r="AA70" s="143"/>
      <c r="AB70" s="144"/>
      <c r="AC70" s="143"/>
      <c r="AD70" s="143"/>
      <c r="AE70" s="143"/>
      <c r="AF70" s="143"/>
      <c r="AG70" s="143"/>
      <c r="AH70" s="143"/>
      <c r="AI70" s="143"/>
      <c r="AJ70" s="144"/>
      <c r="AK70" s="144"/>
      <c r="AL70" s="143"/>
      <c r="AM70" s="144"/>
      <c r="AN70" s="144"/>
      <c r="AO70" s="144"/>
      <c r="AP70" s="144"/>
      <c r="AQ70" s="144"/>
      <c r="AR70" s="144"/>
      <c r="AS70" s="144"/>
      <c r="AT70" s="144"/>
      <c r="AU70" s="144"/>
      <c r="AV70" s="143"/>
      <c r="AW70" s="143"/>
      <c r="AX70" s="143"/>
      <c r="AY70" s="124"/>
      <c r="AZ70" s="124"/>
      <c r="BA70" s="124"/>
      <c r="BB70" s="143"/>
      <c r="BC70" s="124"/>
      <c r="BD70" s="143"/>
      <c r="BE70" s="144"/>
      <c r="BF70" s="143"/>
      <c r="BG70" s="143"/>
      <c r="BH70" s="142"/>
      <c r="BI70" s="95"/>
      <c r="BJ70" s="123"/>
      <c r="BK70" s="94"/>
      <c r="BL70" s="95"/>
      <c r="BM70" s="96"/>
      <c r="BN70" s="94"/>
      <c r="BO70" s="94"/>
      <c r="BP70" s="42"/>
      <c r="BQ70" s="138"/>
    </row>
    <row r="71" spans="1:69" hidden="1" x14ac:dyDescent="0.35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4"/>
      <c r="AC71" s="143"/>
      <c r="AD71" s="143"/>
      <c r="AE71" s="143"/>
      <c r="AF71" s="143"/>
      <c r="AG71" s="143"/>
      <c r="AH71" s="143"/>
      <c r="AI71" s="143"/>
      <c r="AJ71" s="144"/>
      <c r="AK71" s="144"/>
      <c r="AL71" s="143"/>
      <c r="AM71" s="144"/>
      <c r="AN71" s="144"/>
      <c r="AO71" s="144"/>
      <c r="AP71" s="144"/>
      <c r="AQ71" s="144"/>
      <c r="AR71" s="144"/>
      <c r="AS71" s="144"/>
      <c r="AT71" s="144"/>
      <c r="AU71" s="144"/>
      <c r="AV71" s="143"/>
      <c r="AW71" s="143"/>
      <c r="AX71" s="143"/>
      <c r="AY71" s="124"/>
      <c r="AZ71" s="124"/>
      <c r="BA71" s="124"/>
      <c r="BB71" s="143"/>
      <c r="BC71" s="124"/>
      <c r="BD71" s="140"/>
      <c r="BE71" s="144"/>
      <c r="BF71" s="143"/>
      <c r="BG71" s="143"/>
      <c r="BH71" s="147"/>
      <c r="BI71" s="95"/>
      <c r="BJ71" s="123"/>
      <c r="BK71" s="94"/>
      <c r="BL71" s="95"/>
      <c r="BM71" s="96"/>
      <c r="BN71" s="94"/>
      <c r="BO71" s="94"/>
      <c r="BP71" s="42"/>
      <c r="BQ71" s="148"/>
    </row>
    <row r="72" spans="1:69" hidden="1" x14ac:dyDescent="0.35">
      <c r="A72" s="94">
        <v>68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1"/>
      <c r="AC72" s="140"/>
      <c r="AD72" s="140"/>
      <c r="AE72" s="140"/>
      <c r="AF72" s="140"/>
      <c r="AG72" s="140"/>
      <c r="AH72" s="140"/>
      <c r="AI72" s="140"/>
      <c r="AJ72" s="141"/>
      <c r="AK72" s="141"/>
      <c r="AL72" s="140"/>
      <c r="AM72" s="141"/>
      <c r="AN72" s="141"/>
      <c r="AO72" s="141"/>
      <c r="AP72" s="141"/>
      <c r="AQ72" s="141"/>
      <c r="AR72" s="141"/>
      <c r="AS72" s="141"/>
      <c r="AT72" s="141"/>
      <c r="AU72" s="141"/>
      <c r="AV72" s="140"/>
      <c r="AW72" s="140"/>
      <c r="AX72" s="140"/>
      <c r="AY72" s="149"/>
      <c r="AZ72" s="149"/>
      <c r="BA72" s="149"/>
      <c r="BB72" s="140"/>
      <c r="BC72" s="149"/>
      <c r="BD72" s="140"/>
      <c r="BE72" s="141"/>
      <c r="BF72" s="140"/>
      <c r="BG72" s="140"/>
      <c r="BH72" s="142"/>
      <c r="BI72" s="95"/>
      <c r="BJ72" s="123"/>
      <c r="BK72" s="94"/>
      <c r="BL72" s="95"/>
      <c r="BM72" s="96"/>
      <c r="BN72" s="94"/>
      <c r="BO72" s="94"/>
      <c r="BP72" s="42"/>
      <c r="BQ72" s="148"/>
    </row>
    <row r="73" spans="1:69" hidden="1" x14ac:dyDescent="0.35">
      <c r="A73" s="94">
        <v>69</v>
      </c>
      <c r="B73" s="140"/>
      <c r="C73" s="140"/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40"/>
      <c r="Y73" s="140"/>
      <c r="Z73" s="140"/>
      <c r="AA73" s="140"/>
      <c r="AB73" s="141"/>
      <c r="AC73" s="140"/>
      <c r="AD73" s="140"/>
      <c r="AE73" s="140"/>
      <c r="AF73" s="140"/>
      <c r="AG73" s="140"/>
      <c r="AH73" s="140"/>
      <c r="AI73" s="140"/>
      <c r="AJ73" s="141"/>
      <c r="AK73" s="141"/>
      <c r="AL73" s="140"/>
      <c r="AM73" s="141"/>
      <c r="AN73" s="141"/>
      <c r="AO73" s="141"/>
      <c r="AP73" s="141"/>
      <c r="AQ73" s="141"/>
      <c r="AR73" s="141"/>
      <c r="AS73" s="141"/>
      <c r="AT73" s="141"/>
      <c r="AU73" s="141"/>
      <c r="AV73" s="140"/>
      <c r="AW73" s="140"/>
      <c r="AX73" s="140"/>
      <c r="AY73" s="124"/>
      <c r="AZ73" s="124"/>
      <c r="BA73" s="124"/>
      <c r="BB73" s="140"/>
      <c r="BC73" s="124"/>
      <c r="BD73" s="140"/>
      <c r="BE73" s="141"/>
      <c r="BF73" s="140"/>
      <c r="BG73" s="140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5">
      <c r="A74" s="94">
        <v>70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1"/>
      <c r="AC74" s="140"/>
      <c r="AD74" s="140"/>
      <c r="AE74" s="140"/>
      <c r="AF74" s="140"/>
      <c r="AG74" s="140"/>
      <c r="AH74" s="140"/>
      <c r="AI74" s="140"/>
      <c r="AJ74" s="141"/>
      <c r="AK74" s="141"/>
      <c r="AL74" s="140"/>
      <c r="AM74" s="141"/>
      <c r="AN74" s="141"/>
      <c r="AO74" s="141"/>
      <c r="AP74" s="141"/>
      <c r="AQ74" s="141"/>
      <c r="AR74" s="141"/>
      <c r="AS74" s="141"/>
      <c r="AT74" s="141"/>
      <c r="AU74" s="141"/>
      <c r="AV74" s="140"/>
      <c r="AW74" s="140"/>
      <c r="AX74" s="140"/>
      <c r="AY74" s="124"/>
      <c r="AZ74" s="124"/>
      <c r="BA74" s="124"/>
      <c r="BB74" s="140"/>
      <c r="BC74" s="124"/>
      <c r="BD74" s="140"/>
      <c r="BE74" s="141"/>
      <c r="BF74" s="140"/>
      <c r="BG74" s="140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5">
      <c r="A75" s="94">
        <v>71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1"/>
      <c r="AC75" s="140"/>
      <c r="AD75" s="140"/>
      <c r="AE75" s="140"/>
      <c r="AF75" s="140"/>
      <c r="AG75" s="140"/>
      <c r="AH75" s="140"/>
      <c r="AI75" s="140"/>
      <c r="AJ75" s="141"/>
      <c r="AK75" s="141"/>
      <c r="AL75" s="140"/>
      <c r="AM75" s="141"/>
      <c r="AN75" s="141"/>
      <c r="AO75" s="141"/>
      <c r="AP75" s="141"/>
      <c r="AQ75" s="141"/>
      <c r="AR75" s="141"/>
      <c r="AS75" s="141"/>
      <c r="AT75" s="141"/>
      <c r="AU75" s="141"/>
      <c r="AV75" s="140"/>
      <c r="AW75" s="140"/>
      <c r="AX75" s="140"/>
      <c r="AY75" s="124"/>
      <c r="AZ75" s="124"/>
      <c r="BA75" s="124"/>
      <c r="BB75" s="140"/>
      <c r="BC75" s="124"/>
      <c r="BD75" s="140"/>
      <c r="BE75" s="141"/>
      <c r="BF75" s="140"/>
      <c r="BG75" s="140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5">
      <c r="A76" s="94">
        <v>72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1"/>
      <c r="AC76" s="140"/>
      <c r="AD76" s="140"/>
      <c r="AE76" s="140"/>
      <c r="AF76" s="140"/>
      <c r="AG76" s="140"/>
      <c r="AH76" s="140"/>
      <c r="AI76" s="140"/>
      <c r="AJ76" s="141"/>
      <c r="AK76" s="141"/>
      <c r="AL76" s="140"/>
      <c r="AM76" s="141"/>
      <c r="AN76" s="141"/>
      <c r="AO76" s="141"/>
      <c r="AP76" s="141"/>
      <c r="AQ76" s="141"/>
      <c r="AR76" s="141"/>
      <c r="AS76" s="141"/>
      <c r="AT76" s="141"/>
      <c r="AU76" s="141"/>
      <c r="AV76" s="140"/>
      <c r="AW76" s="140"/>
      <c r="AX76" s="140"/>
      <c r="AY76" s="124"/>
      <c r="AZ76" s="124"/>
      <c r="BA76" s="124"/>
      <c r="BB76" s="140"/>
      <c r="BC76" s="124"/>
      <c r="BD76" s="140"/>
      <c r="BE76" s="141"/>
      <c r="BF76" s="140"/>
      <c r="BG76" s="140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5">
      <c r="A77" s="94">
        <v>73</v>
      </c>
      <c r="B77" s="140"/>
      <c r="C77" s="140"/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1"/>
      <c r="AC77" s="140"/>
      <c r="AD77" s="140"/>
      <c r="AE77" s="140"/>
      <c r="AF77" s="140"/>
      <c r="AG77" s="140"/>
      <c r="AH77" s="140"/>
      <c r="AI77" s="140"/>
      <c r="AJ77" s="141"/>
      <c r="AK77" s="141"/>
      <c r="AL77" s="140"/>
      <c r="AM77" s="141"/>
      <c r="AN77" s="141"/>
      <c r="AO77" s="141"/>
      <c r="AP77" s="141"/>
      <c r="AQ77" s="141"/>
      <c r="AR77" s="141"/>
      <c r="AS77" s="141"/>
      <c r="AT77" s="141"/>
      <c r="AU77" s="141"/>
      <c r="AV77" s="140"/>
      <c r="AW77" s="140"/>
      <c r="AX77" s="140"/>
      <c r="AY77" s="124"/>
      <c r="AZ77" s="124"/>
      <c r="BA77" s="124"/>
      <c r="BB77" s="140"/>
      <c r="BC77" s="124"/>
      <c r="BD77" s="140"/>
      <c r="BE77" s="141"/>
      <c r="BF77" s="140"/>
      <c r="BG77" s="140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5">
      <c r="A78" s="94">
        <v>74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1"/>
      <c r="AC78" s="140"/>
      <c r="AD78" s="140"/>
      <c r="AE78" s="140"/>
      <c r="AF78" s="140"/>
      <c r="AG78" s="140"/>
      <c r="AH78" s="140"/>
      <c r="AI78" s="140"/>
      <c r="AJ78" s="141"/>
      <c r="AK78" s="141"/>
      <c r="AL78" s="140"/>
      <c r="AM78" s="141"/>
      <c r="AN78" s="141"/>
      <c r="AO78" s="141"/>
      <c r="AP78" s="141"/>
      <c r="AQ78" s="141"/>
      <c r="AR78" s="141"/>
      <c r="AS78" s="141"/>
      <c r="AT78" s="141"/>
      <c r="AU78" s="141"/>
      <c r="AV78" s="140"/>
      <c r="AW78" s="140"/>
      <c r="AX78" s="140"/>
      <c r="AY78" s="124"/>
      <c r="AZ78" s="124"/>
      <c r="BA78" s="124"/>
      <c r="BB78" s="140"/>
      <c r="BC78" s="124"/>
      <c r="BD78" s="140"/>
      <c r="BE78" s="141"/>
      <c r="BF78" s="140"/>
      <c r="BG78" s="140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5">
      <c r="A79" s="94">
        <v>75</v>
      </c>
      <c r="B79" s="140"/>
      <c r="C79" s="140"/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1"/>
      <c r="AC79" s="140"/>
      <c r="AD79" s="140"/>
      <c r="AE79" s="140"/>
      <c r="AF79" s="140"/>
      <c r="AG79" s="140"/>
      <c r="AH79" s="140"/>
      <c r="AI79" s="140"/>
      <c r="AJ79" s="141"/>
      <c r="AK79" s="141"/>
      <c r="AL79" s="140"/>
      <c r="AM79" s="141"/>
      <c r="AN79" s="141"/>
      <c r="AO79" s="141"/>
      <c r="AP79" s="141"/>
      <c r="AQ79" s="141"/>
      <c r="AR79" s="141"/>
      <c r="AS79" s="141"/>
      <c r="AT79" s="141"/>
      <c r="AU79" s="141"/>
      <c r="AV79" s="140"/>
      <c r="AW79" s="140"/>
      <c r="AX79" s="140"/>
      <c r="AY79" s="124"/>
      <c r="AZ79" s="124"/>
      <c r="BA79" s="124"/>
      <c r="BB79" s="140"/>
      <c r="BC79" s="124"/>
      <c r="BD79" s="140"/>
      <c r="BE79" s="141"/>
      <c r="BF79" s="140"/>
      <c r="BG79" s="140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5">
      <c r="A80" s="94">
        <v>76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0"/>
      <c r="Y80" s="140"/>
      <c r="Z80" s="140"/>
      <c r="AA80" s="140"/>
      <c r="AB80" s="141"/>
      <c r="AC80" s="140"/>
      <c r="AD80" s="140"/>
      <c r="AE80" s="140"/>
      <c r="AF80" s="140"/>
      <c r="AG80" s="140"/>
      <c r="AH80" s="140"/>
      <c r="AI80" s="140"/>
      <c r="AJ80" s="141"/>
      <c r="AK80" s="141"/>
      <c r="AL80" s="140"/>
      <c r="AM80" s="141"/>
      <c r="AN80" s="141"/>
      <c r="AO80" s="141"/>
      <c r="AP80" s="141"/>
      <c r="AQ80" s="141"/>
      <c r="AR80" s="141"/>
      <c r="AS80" s="141"/>
      <c r="AT80" s="141"/>
      <c r="AU80" s="141"/>
      <c r="AV80" s="140"/>
      <c r="AW80" s="140"/>
      <c r="AX80" s="140"/>
      <c r="AY80" s="124"/>
      <c r="AZ80" s="124"/>
      <c r="BA80" s="124"/>
      <c r="BB80" s="140"/>
      <c r="BC80" s="124"/>
      <c r="BD80" s="140"/>
      <c r="BE80" s="141"/>
      <c r="BF80" s="140"/>
      <c r="BG80" s="140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5">
      <c r="A81" s="94">
        <v>77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40"/>
      <c r="X81" s="140"/>
      <c r="Y81" s="140"/>
      <c r="Z81" s="140"/>
      <c r="AA81" s="140"/>
      <c r="AB81" s="141"/>
      <c r="AC81" s="140"/>
      <c r="AD81" s="140"/>
      <c r="AE81" s="140"/>
      <c r="AF81" s="140"/>
      <c r="AG81" s="140"/>
      <c r="AH81" s="140"/>
      <c r="AI81" s="140"/>
      <c r="AJ81" s="141"/>
      <c r="AK81" s="141"/>
      <c r="AL81" s="140"/>
      <c r="AM81" s="141"/>
      <c r="AN81" s="141"/>
      <c r="AO81" s="141"/>
      <c r="AP81" s="141"/>
      <c r="AQ81" s="141"/>
      <c r="AR81" s="141"/>
      <c r="AS81" s="141"/>
      <c r="AT81" s="141"/>
      <c r="AU81" s="141"/>
      <c r="AV81" s="140"/>
      <c r="AW81" s="140"/>
      <c r="AX81" s="140"/>
      <c r="AY81" s="124"/>
      <c r="AZ81" s="124"/>
      <c r="BA81" s="124"/>
      <c r="BB81" s="140"/>
      <c r="BC81" s="124"/>
      <c r="BD81" s="140"/>
      <c r="BE81" s="141"/>
      <c r="BF81" s="140"/>
      <c r="BG81" s="140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5">
      <c r="A82" s="94">
        <v>78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1"/>
      <c r="AC82" s="140"/>
      <c r="AD82" s="140"/>
      <c r="AE82" s="140"/>
      <c r="AF82" s="140"/>
      <c r="AG82" s="140"/>
      <c r="AH82" s="140"/>
      <c r="AI82" s="140"/>
      <c r="AJ82" s="141"/>
      <c r="AK82" s="141"/>
      <c r="AL82" s="140"/>
      <c r="AM82" s="141"/>
      <c r="AN82" s="141"/>
      <c r="AO82" s="141"/>
      <c r="AP82" s="141"/>
      <c r="AQ82" s="141"/>
      <c r="AR82" s="141"/>
      <c r="AS82" s="141"/>
      <c r="AT82" s="141"/>
      <c r="AU82" s="141"/>
      <c r="AV82" s="140"/>
      <c r="AW82" s="140"/>
      <c r="AX82" s="140"/>
      <c r="AY82" s="124"/>
      <c r="AZ82" s="124"/>
      <c r="BA82" s="124"/>
      <c r="BB82" s="140"/>
      <c r="BC82" s="124"/>
      <c r="BD82" s="140"/>
      <c r="BE82" s="141"/>
      <c r="BF82" s="140"/>
      <c r="BG82" s="140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5">
      <c r="A83" s="94">
        <v>79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1"/>
      <c r="AC83" s="140"/>
      <c r="AD83" s="140"/>
      <c r="AE83" s="140"/>
      <c r="AF83" s="140"/>
      <c r="AG83" s="140"/>
      <c r="AH83" s="140"/>
      <c r="AI83" s="140"/>
      <c r="AJ83" s="141"/>
      <c r="AK83" s="141"/>
      <c r="AL83" s="140"/>
      <c r="AM83" s="141"/>
      <c r="AN83" s="141"/>
      <c r="AO83" s="141"/>
      <c r="AP83" s="141"/>
      <c r="AQ83" s="141"/>
      <c r="AR83" s="141"/>
      <c r="AS83" s="141"/>
      <c r="AT83" s="141"/>
      <c r="AU83" s="141"/>
      <c r="AV83" s="140"/>
      <c r="AW83" s="140"/>
      <c r="AX83" s="140"/>
      <c r="AY83" s="124"/>
      <c r="AZ83" s="124"/>
      <c r="BA83" s="124"/>
      <c r="BB83" s="140"/>
      <c r="BC83" s="124"/>
      <c r="BD83" s="140"/>
      <c r="BE83" s="141"/>
      <c r="BF83" s="140"/>
      <c r="BG83" s="140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5">
      <c r="A84" s="94">
        <v>80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40"/>
      <c r="Z84" s="140"/>
      <c r="AA84" s="140"/>
      <c r="AB84" s="141"/>
      <c r="AC84" s="140"/>
      <c r="AD84" s="140"/>
      <c r="AE84" s="140"/>
      <c r="AF84" s="140"/>
      <c r="AG84" s="140"/>
      <c r="AH84" s="140"/>
      <c r="AI84" s="140"/>
      <c r="AJ84" s="141"/>
      <c r="AK84" s="141"/>
      <c r="AL84" s="140"/>
      <c r="AM84" s="141"/>
      <c r="AN84" s="141"/>
      <c r="AO84" s="141"/>
      <c r="AP84" s="141"/>
      <c r="AQ84" s="141"/>
      <c r="AR84" s="141"/>
      <c r="AS84" s="141"/>
      <c r="AT84" s="141"/>
      <c r="AU84" s="141"/>
      <c r="AV84" s="140"/>
      <c r="AW84" s="140"/>
      <c r="AX84" s="140"/>
      <c r="AY84" s="124"/>
      <c r="AZ84" s="124"/>
      <c r="BA84" s="124"/>
      <c r="BB84" s="140"/>
      <c r="BC84" s="124"/>
      <c r="BD84" s="140"/>
      <c r="BE84" s="141"/>
      <c r="BF84" s="140"/>
      <c r="BG84" s="140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5">
      <c r="A85" s="94">
        <v>81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40"/>
      <c r="Z85" s="140"/>
      <c r="AA85" s="140"/>
      <c r="AB85" s="141"/>
      <c r="AC85" s="140"/>
      <c r="AD85" s="140"/>
      <c r="AE85" s="140"/>
      <c r="AF85" s="140"/>
      <c r="AG85" s="140"/>
      <c r="AH85" s="140"/>
      <c r="AI85" s="140"/>
      <c r="AJ85" s="141"/>
      <c r="AK85" s="141"/>
      <c r="AL85" s="140"/>
      <c r="AM85" s="141"/>
      <c r="AN85" s="141"/>
      <c r="AO85" s="141"/>
      <c r="AP85" s="141"/>
      <c r="AQ85" s="141"/>
      <c r="AR85" s="141"/>
      <c r="AS85" s="141"/>
      <c r="AT85" s="141"/>
      <c r="AU85" s="141"/>
      <c r="AV85" s="140"/>
      <c r="AW85" s="140"/>
      <c r="AX85" s="140"/>
      <c r="AY85" s="124"/>
      <c r="AZ85" s="124"/>
      <c r="BA85" s="124"/>
      <c r="BB85" s="140"/>
      <c r="BC85" s="124"/>
      <c r="BD85" s="140"/>
      <c r="BE85" s="141"/>
      <c r="BF85" s="140"/>
      <c r="BG85" s="140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5">
      <c r="A86" s="94">
        <v>82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1"/>
      <c r="AC86" s="140"/>
      <c r="AD86" s="140"/>
      <c r="AE86" s="140"/>
      <c r="AF86" s="140"/>
      <c r="AG86" s="140"/>
      <c r="AH86" s="140"/>
      <c r="AI86" s="140"/>
      <c r="AJ86" s="141"/>
      <c r="AK86" s="141"/>
      <c r="AL86" s="140"/>
      <c r="AM86" s="141"/>
      <c r="AN86" s="141"/>
      <c r="AO86" s="141"/>
      <c r="AP86" s="141"/>
      <c r="AQ86" s="141"/>
      <c r="AR86" s="141"/>
      <c r="AS86" s="141"/>
      <c r="AT86" s="141"/>
      <c r="AU86" s="141"/>
      <c r="AV86" s="140"/>
      <c r="AW86" s="140"/>
      <c r="AX86" s="140"/>
      <c r="AY86" s="124"/>
      <c r="AZ86" s="124"/>
      <c r="BA86" s="124"/>
      <c r="BB86" s="140"/>
      <c r="BC86" s="124"/>
      <c r="BD86" s="140"/>
      <c r="BE86" s="141"/>
      <c r="BF86" s="140"/>
      <c r="BG86" s="140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5">
      <c r="A87" s="94">
        <v>83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40"/>
      <c r="Z87" s="140"/>
      <c r="AA87" s="140"/>
      <c r="AB87" s="141"/>
      <c r="AC87" s="140"/>
      <c r="AD87" s="140"/>
      <c r="AE87" s="140"/>
      <c r="AF87" s="140"/>
      <c r="AG87" s="140"/>
      <c r="AH87" s="140"/>
      <c r="AI87" s="140"/>
      <c r="AJ87" s="141"/>
      <c r="AK87" s="141"/>
      <c r="AL87" s="140"/>
      <c r="AM87" s="141"/>
      <c r="AN87" s="141"/>
      <c r="AO87" s="141"/>
      <c r="AP87" s="141"/>
      <c r="AQ87" s="141"/>
      <c r="AR87" s="141"/>
      <c r="AS87" s="141"/>
      <c r="AT87" s="141"/>
      <c r="AU87" s="141"/>
      <c r="AV87" s="140"/>
      <c r="AW87" s="140"/>
      <c r="AX87" s="140"/>
      <c r="AY87" s="124"/>
      <c r="AZ87" s="124"/>
      <c r="BA87" s="124"/>
      <c r="BB87" s="140"/>
      <c r="BC87" s="124"/>
      <c r="BD87" s="140"/>
      <c r="BE87" s="141"/>
      <c r="BF87" s="140"/>
      <c r="BG87" s="140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5">
      <c r="A88" s="94">
        <v>84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40"/>
      <c r="Z88" s="140"/>
      <c r="AA88" s="140"/>
      <c r="AB88" s="141"/>
      <c r="AC88" s="140"/>
      <c r="AD88" s="140"/>
      <c r="AE88" s="140"/>
      <c r="AF88" s="140"/>
      <c r="AG88" s="140"/>
      <c r="AH88" s="140"/>
      <c r="AI88" s="140"/>
      <c r="AJ88" s="141"/>
      <c r="AK88" s="141"/>
      <c r="AL88" s="140"/>
      <c r="AM88" s="141"/>
      <c r="AN88" s="141"/>
      <c r="AO88" s="141"/>
      <c r="AP88" s="141"/>
      <c r="AQ88" s="141"/>
      <c r="AR88" s="141"/>
      <c r="AS88" s="141"/>
      <c r="AT88" s="141"/>
      <c r="AU88" s="141"/>
      <c r="AV88" s="140"/>
      <c r="AW88" s="140"/>
      <c r="AX88" s="140"/>
      <c r="AY88" s="124"/>
      <c r="AZ88" s="124"/>
      <c r="BA88" s="124"/>
      <c r="BB88" s="140"/>
      <c r="BC88" s="124"/>
      <c r="BD88" s="140"/>
      <c r="BE88" s="141"/>
      <c r="BF88" s="140"/>
      <c r="BG88" s="140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5">
      <c r="A89" s="94">
        <v>85</v>
      </c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  <c r="AC89" s="140"/>
      <c r="AD89" s="140"/>
      <c r="AE89" s="140"/>
      <c r="AF89" s="140"/>
      <c r="AG89" s="140"/>
      <c r="AH89" s="140"/>
      <c r="AI89" s="140"/>
      <c r="AJ89" s="141"/>
      <c r="AK89" s="141"/>
      <c r="AL89" s="140"/>
      <c r="AM89" s="141"/>
      <c r="AN89" s="141"/>
      <c r="AO89" s="141"/>
      <c r="AP89" s="141"/>
      <c r="AQ89" s="141"/>
      <c r="AR89" s="141"/>
      <c r="AS89" s="141"/>
      <c r="AT89" s="141"/>
      <c r="AU89" s="141"/>
      <c r="AV89" s="140"/>
      <c r="AW89" s="140"/>
      <c r="AX89" s="140"/>
      <c r="AY89" s="124"/>
      <c r="AZ89" s="124"/>
      <c r="BA89" s="124"/>
      <c r="BB89" s="140"/>
      <c r="BC89" s="124"/>
      <c r="BD89" s="140"/>
      <c r="BE89" s="141"/>
      <c r="BF89" s="140"/>
      <c r="BG89" s="140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5">
      <c r="A90" s="94">
        <v>86</v>
      </c>
      <c r="B90" s="140"/>
      <c r="C90" s="140"/>
      <c r="D90" s="140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1"/>
      <c r="AC90" s="140"/>
      <c r="AD90" s="140"/>
      <c r="AE90" s="140"/>
      <c r="AF90" s="140"/>
      <c r="AG90" s="140"/>
      <c r="AH90" s="140"/>
      <c r="AI90" s="140"/>
      <c r="AJ90" s="141"/>
      <c r="AK90" s="141"/>
      <c r="AL90" s="140"/>
      <c r="AM90" s="141"/>
      <c r="AN90" s="141"/>
      <c r="AO90" s="141"/>
      <c r="AP90" s="141"/>
      <c r="AQ90" s="141"/>
      <c r="AR90" s="141"/>
      <c r="AS90" s="141"/>
      <c r="AT90" s="141"/>
      <c r="AU90" s="141"/>
      <c r="AV90" s="140"/>
      <c r="AW90" s="140"/>
      <c r="AX90" s="140"/>
      <c r="AY90" s="124"/>
      <c r="AZ90" s="124"/>
      <c r="BA90" s="124"/>
      <c r="BB90" s="140"/>
      <c r="BC90" s="124"/>
      <c r="BD90" s="140"/>
      <c r="BE90" s="141"/>
      <c r="BF90" s="140"/>
      <c r="BG90" s="140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5">
      <c r="A91" s="94">
        <v>87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1"/>
      <c r="AC91" s="140"/>
      <c r="AD91" s="140"/>
      <c r="AE91" s="140"/>
      <c r="AF91" s="140"/>
      <c r="AG91" s="140"/>
      <c r="AH91" s="140"/>
      <c r="AI91" s="140"/>
      <c r="AJ91" s="141"/>
      <c r="AK91" s="141"/>
      <c r="AL91" s="140"/>
      <c r="AM91" s="141"/>
      <c r="AN91" s="141"/>
      <c r="AO91" s="141"/>
      <c r="AP91" s="141"/>
      <c r="AQ91" s="141"/>
      <c r="AR91" s="141"/>
      <c r="AS91" s="141"/>
      <c r="AT91" s="141"/>
      <c r="AU91" s="141"/>
      <c r="AV91" s="140"/>
      <c r="AW91" s="140"/>
      <c r="AX91" s="140"/>
      <c r="AY91" s="124"/>
      <c r="AZ91" s="124"/>
      <c r="BA91" s="124"/>
      <c r="BB91" s="140"/>
      <c r="BC91" s="124"/>
      <c r="BD91" s="140"/>
      <c r="BE91" s="141"/>
      <c r="BF91" s="140"/>
      <c r="BG91" s="140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5">
      <c r="A92" s="94">
        <v>88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1"/>
      <c r="AC92" s="140"/>
      <c r="AD92" s="140"/>
      <c r="AE92" s="140"/>
      <c r="AF92" s="140"/>
      <c r="AG92" s="140"/>
      <c r="AH92" s="140"/>
      <c r="AI92" s="140"/>
      <c r="AJ92" s="141"/>
      <c r="AK92" s="141"/>
      <c r="AL92" s="140"/>
      <c r="AM92" s="141"/>
      <c r="AN92" s="141"/>
      <c r="AO92" s="141"/>
      <c r="AP92" s="141"/>
      <c r="AQ92" s="141"/>
      <c r="AR92" s="141"/>
      <c r="AS92" s="141"/>
      <c r="AT92" s="141"/>
      <c r="AU92" s="141"/>
      <c r="AV92" s="140"/>
      <c r="AW92" s="140"/>
      <c r="AX92" s="140"/>
      <c r="AY92" s="124"/>
      <c r="AZ92" s="124"/>
      <c r="BA92" s="124"/>
      <c r="BB92" s="140"/>
      <c r="BC92" s="124"/>
      <c r="BD92" s="140"/>
      <c r="BE92" s="141"/>
      <c r="BF92" s="140"/>
      <c r="BG92" s="140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5">
      <c r="A93" s="94">
        <v>89</v>
      </c>
      <c r="B93" s="140"/>
      <c r="C93" s="140"/>
      <c r="D93" s="140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40"/>
      <c r="Z93" s="140"/>
      <c r="AA93" s="140"/>
      <c r="AB93" s="141"/>
      <c r="AC93" s="140"/>
      <c r="AD93" s="140"/>
      <c r="AE93" s="140"/>
      <c r="AF93" s="140"/>
      <c r="AG93" s="140"/>
      <c r="AH93" s="140"/>
      <c r="AI93" s="140"/>
      <c r="AJ93" s="141"/>
      <c r="AK93" s="141"/>
      <c r="AL93" s="140"/>
      <c r="AM93" s="141"/>
      <c r="AN93" s="141"/>
      <c r="AO93" s="141"/>
      <c r="AP93" s="141"/>
      <c r="AQ93" s="141"/>
      <c r="AR93" s="141"/>
      <c r="AS93" s="141"/>
      <c r="AT93" s="141"/>
      <c r="AU93" s="141"/>
      <c r="AV93" s="140"/>
      <c r="AW93" s="140"/>
      <c r="AX93" s="140"/>
      <c r="AY93" s="124"/>
      <c r="AZ93" s="124"/>
      <c r="BA93" s="124"/>
      <c r="BB93" s="140"/>
      <c r="BC93" s="124"/>
      <c r="BD93" s="140"/>
      <c r="BE93" s="141"/>
      <c r="BF93" s="140"/>
      <c r="BG93" s="140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5">
      <c r="A94" s="94">
        <v>90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1"/>
      <c r="AC94" s="140"/>
      <c r="AD94" s="140"/>
      <c r="AE94" s="140"/>
      <c r="AF94" s="140"/>
      <c r="AG94" s="140"/>
      <c r="AH94" s="140"/>
      <c r="AI94" s="140"/>
      <c r="AJ94" s="141"/>
      <c r="AK94" s="141"/>
      <c r="AL94" s="140"/>
      <c r="AM94" s="141"/>
      <c r="AN94" s="141"/>
      <c r="AO94" s="141"/>
      <c r="AP94" s="141"/>
      <c r="AQ94" s="141"/>
      <c r="AR94" s="141"/>
      <c r="AS94" s="141"/>
      <c r="AT94" s="141"/>
      <c r="AU94" s="141"/>
      <c r="AV94" s="140"/>
      <c r="AW94" s="140"/>
      <c r="AX94" s="140"/>
      <c r="AY94" s="124"/>
      <c r="AZ94" s="124"/>
      <c r="BA94" s="124"/>
      <c r="BB94" s="140"/>
      <c r="BC94" s="124"/>
      <c r="BD94" s="140"/>
      <c r="BE94" s="141"/>
      <c r="BF94" s="140"/>
      <c r="BG94" s="140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5">
      <c r="A95" s="94">
        <v>91</v>
      </c>
      <c r="B95" s="140"/>
      <c r="C95" s="140"/>
      <c r="D95" s="140"/>
      <c r="E95" s="140"/>
      <c r="F95" s="140"/>
      <c r="G95" s="140"/>
      <c r="H95" s="140"/>
      <c r="I95" s="140"/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  <c r="X95" s="140"/>
      <c r="Y95" s="140"/>
      <c r="Z95" s="140"/>
      <c r="AA95" s="140"/>
      <c r="AB95" s="141"/>
      <c r="AC95" s="140"/>
      <c r="AD95" s="140"/>
      <c r="AE95" s="140"/>
      <c r="AF95" s="140"/>
      <c r="AG95" s="140"/>
      <c r="AH95" s="140"/>
      <c r="AI95" s="140"/>
      <c r="AJ95" s="141"/>
      <c r="AK95" s="141"/>
      <c r="AL95" s="140"/>
      <c r="AM95" s="141"/>
      <c r="AN95" s="141"/>
      <c r="AO95" s="141"/>
      <c r="AP95" s="141"/>
      <c r="AQ95" s="141"/>
      <c r="AR95" s="141"/>
      <c r="AS95" s="141"/>
      <c r="AT95" s="141"/>
      <c r="AU95" s="141"/>
      <c r="AV95" s="140"/>
      <c r="AW95" s="140"/>
      <c r="AX95" s="140"/>
      <c r="AY95" s="124"/>
      <c r="AZ95" s="124"/>
      <c r="BA95" s="124"/>
      <c r="BB95" s="140"/>
      <c r="BC95" s="124"/>
      <c r="BD95" s="140"/>
      <c r="BE95" s="141"/>
      <c r="BF95" s="140"/>
      <c r="BG95" s="140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5">
      <c r="A96" s="94">
        <v>92</v>
      </c>
      <c r="B96" s="140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1"/>
      <c r="AC96" s="140"/>
      <c r="AD96" s="140"/>
      <c r="AE96" s="140"/>
      <c r="AF96" s="140"/>
      <c r="AG96" s="140"/>
      <c r="AH96" s="140"/>
      <c r="AI96" s="140"/>
      <c r="AJ96" s="141"/>
      <c r="AK96" s="141"/>
      <c r="AL96" s="140"/>
      <c r="AM96" s="141"/>
      <c r="AN96" s="141"/>
      <c r="AO96" s="141"/>
      <c r="AP96" s="141"/>
      <c r="AQ96" s="141"/>
      <c r="AR96" s="141"/>
      <c r="AS96" s="141"/>
      <c r="AT96" s="141"/>
      <c r="AU96" s="141"/>
      <c r="AV96" s="140"/>
      <c r="AW96" s="140"/>
      <c r="AX96" s="140"/>
      <c r="AY96" s="124"/>
      <c r="AZ96" s="124"/>
      <c r="BA96" s="124"/>
      <c r="BB96" s="140"/>
      <c r="BC96" s="124"/>
      <c r="BD96" s="140"/>
      <c r="BE96" s="141"/>
      <c r="BF96" s="140"/>
      <c r="BG96" s="140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5">
      <c r="A97" s="94">
        <v>93</v>
      </c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1"/>
      <c r="AC97" s="140"/>
      <c r="AD97" s="140"/>
      <c r="AE97" s="140"/>
      <c r="AF97" s="140"/>
      <c r="AG97" s="140"/>
      <c r="AH97" s="140"/>
      <c r="AI97" s="140"/>
      <c r="AJ97" s="141"/>
      <c r="AK97" s="141"/>
      <c r="AL97" s="140"/>
      <c r="AM97" s="141"/>
      <c r="AN97" s="141"/>
      <c r="AO97" s="141"/>
      <c r="AP97" s="141"/>
      <c r="AQ97" s="141"/>
      <c r="AR97" s="141"/>
      <c r="AS97" s="141"/>
      <c r="AT97" s="141"/>
      <c r="AU97" s="141"/>
      <c r="AV97" s="140"/>
      <c r="AW97" s="140"/>
      <c r="AX97" s="140"/>
      <c r="AY97" s="124"/>
      <c r="AZ97" s="124"/>
      <c r="BA97" s="124"/>
      <c r="BB97" s="140"/>
      <c r="BC97" s="124"/>
      <c r="BD97" s="140"/>
      <c r="BE97" s="141"/>
      <c r="BF97" s="140"/>
      <c r="BG97" s="140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5">
      <c r="A98" s="94">
        <v>94</v>
      </c>
      <c r="B98" s="140"/>
      <c r="C98" s="140"/>
      <c r="D98" s="140"/>
      <c r="E98" s="140"/>
      <c r="F98" s="140"/>
      <c r="G98" s="140"/>
      <c r="H98" s="140"/>
      <c r="I98" s="140"/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1"/>
      <c r="AC98" s="140"/>
      <c r="AD98" s="140"/>
      <c r="AE98" s="140"/>
      <c r="AF98" s="140"/>
      <c r="AG98" s="140"/>
      <c r="AH98" s="140"/>
      <c r="AI98" s="140"/>
      <c r="AJ98" s="141"/>
      <c r="AK98" s="141"/>
      <c r="AL98" s="140"/>
      <c r="AM98" s="141"/>
      <c r="AN98" s="141"/>
      <c r="AO98" s="141"/>
      <c r="AP98" s="141"/>
      <c r="AQ98" s="141"/>
      <c r="AR98" s="141"/>
      <c r="AS98" s="141"/>
      <c r="AT98" s="141"/>
      <c r="AU98" s="141"/>
      <c r="AV98" s="140"/>
      <c r="AW98" s="140"/>
      <c r="AX98" s="140"/>
      <c r="AY98" s="124"/>
      <c r="AZ98" s="124"/>
      <c r="BA98" s="124"/>
      <c r="BB98" s="140"/>
      <c r="BC98" s="124"/>
      <c r="BD98" s="140"/>
      <c r="BE98" s="141"/>
      <c r="BF98" s="140"/>
      <c r="BG98" s="140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5">
      <c r="A99" s="94">
        <v>95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1"/>
      <c r="AC99" s="140"/>
      <c r="AD99" s="140"/>
      <c r="AE99" s="140"/>
      <c r="AF99" s="140"/>
      <c r="AG99" s="140"/>
      <c r="AH99" s="140"/>
      <c r="AI99" s="140"/>
      <c r="AJ99" s="141"/>
      <c r="AK99" s="141"/>
      <c r="AL99" s="140"/>
      <c r="AM99" s="141"/>
      <c r="AN99" s="141"/>
      <c r="AO99" s="141"/>
      <c r="AP99" s="141"/>
      <c r="AQ99" s="141"/>
      <c r="AR99" s="141"/>
      <c r="AS99" s="141"/>
      <c r="AT99" s="141"/>
      <c r="AU99" s="141"/>
      <c r="AV99" s="140"/>
      <c r="AW99" s="140"/>
      <c r="AX99" s="140"/>
      <c r="AY99" s="124"/>
      <c r="AZ99" s="124"/>
      <c r="BA99" s="124"/>
      <c r="BB99" s="140"/>
      <c r="BC99" s="124"/>
      <c r="BD99" s="140"/>
      <c r="BE99" s="141"/>
      <c r="BF99" s="140"/>
      <c r="BG99" s="140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94">
        <v>96</v>
      </c>
      <c r="B100" s="140"/>
      <c r="C100" s="140"/>
      <c r="D100" s="140"/>
      <c r="E100" s="140"/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0"/>
      <c r="S100" s="140"/>
      <c r="T100" s="140"/>
      <c r="U100" s="140"/>
      <c r="V100" s="140"/>
      <c r="W100" s="140"/>
      <c r="X100" s="140"/>
      <c r="Y100" s="140"/>
      <c r="Z100" s="140"/>
      <c r="AA100" s="140"/>
      <c r="AB100" s="141"/>
      <c r="AC100" s="140"/>
      <c r="AD100" s="140"/>
      <c r="AE100" s="140"/>
      <c r="AF100" s="140"/>
      <c r="AG100" s="140"/>
      <c r="AH100" s="140"/>
      <c r="AI100" s="140"/>
      <c r="AJ100" s="141"/>
      <c r="AK100" s="141"/>
      <c r="AL100" s="140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0"/>
      <c r="AW100" s="140"/>
      <c r="AX100" s="140"/>
      <c r="AY100" s="124"/>
      <c r="AZ100" s="124"/>
      <c r="BA100" s="124"/>
      <c r="BB100" s="140"/>
      <c r="BC100" s="124"/>
      <c r="BD100" s="140"/>
      <c r="BE100" s="141"/>
      <c r="BF100" s="140"/>
      <c r="BG100" s="140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94">
        <v>97</v>
      </c>
      <c r="B101" s="140"/>
      <c r="C101" s="140"/>
      <c r="D101" s="140"/>
      <c r="E101" s="140"/>
      <c r="F101" s="140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1"/>
      <c r="AC101" s="140"/>
      <c r="AD101" s="140"/>
      <c r="AE101" s="140"/>
      <c r="AF101" s="140"/>
      <c r="AG101" s="140"/>
      <c r="AH101" s="140"/>
      <c r="AI101" s="140"/>
      <c r="AJ101" s="141"/>
      <c r="AK101" s="141"/>
      <c r="AL101" s="140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0"/>
      <c r="AW101" s="140"/>
      <c r="AX101" s="140"/>
      <c r="AY101" s="124"/>
      <c r="AZ101" s="124"/>
      <c r="BA101" s="124"/>
      <c r="BB101" s="140"/>
      <c r="BC101" s="124"/>
      <c r="BD101" s="140"/>
      <c r="BE101" s="141"/>
      <c r="BF101" s="140"/>
      <c r="BG101" s="140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94">
        <v>98</v>
      </c>
      <c r="B102" s="140"/>
      <c r="C102" s="140"/>
      <c r="D102" s="140"/>
      <c r="E102" s="140"/>
      <c r="F102" s="140"/>
      <c r="G102" s="140"/>
      <c r="H102" s="140"/>
      <c r="I102" s="140"/>
      <c r="J102" s="140"/>
      <c r="K102" s="140"/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1"/>
      <c r="AC102" s="140"/>
      <c r="AD102" s="140"/>
      <c r="AE102" s="140"/>
      <c r="AF102" s="140"/>
      <c r="AG102" s="140"/>
      <c r="AH102" s="140"/>
      <c r="AI102" s="140"/>
      <c r="AJ102" s="141"/>
      <c r="AK102" s="141"/>
      <c r="AL102" s="140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0"/>
      <c r="AW102" s="124"/>
      <c r="AX102" s="124"/>
      <c r="AY102" s="124"/>
      <c r="AZ102" s="124"/>
      <c r="BA102" s="124"/>
      <c r="BB102" s="140"/>
      <c r="BC102" s="124"/>
      <c r="BD102" s="124"/>
      <c r="BE102" s="141"/>
      <c r="BF102" s="140"/>
      <c r="BG102" s="140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5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5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5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5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5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5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5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5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5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5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5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5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5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5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5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5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5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5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5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5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5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5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5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5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5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5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5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5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5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5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5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5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5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5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5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5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5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5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5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5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5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5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5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5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5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5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5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5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5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5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5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5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5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5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5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5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5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5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5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5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5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5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5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5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5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5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5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5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5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5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5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5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5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5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5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5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5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5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5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5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5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5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5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5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5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5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5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5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5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5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5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5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5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5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5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5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5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5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5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5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5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5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5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5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5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5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5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5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5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5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5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5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5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5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5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5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5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5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5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5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5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5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5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5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5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5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5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5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5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5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5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5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5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5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5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5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5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5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5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5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5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5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5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5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5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5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5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5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5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5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5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5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5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5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5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5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5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5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5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5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5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5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5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5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5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5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5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5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5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5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5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5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5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5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5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5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5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5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5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5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5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5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5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5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5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5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5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5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5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5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5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5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5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5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5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5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5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5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5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5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5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5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5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5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5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5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5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5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5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5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5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5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5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5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5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5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5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5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5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5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5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5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5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5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5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5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5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5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5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5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5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5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5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5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5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5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5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5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5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5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5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5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5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5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5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5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5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5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5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5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5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5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5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5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5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5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5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5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5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5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5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5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5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5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5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5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5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5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5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5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5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5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5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5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5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5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5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5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5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5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5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5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5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5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5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5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5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5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5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5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5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5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5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5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5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5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5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5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5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5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5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5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5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5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5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5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5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5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5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5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5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5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5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5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5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5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5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5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5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5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5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5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5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5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5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5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5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5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5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5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5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5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5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5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5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5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5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5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5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5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5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5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5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5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5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5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5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5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5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5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5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5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5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5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5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5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5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5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5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5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5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5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5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5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5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5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5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5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5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5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5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5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5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5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5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5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5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5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5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5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5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5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5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5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5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5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5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5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5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5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5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5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5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5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5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5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5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5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5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5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5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5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5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5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5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5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5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5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5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5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5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5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5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5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5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5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5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5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5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5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5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5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5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5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5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5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5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5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5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5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5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5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5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5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5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5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5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5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5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5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5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5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5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5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5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5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5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5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5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5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5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5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5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5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5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5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5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5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5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5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5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5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5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5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5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5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5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5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5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5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5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5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5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5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5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5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5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5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5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5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5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5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5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5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5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5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5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5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5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5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5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5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5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5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5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5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5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5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5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5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5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5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5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5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5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5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5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5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5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5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5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5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5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5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5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5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5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5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5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5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5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5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5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5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5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5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5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5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5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5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5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5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5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5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5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5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5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5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5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5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5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5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5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5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5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5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5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5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5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5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5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5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5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5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5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5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5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5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5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5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5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5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5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5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5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5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5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5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5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5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5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5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5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5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5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5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5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5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5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5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5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5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5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5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5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5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5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5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5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5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5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5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5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5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5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5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5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5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5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5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5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5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5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5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5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5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5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5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5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5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5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5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5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5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5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5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5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5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5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5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5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5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5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5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5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5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5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5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5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5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5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5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5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5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5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5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5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5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5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5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5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5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5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5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5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5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5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5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5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5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5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5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5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5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5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5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5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5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5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5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5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5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5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5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5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5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5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5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5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5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5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5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5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5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5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5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5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5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5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5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5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5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5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5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5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5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5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5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5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5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5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5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5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5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5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5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5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5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5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5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5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5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5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5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5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5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5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5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5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5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5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5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5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5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5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5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5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5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5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5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5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5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5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5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5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5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5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5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5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5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5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5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5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5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5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5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5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5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5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5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5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5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5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5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5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5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5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5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5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5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5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5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5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5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5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5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5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5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5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5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5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5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5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5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5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5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5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5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5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5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5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5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5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5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5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5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5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5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5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5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5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5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5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5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5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5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5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5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5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5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5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5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5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5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5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5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5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5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5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5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5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5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5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5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5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5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5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5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5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5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5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5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5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5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5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5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5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5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5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5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5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5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5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5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5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5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5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5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5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5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5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5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5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5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5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5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5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5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5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5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5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5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5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5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5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5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5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5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5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5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5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5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5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5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5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5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5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5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5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5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5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5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5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5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5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5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5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5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5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5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5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5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5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5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5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5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5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5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5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5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5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5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5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5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5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5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5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5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5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5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5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5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5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5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5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5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5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5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5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5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5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5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5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5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5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5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5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5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5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5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5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5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5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5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5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5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5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5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5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5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5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5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5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5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5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5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5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5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5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5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5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5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5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5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5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5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5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5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5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5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5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5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5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5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5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5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5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5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5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5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5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5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5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5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5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5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5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5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5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5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5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5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5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5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5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5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5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5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5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5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5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5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5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5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5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5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5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5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5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5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5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5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5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5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5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5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5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5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5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5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5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5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5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5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5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5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5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5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5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5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5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5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5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5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5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5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5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5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5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5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5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5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5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5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5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5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5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5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5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5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5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5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5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5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5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5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5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5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5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5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5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5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5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5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5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5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5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5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5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5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5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5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5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5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5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5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5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5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5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5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5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5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5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5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5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5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5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5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5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5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5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5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5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5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5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5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5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5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5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5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5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5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5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5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5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5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5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5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5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5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5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5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5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5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5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5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5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5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5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5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5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5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5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5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5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5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5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5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5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5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5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5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5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5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5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5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5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5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5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5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5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5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5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5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5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5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5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5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5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5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5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5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5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5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5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5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5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5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5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5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5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5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5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5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5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5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5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5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5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5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5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5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5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5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5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5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5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5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5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5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5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5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5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5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5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5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5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5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5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5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5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5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5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5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5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5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5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5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5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5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5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5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5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5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5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5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5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5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5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5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5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5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5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5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5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5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5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5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5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5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5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5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5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5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5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5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5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5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5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5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5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5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5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5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5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5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5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5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5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5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5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5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5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5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5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5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5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5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5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5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5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5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5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5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5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5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5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5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5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5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5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5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5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5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5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5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5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5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5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5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5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5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5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5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5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5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5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5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5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5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5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5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5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5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5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5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5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5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5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5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5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5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5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5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5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5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5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5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5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5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5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5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5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5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5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5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5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5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5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5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5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5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5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5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5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5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5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5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5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5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5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5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5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5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5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5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5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5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5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5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5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5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5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5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5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5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5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5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5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5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5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5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5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5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5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5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5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5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5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5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5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5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5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5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5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5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5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5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5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5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5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5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5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5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5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5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5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5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5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5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5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5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5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5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5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5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5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5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5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5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5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5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5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5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5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5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5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5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5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5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5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5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5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5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5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5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5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5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5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5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5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5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5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5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5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5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5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5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5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5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5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5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5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5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5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5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5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5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5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5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5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5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5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5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5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5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5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5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5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5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5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5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5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5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5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5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5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5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5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5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5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5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5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5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5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5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5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5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5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5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5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5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5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5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5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5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5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5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5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5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5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5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5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5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5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5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5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5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5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5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5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5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5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5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5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5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5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5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5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5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5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5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5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5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5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5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5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5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5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5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5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5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5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5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5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5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5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5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5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5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5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5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5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5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5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5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5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5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5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5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5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5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5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5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5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5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5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5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5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5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5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5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5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5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5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5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5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5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5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5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5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5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5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5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5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5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5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5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5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5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5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5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5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5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5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5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5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5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5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5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5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5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5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5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5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5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5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5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5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5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5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5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5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5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5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5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5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5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5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5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5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5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5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5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5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5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5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5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5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5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5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5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5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5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5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5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5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5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5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5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5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5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5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5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5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5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5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5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5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5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5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5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5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5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5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5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5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5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5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5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5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5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5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5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5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5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5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5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5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5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5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5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5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5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5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5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5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5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5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5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5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5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5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5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5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5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5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5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5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5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5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5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5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5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5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5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5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5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5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5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5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5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5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5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5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5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5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5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5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5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5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5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5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5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5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5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5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5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5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5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5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5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5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5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5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5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5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5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5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5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5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5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5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5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5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5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5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5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5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5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5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5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5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5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5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5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5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5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5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5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5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5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5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5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5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5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5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5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5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5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5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5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5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5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5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5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5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5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5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5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5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5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5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5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5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5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5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5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5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5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5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5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5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5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5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5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5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5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5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5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5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5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5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5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5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5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5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5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5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5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5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5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5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5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5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5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5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5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5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5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5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5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5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5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5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5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5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5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5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5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5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5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5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5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5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5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5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5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5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5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5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5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5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5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5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5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5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5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5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5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5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5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5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5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5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5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5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5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5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5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5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5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5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5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5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5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5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5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5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5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5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5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5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5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5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5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5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5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5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5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5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5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5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5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5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5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5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5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5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5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5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5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5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5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5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5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5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5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5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5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5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5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5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5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5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5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5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5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5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5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5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5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5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5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5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5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5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5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5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5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5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5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5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5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5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5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5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5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5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5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5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5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5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5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5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5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5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5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5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5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5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5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5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5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5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5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5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5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5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5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5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5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5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5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5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5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5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5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5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5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5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5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5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5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5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5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5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5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5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5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5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5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5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5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5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5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5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5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5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5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5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5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5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5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5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5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5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5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5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5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5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5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5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5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5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5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5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5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5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5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5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5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5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5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5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5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5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5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5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5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5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5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5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5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5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5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5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5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5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5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5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5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5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5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5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5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5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5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5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5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5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5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5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5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5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5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5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5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5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5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5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5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5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5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5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5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5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5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5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5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5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5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5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5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5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5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5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5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5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5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5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5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5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5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5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5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5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5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5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5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5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5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5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5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5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5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5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5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5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5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5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5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5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5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5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5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5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5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5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5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5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5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5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5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5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5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5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5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5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5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5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5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5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5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5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5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5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5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5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5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5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5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5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5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5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5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5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5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5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5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5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5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5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5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5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5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5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5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5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5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5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5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5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5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5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5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5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5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5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5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5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5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5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5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5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5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5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5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5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5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5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5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5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5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5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5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5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5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5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5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5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5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5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5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5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5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5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5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5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5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5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5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5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5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5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5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5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5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5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5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5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5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5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5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5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5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5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5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5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5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5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5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5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5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5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5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5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5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5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5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5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5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5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5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5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5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5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5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5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5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5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5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5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5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5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5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5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5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5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5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5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5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5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5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5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5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5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5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5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5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5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5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5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5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5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5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5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5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5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5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5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5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5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5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5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5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5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5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5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5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5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5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5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5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5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5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5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5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5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5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5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5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5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5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5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5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5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5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5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5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5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5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5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5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5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5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5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5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5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5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5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5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5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5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5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5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5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5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5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5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5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5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5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5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5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5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5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5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5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5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5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5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5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5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5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5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5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5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5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5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5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5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5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5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5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5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5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5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5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5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5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5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5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5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5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5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5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5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5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5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5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5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5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5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5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5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5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5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5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5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5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5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5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5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5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5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5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5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5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5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5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5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5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5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5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5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5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5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5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5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5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5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5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5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5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5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5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5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5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5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5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5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5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5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5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5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5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5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5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5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5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5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5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5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5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5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5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5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5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5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5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5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5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5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5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5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5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5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5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5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5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5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5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5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5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5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5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5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5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5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5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5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5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5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5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5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5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5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5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5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5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5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5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5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5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5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5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5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5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5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5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5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5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5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5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5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5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5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5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5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5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5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5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5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5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5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5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5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5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5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5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5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5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5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5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5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5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5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5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5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5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5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5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5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5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5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5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5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5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5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5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5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5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5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5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5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5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5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5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5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5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5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5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5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5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5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5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5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5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5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5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5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5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5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5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5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5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5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5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5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5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5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5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5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5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5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5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5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5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5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5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5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5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5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5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5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5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5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5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5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5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5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5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5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5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5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5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5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5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5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5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5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5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5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5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5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5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5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5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5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5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5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5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5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5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5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5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5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5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5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5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5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5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5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5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5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5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5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5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5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5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5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5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5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5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5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5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5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5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5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5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5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5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5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5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5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5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5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5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5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5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5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5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5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5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5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5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5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5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5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5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5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5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5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5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5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5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5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5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5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5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5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5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5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5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5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5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5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5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5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5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5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5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5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5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5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5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5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5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5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5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5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5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5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5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5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5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5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5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5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5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5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5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5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5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5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5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5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5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5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5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5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5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5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5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5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5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5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5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5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5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5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5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5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5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5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5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5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5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5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5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5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5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5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5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5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5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5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5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5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5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5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5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5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5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5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5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5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5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5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5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5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5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5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5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5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5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5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5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5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5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5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5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5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5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5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5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5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5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5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5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5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5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5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5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5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5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5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5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5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5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5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5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5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5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5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5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5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5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5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5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5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5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5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5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5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5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5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5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5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5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5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5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5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5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5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5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5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5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5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5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5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5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5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5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5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5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5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5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5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5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5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5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5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5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5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5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5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5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5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5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5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5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5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5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5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5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5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5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5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5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5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5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5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5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5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5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5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5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5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5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5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5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5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5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5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5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5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5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5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5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5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5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5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5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5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5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5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5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5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5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5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5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5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5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5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5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5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5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5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5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5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5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5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5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5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5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5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5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5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5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5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5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5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5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5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5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5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5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5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5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5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5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5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5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5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5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5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5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5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5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5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5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5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5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5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5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5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5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5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5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5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5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5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5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5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5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5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5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5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5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5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5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5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5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5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5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5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5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5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5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5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5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5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5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5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5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5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5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5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5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5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5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5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5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5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5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5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5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5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5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5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5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5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5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5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5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5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5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5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5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5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5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5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5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5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5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5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5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5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5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5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5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5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5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5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5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5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5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5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5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5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5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5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5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5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5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5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5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5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5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5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5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5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5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5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5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5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5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5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5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5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5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5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5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5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5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5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5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5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5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5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5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5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5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5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5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5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5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5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5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5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5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5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5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5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5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5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5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5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5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5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5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5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5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5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5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5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5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5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5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5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5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5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5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5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5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5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5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5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5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5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5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5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5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5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5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5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5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5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5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5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5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5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5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5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5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5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5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5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5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5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5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5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5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5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5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5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5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5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5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5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5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5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5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5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5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5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5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5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5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5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5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5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5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5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5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5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5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5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5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5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5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5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5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5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5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5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5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5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5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5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5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5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5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5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5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5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5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5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5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5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5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5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5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5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5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5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5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5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5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5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5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5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5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5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5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5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5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5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5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5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5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5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5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5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5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5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5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5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5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5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5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5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5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5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5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5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5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5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5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5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5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5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5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5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5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5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5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5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5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5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5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5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5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5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5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5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5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5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5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5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5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5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5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5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5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5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5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5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5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5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5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5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5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5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5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5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5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5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5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5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5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5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5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5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5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5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5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5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5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5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5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5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5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5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5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5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5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5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5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5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5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5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5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5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5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5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5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5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5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5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5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5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5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5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5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5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5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5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5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5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5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5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5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5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5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5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5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5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5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5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5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5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5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5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5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5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5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5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5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5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5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5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5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5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5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5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5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5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5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5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5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5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5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5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5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5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5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5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5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5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5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5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5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5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5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5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5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5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5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5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5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5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5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5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5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5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5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5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5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5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5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5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5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5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5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5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5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5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5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5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5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5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5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5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5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5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5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5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5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5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5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5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5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5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5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5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5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5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5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5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5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5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5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5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5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5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5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5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5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5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5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5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5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5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5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5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5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5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5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5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5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5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5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5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5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5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5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5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5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5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5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5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5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5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5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5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5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5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5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5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5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5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5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5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5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5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5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5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5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5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5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5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5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5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5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5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5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5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5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5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5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5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5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5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5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5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5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5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5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5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5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5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5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5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5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5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5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5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5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5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5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5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5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5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5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5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5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5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5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5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5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5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5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5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5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5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5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5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5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5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5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5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5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5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5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5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5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5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5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5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5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5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5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5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5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5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5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5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5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5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5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5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5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5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5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5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5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5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5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5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5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5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5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5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5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5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5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5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5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5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5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5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5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5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5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5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5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5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5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5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5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5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5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5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5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5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5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5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5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5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5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5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5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5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5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5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5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5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5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5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5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5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5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5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5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5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5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5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5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5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5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5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5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5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5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5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5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5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5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5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5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5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5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5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5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5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5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5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5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5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5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5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5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5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5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5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5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5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5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5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5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5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5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5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5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5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5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5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5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5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5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5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5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5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5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5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5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5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5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5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5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5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5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5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5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5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5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5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5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5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5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5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5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5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5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5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5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5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5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5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5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5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5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5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5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5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5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5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5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5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5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5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5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5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5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5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5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5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5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5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5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5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5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5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5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5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5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5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5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5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5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5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5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5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5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5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5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5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5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5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5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5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5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5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5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5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5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5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5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5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5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5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5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5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5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5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5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5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5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5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5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5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5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5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5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5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5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5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5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5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5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5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5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5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5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5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5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5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5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5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5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5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5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5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5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5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5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5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5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5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5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5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5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5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5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5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5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5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5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5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5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5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5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5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5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5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5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5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5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5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5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5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5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5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5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5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5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5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5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5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5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5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5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5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5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5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5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5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5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5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5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5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5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5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5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5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5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5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5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5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5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5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5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5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5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5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5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5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5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5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5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5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5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5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5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5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5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5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5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5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5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5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5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5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5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5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5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5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5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5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5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5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5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5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5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5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5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5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5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5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5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5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5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5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5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5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5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5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5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5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5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5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5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5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5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5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5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5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5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5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5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5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5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5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5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5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5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5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5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5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5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5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5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5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5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5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5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5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5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5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5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5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5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5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5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5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5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5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5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5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5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5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5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5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5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5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5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5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5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5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5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5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5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5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5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5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5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5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5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5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5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5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5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5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5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5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5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5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5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5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5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5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5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5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5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5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5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5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5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5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5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5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5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5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5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5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5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5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5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5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5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5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5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5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5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5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5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5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5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5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5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5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5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5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5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5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5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5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5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5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5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5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5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5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5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5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5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5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5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5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5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5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5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5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5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5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5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5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5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5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5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5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5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5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5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5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5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5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5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5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5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5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5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5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5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5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5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5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5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5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5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5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5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5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5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5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5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5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5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5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5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5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5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5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5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5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5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5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5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5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5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5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5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5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5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5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5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5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5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5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5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5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5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5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5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5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5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5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5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5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5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5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5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5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5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5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5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5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5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5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5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5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5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5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5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5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5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5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5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5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5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5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5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5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5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5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5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5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5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5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5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5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5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5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5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5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5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5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5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5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5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5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5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5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5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5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5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5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5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5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5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5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5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5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5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5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5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5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5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5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5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5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5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5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5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5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5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5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5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5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5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5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5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5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5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5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5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5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5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5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5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5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5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5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5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5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5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5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5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5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5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5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5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5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5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5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5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5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5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5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5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5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5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5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5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5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5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5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5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5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5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5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5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5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5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5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5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5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5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5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5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5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5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5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5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5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5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5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5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5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5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5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5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5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5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5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5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5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5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5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5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5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5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5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5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5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5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5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5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5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5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5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5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5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5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5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5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5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5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5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5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5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5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5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5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5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5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5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5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5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5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5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5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5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5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5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5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5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5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5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5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5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5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5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5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5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5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5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5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5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5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5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5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5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5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5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5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5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5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5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5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5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5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5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5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5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5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5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5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5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5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5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5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5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5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5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5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5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5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5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5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5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5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5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5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5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5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5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5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5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5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5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5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5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5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5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5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5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5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5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5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5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5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5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5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5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5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5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5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5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5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5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5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5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5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5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5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5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5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5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5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5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5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5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5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5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5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5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5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5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5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5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5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5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5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5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5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5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5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5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5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5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5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5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5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5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5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5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5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5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5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5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5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5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5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5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5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5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5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5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5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5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5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5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5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5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5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5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5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5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5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5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5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5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5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5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5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5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5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5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5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5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5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5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5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5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5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5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5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5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5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5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5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5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5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5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5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5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5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5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5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5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5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5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5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5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5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5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5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5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5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5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5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5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5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5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5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5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5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5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5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5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5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5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5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5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5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5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5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5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5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5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5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5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5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5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5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5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5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5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5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5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5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5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5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5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5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5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5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5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5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5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5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5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5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5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5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5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5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5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5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5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5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5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5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5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5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5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5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5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5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5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5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5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5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5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5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5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5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5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5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5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5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5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5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5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5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5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5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5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5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5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5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5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5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5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5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5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5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5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5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5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5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5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5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5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5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5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5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5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5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5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5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5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5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5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5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5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5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5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5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5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5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5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5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5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5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5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5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5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5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5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5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5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5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5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5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5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5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5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5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5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5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5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5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5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5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5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5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5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5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5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5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5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5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5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5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5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5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5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5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5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5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5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5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5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5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5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5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5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5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5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5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5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5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5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5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5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5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5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5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5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5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5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5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5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5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5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5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5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5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5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5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5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5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5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5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5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5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5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5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5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5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5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5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5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5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5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5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5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5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5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5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5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5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5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5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5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5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5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5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5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5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5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5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5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5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5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5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5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5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5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5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5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5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5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5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5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5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5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5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5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5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5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5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5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5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5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5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5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5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5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5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5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5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5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5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5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5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5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5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5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5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5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5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5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5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5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5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5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5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5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5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5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5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5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5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5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5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5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5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5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5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5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5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5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5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5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5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5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5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5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5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5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5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5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5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5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5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5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5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5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5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5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5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5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5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5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5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5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5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5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5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5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5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5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5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5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5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5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5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5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5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5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5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5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5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5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5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5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5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5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5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5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5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5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5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5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5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5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5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5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5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5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5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5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5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5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5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5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5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5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5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5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5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5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5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5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5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5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5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5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5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5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5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5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5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5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5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5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5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5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5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5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5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5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5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5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5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5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5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5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5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5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5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5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5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5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5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5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5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5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5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5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5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5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5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5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5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5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5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5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5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5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5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5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5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5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5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5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5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5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5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5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5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5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5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5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5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5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5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5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5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5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5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5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5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5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5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5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5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5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5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5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5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5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5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5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5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5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5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5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5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5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5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5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5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5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5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5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5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5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5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5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5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5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5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5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5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5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5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5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5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5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5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5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5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5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5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5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5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5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5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5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5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5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5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5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5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5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5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5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5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5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5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5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5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5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5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5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5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5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5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5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5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5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5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5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5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5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5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5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5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5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5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5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5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5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5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5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5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5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5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5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5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5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5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5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5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5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5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5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5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5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5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5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5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5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5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5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5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5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5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5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5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5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5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5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5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5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5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5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5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5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5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5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5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5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5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5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5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5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5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5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5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5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5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5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5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5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5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5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5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5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5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5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5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5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5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5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5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5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5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5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5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5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5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5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5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5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5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5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5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5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5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5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5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5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5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5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5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5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5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5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5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5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5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5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5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5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5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5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5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5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5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5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5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5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5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5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5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5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5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5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5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5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5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5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5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5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5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5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5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5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5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5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5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5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5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5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5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5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5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5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5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5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5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5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5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5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5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5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5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5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5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5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5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5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5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5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5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5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5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5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5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5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5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5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5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5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5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5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5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5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5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5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5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5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5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5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5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5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5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5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5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5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5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5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5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5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5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5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5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5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5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5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5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5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5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5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5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5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5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5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5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5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5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5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5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5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5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5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5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5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5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5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5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5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5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5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5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5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5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5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5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5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5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5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5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5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5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5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5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5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5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5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5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5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5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5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5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5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5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5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5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5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5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5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5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5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5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5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5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5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5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5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5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5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5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5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5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5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5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5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5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5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5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5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5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5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5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5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5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5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5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5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5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5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5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5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5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5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5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5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5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5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5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5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5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5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5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5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5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5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5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5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5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5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5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5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5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5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5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5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5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5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5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5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5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5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5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5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5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5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5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5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5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5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5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5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5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5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5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5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5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5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5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5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5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5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5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5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5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5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5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5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5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5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5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5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5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5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5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5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5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5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5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5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5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5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5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5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5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5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5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5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5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5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5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5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5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5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5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5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5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5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5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5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5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5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5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5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5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5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5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5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5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5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5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5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5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5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5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5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5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5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5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5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5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5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5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5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5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5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5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5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5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5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5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5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5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5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5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5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5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5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5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5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5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5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5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5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5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5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5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5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5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5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5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5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5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5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5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5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5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5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5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5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5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5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5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5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5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5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5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5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5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5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5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5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5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5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5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5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5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5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5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5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5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5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5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5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5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5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5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5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5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5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5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5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5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5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5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5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5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5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5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5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5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5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5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5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5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5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5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5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5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5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5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5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5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5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5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5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5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5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5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5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5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5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5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5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5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5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5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5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5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5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5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5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5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5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5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5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5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5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5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5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5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5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5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5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5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5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5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5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5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5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5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5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5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5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5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5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5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5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5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5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5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5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5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5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5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5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5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5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5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5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5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5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5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5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5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5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5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5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5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5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5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5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5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5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5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5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5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5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5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5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5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5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5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5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5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5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5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5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5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5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5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5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5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5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5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5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5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5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5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5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5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5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5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5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5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5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5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5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5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5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5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5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5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5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5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5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5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5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5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5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5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5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5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5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5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5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5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5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5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5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5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5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5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5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5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5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5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5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5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5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5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5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5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5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5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5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5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5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5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5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5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5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5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5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5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5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5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5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5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5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5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5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5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5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5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5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5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5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5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5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5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5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5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5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5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5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5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5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5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5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5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5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5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5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5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5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5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5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5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5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5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5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5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5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5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5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5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5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5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5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5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5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5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5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5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5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5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5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5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5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5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5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5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5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5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5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5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5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5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5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5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5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5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5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5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5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5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5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5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5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5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5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5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5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5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5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5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5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5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5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5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5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5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5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5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5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5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5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5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5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5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5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5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5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5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5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5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5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5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5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5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5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5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5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5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5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5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5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5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5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5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5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5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5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5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5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5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5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5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5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5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5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5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5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5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5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5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5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5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5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5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5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5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5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5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5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5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5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5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5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5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5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5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5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5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5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5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5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5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5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5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5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5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5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5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5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5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5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5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5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5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5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5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5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5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5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5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5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5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5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5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5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5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5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5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5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5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5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5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5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5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5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5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5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5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5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5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5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5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5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5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5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5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5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5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5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5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5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5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5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5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5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5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5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5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5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5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5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5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5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5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5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5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5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5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5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5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5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5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5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5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5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5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5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5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5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5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5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5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5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5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5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5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5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5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5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5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5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5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5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5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5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5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5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5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5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5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5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5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5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5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5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5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5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5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5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5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5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5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5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5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5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5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5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5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5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5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5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5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5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5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5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5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5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5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5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5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5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5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5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5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5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5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5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5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5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5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5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5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5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5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5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5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5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5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5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5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5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5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5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5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5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5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5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5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5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5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5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5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5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5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5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5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5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5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5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5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5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5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5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5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5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5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5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5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5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5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5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5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5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5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5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5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5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5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5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5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5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5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5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5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5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5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5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5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5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5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5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5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5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5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5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5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5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5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5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5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5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5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5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5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5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5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5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5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5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5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5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5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5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5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5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5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5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5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5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5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5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5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5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5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5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5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5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5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5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5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5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5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5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5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5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5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5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5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5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5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5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5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5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5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5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5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5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5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5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5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5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5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5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5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5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5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5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5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5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5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5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5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5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5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5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5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5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5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5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5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5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5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5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5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5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5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5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5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5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5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5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5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5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5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5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5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5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5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5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5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5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5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5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5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5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5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5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5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5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5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5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5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5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5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5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5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5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5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5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5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5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5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5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5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5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5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5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5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5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5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5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5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5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5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5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5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5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5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5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5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5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5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5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5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5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5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5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5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5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5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5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5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5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5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5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5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5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5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5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5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5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5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5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5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5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5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5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5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5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5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5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5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5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5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5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5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5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5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5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5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5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5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5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5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5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5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5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5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5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5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5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5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5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5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5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5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5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5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5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5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5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5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5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5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5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5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5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5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5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5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5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5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5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5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5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5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5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5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5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5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5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5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5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5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5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5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5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5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5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5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5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5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5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5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5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5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5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5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5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5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5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5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5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5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5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5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5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5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5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5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5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5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5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5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5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5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5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5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5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5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5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5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5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5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5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5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5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5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5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5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5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5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5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5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5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5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conditionalFormatting sqref="Y5:Y35">
    <cfRule type="duplicateValues" dxfId="0" priority="1"/>
  </conditionalFormatting>
  <dataValidations count="8">
    <dataValidation type="custom" allowBlank="1" showInputMessage="1" showErrorMessage="1" error="Enter Valid Date" sqref="BJ27:BJ6003" xr:uid="{35B2AABC-2FCB-4E70-A444-93C43474D1A7}">
      <formula1>ISNUMBER(BJ27) * (BJ27&gt;=DATE(2023,10,1)) * (BJ27&lt;=DATE(2031,12,31)) * (INT(BJ27)=BJ27)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26" xr:uid="{8C0698C8-667D-47D0-AA04-37833807A967}">
      <formula1>ISNUMBER(BJ5)*(BJ5&gt;=DATE(2023,10,1))*(BJ5&lt;=DATE(2031,12,31))*(INT(BJ5)=BJ5)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2026-06-24T11:53:07Z</dcterms:modified>
</cp:coreProperties>
</file>