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47AD68C2-5F12-458B-A02D-20A0E3F44DCE}" xr6:coauthVersionLast="47" xr6:coauthVersionMax="47" xr10:uidLastSave="{F016E2D5-6E85-4B07-8608-960F29D8F2C7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<sst xmlns="http://schemas.openxmlformats.org/spreadsheetml/2006/main" count="1273" uniqueCount="414">
  <si>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</si>
  <si>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</si>
  <si>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</si>
  <si>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</si>
  <si>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</si>
  <si>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</si>
  <si>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</si>
  <si>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</si>
  <si>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</si>
  <si>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</si>
  <si>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</si>
  <si>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</si>
  <si>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</si>
  <si>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</si>
  <si>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</si>
  <si>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</si>
  <si>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</si>
  <si>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</si>
  <si>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</si>
  <si>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</si>
  <si>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</si>
  <si>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</si>
  <si>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</si>
  <si>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</si>
  <si>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</si>
  <si>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</si>
  <si>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</si>
  <si>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</si>
  <si>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</si>
  <si>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</si>
  <si>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</si>
  <si>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</si>
  <si>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</si>
  <si>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</si>
  <si>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</si>
  <si>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</si>
  <si>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</si>
  <si>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</si>
  <si>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</si>
  <si>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</si>
  <si>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</si>
  <si>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</si>
  <si>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</si>
  <si>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</si>
  <si>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</si>
  <si>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</si>
  <si>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</si>
  <si>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</si>
  <si>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</si>
  <si>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</si>
  <si>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</si>
  <si>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</si>
  <si>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</si>
  <si>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</si>
  <si>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</si>
  <si>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</si>
  <si>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</si>
  <si>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</si>
  <si>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</si>
  <si>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</si>
  <si>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</si>
  <si>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</si>
  <si>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</si>
  <si>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</si>
  <si>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</si>
  <si>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</si>
  <si>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</si>
  <si>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</si>
  <si>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</si>
  <si>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</si>
  <si>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</si>
  <si>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</si>
  <si>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</si>
  <si>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</si>
  <si>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</si>
  <si>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</si>
  <si>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</si>
  <si>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</si>
  <si>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</si>
  <si>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</si>
  <si>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</si>
  <si>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</si>
  <si>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</si>
  <si>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</si>
  <si>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</si>
  <si>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</si>
  <si>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</si>
  <si>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</si>
  <si>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</si>
  <si>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</si>
  <si>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</si>
  <si>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</si>
  <si>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</si>
  <si>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</si>
  <si>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</si>
  <si>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</si>
  <si>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</si>
  <si>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</si>
  <si>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</si>
  <si>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</si>
  <si>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</si>
  <si>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</si>
  <si>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</si>
  <si>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</si>
  <si>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</si>
  <si>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</si>
  <si>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</si>
  <si>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</si>
  <si>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</si>
  <si>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</si>
  <si>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</si>
  <si>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</si>
  <si>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</si>
  <si>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</si>
  <si>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</si>
  <si>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</si>
  <si>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</si>
  <si>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</si>
  <si>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</si>
  <si>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</si>
  <si>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</si>
  <si>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</si>
  <si>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</si>
  <si>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</si>
  <si>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</si>
  <si>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</si>
  <si>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</si>
  <si>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</si>
  <si>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</si>
  <si>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</si>
  <si>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</si>
  <si>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</si>
  <si>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</si>
  <si>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</si>
  <si>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</si>
  <si>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</si>
  <si>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</si>
  <si>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</si>
  <si>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</si>
  <si>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</si>
  <si>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</si>
  <si>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</si>
  <si>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</si>
  <si>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</si>
  <si>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</si>
  <si>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</si>
  <si>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</si>
  <si>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</si>
  <si>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</si>
  <si>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</si>
  <si>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</si>
  <si>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</si>
  <si>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</si>
  <si>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</si>
  <si>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</si>
  <si>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</si>
  <si>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</si>
  <si>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</si>
  <si>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</si>
  <si>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</si>
  <si>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</si>
  <si>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</si>
  <si>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</si>
  <si>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</si>
  <si>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</si>
  <si>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</si>
  <si>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</si>
  <si>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</si>
  <si>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</si>
  <si>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</si>
  <si>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</si>
  <si>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</si>
  <si>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</si>
  <si>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</si>
  <si>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</si>
  <si>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</si>
  <si>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</si>
  <si>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</si>
  <si>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</si>
  <si>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</si>
  <si>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</si>
  <si>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</si>
  <si>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</si>
  <si>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</si>
  <si>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</si>
  <si>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</si>
  <si>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</si>
  <si>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</si>
  <si>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</si>
  <si>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</si>
  <si>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</si>
  <si>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</si>
  <si>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</si>
  <si>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</si>
  <si>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</si>
  <si>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</si>
  <si>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</si>
  <si>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</si>
  <si>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</si>
  <si>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</si>
  <si>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</si>
  <si>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</si>
  <si>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</si>
  <si>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</si>
  <si>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</si>
  <si>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</si>
  <si>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</si>
  <si>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</si>
  <si>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</si>
  <si>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</si>
  <si>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</si>
  <si>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</si>
  <si>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</si>
  <si>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</si>
  <si>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</si>
  <si>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</si>
  <si>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</si>
  <si>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</si>
  <si>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</si>
  <si>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</si>
  <si>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</si>
  <si>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</si>
  <si>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</si>
  <si>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</si>
  <si>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</si>
  <si>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</si>
  <si>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</si>
  <si>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</si>
  <si>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</si>
  <si>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</si>
  <si>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</si>
  <si>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</si>
  <si>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</si>
  <si>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</si>
  <si>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</si>
  <si>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</si>
  <si>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</si>
  <si>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</si>
  <si>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</si>
  <si>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</si>
  <si>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</si>
  <si>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</si>
  <si>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</si>
  <si>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</si>
  <si>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</si>
  <si>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</si>
  <si>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</si>
  <si>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</si>
  <si>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</si>
  <si>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</si>
  <si>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</si>
  <si>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Jaipur</t>
  </si>
  <si>
    <t>Sikar</t>
  </si>
  <si>
    <t>RJ3340</t>
  </si>
  <si>
    <t>Srimadhopur</t>
  </si>
  <si>
    <t>SF0088512</t>
  </si>
  <si>
    <t>Mohan Lal Yadav</t>
  </si>
  <si>
    <t>SF0090320</t>
  </si>
  <si>
    <t>Pawan Kumar Sain</t>
  </si>
  <si>
    <t>Goriyan</t>
  </si>
  <si>
    <t>Ajeetgarh</t>
  </si>
  <si>
    <t>Chetana Weekly</t>
  </si>
  <si>
    <t>Goriyan C3</t>
  </si>
  <si>
    <t>anchi Goriyan C3 G1</t>
  </si>
  <si>
    <t>SSF4314915</t>
  </si>
  <si>
    <t>SSF4314940</t>
  </si>
  <si>
    <t>SSF4792497</t>
  </si>
  <si>
    <t>Goriyan C1</t>
  </si>
  <si>
    <t>Kiran Goriya C1 G1</t>
  </si>
  <si>
    <t>SSF5217467</t>
  </si>
  <si>
    <t>SSF5217557</t>
  </si>
  <si>
    <t>SSF5217654</t>
  </si>
  <si>
    <t>SSF5217671</t>
  </si>
  <si>
    <t>SSF5217761</t>
  </si>
  <si>
    <t>Goriyan C2</t>
  </si>
  <si>
    <t>RAJ BALA Goriyan C2 G3</t>
  </si>
  <si>
    <t>SSF5285658</t>
  </si>
  <si>
    <t>SSF5285790</t>
  </si>
  <si>
    <t>Bhanwari Goriya C2 G1</t>
  </si>
  <si>
    <t>SSF5337515</t>
  </si>
  <si>
    <t>SSF5337522</t>
  </si>
  <si>
    <t>SSF5337568</t>
  </si>
  <si>
    <t>SSF5337604</t>
  </si>
  <si>
    <t>SSF5349695</t>
  </si>
  <si>
    <t>HANSHA Goriyan C2 G2</t>
  </si>
  <si>
    <t>SSF5630313</t>
  </si>
  <si>
    <t>Ajeetgarh C1</t>
  </si>
  <si>
    <t>Ajeetgarh Kerli C1 G2</t>
  </si>
  <si>
    <t>SSF5695332</t>
  </si>
  <si>
    <t>usha  devi Ajeetgarh C1 G1</t>
  </si>
  <si>
    <t>SSF5711521</t>
  </si>
  <si>
    <t>SSF5755865</t>
  </si>
  <si>
    <t>SSF5758962</t>
  </si>
  <si>
    <t>SSF5777197</t>
  </si>
  <si>
    <t>SSF5991222</t>
  </si>
  <si>
    <t>SSF6287192</t>
  </si>
  <si>
    <t>SSF6341774</t>
  </si>
  <si>
    <t>SSF4774436</t>
  </si>
  <si>
    <t>SSF4811076</t>
  </si>
  <si>
    <t>SSF5709209</t>
  </si>
  <si>
    <t>SSF5811496</t>
  </si>
  <si>
    <t>SSF6293040</t>
  </si>
  <si>
    <t>ST</t>
  </si>
  <si>
    <t>HINDU</t>
  </si>
  <si>
    <t>Agriculture &amp; Farming</t>
  </si>
  <si>
    <t>SC</t>
  </si>
  <si>
    <t>OBC</t>
  </si>
  <si>
    <t>GENERAL</t>
  </si>
  <si>
    <t>SITA DEVI</t>
  </si>
  <si>
    <t>ANITA DEVI</t>
  </si>
  <si>
    <t>MAMTA KUMARI VERMA</t>
  </si>
  <si>
    <t>03-Nov-2023</t>
  </si>
  <si>
    <t>LALITA KUMARI</t>
  </si>
  <si>
    <t>SUMITRA DEVI</t>
  </si>
  <si>
    <t>ACHI DEVI</t>
  </si>
  <si>
    <t>31-Jan-2024</t>
  </si>
  <si>
    <t>REKHA DEVI</t>
  </si>
  <si>
    <t>02-Jan-2024</t>
  </si>
  <si>
    <t>MADHU KANWAR</t>
  </si>
  <si>
    <t xml:space="preserve">NEETU KUMARI JANGIR </t>
  </si>
  <si>
    <t xml:space="preserve">  PAPITA KANWAR </t>
  </si>
  <si>
    <t>12-Jan-2024</t>
  </si>
  <si>
    <t>RAJ BALA KANWAR</t>
  </si>
  <si>
    <t>SUNITA VERMA</t>
  </si>
  <si>
    <t>18-Jan-2024</t>
  </si>
  <si>
    <t>24-Jan-2024</t>
  </si>
  <si>
    <t>BHANWARI DEVI</t>
  </si>
  <si>
    <t>SUSHILA DEVI</t>
  </si>
  <si>
    <t>22-Jan-2024</t>
  </si>
  <si>
    <t>23-Feb-2024</t>
  </si>
  <si>
    <t>MEERA DEVI</t>
  </si>
  <si>
    <t>HANSHA DEVI</t>
  </si>
  <si>
    <t>KIRAN DEVI</t>
  </si>
  <si>
    <t>11-Mar-2024</t>
  </si>
  <si>
    <t>05-Mar-2024</t>
  </si>
  <si>
    <t>NILAM SAINI</t>
  </si>
  <si>
    <t>USHA KANWAR</t>
  </si>
  <si>
    <t>14-Mar-2024</t>
  </si>
  <si>
    <t>06-Mar-2024</t>
  </si>
  <si>
    <t>ANKITA DEVI</t>
  </si>
  <si>
    <t>12-Mar-2024</t>
  </si>
  <si>
    <t>MONA DEVI</t>
  </si>
  <si>
    <t>MANGALI DEVI</t>
  </si>
  <si>
    <t>13-Apr-2024</t>
  </si>
  <si>
    <t>24-Apr-2024</t>
  </si>
  <si>
    <t>KESHARI DEVI</t>
  </si>
  <si>
    <t>24-Jun-2024</t>
  </si>
  <si>
    <t>04-Jul-2024</t>
  </si>
  <si>
    <t>19-Jun-2024</t>
  </si>
  <si>
    <t>PRIYANKA KUMAWAT</t>
  </si>
  <si>
    <t>09-Jul-2024</t>
  </si>
  <si>
    <t>18-Jul-2024</t>
  </si>
  <si>
    <t>MANISHA MEENA</t>
  </si>
  <si>
    <t>22-Jul-2024</t>
  </si>
  <si>
    <t>24-Oct-2024</t>
  </si>
  <si>
    <t>15-Nov-2024</t>
  </si>
  <si>
    <t>ANCHI DAVI</t>
  </si>
  <si>
    <t>25-Oct-2024</t>
  </si>
  <si>
    <t>LIKSHMA DEVI</t>
  </si>
  <si>
    <t>14-Nov-2024</t>
  </si>
  <si>
    <t>KOMAL DEVI</t>
  </si>
  <si>
    <t>25-Nov-2024</t>
  </si>
  <si>
    <t>1</t>
  </si>
  <si>
    <t>WED</t>
  </si>
  <si>
    <t>THU</t>
  </si>
  <si>
    <t>GL-1</t>
  </si>
  <si>
    <t>2</t>
  </si>
  <si>
    <t>1 Yrs</t>
  </si>
  <si>
    <t>03 Nov 2023</t>
  </si>
  <si>
    <t>02 Jan 2024</t>
  </si>
  <si>
    <t>12 Jan 2024</t>
  </si>
  <si>
    <t>18 Jan 2024</t>
  </si>
  <si>
    <t>22 Jan 2024</t>
  </si>
  <si>
    <t>23 Feb 2024</t>
  </si>
  <si>
    <t>11 Mar 2024</t>
  </si>
  <si>
    <t>05 Mar 2024</t>
  </si>
  <si>
    <t>14 Mar 2024</t>
  </si>
  <si>
    <t>12 Mar 2024</t>
  </si>
  <si>
    <t>0 Yrs</t>
  </si>
  <si>
    <t>13 Apr 2024</t>
  </si>
  <si>
    <t>24 Jun 2024</t>
  </si>
  <si>
    <t>09 Jul 2024</t>
  </si>
  <si>
    <t>&lt;= 2 Years</t>
  </si>
  <si>
    <t>15-Nov-2023</t>
  </si>
  <si>
    <t>10-Jan-2024</t>
  </si>
  <si>
    <t>21-Mar-2024</t>
  </si>
  <si>
    <t>20-Mar-2024</t>
  </si>
  <si>
    <t>31-Jul-2024</t>
  </si>
  <si>
    <t>21-Aug-2024</t>
  </si>
  <si>
    <t>21-May-2025</t>
  </si>
  <si>
    <t>12-May-2025</t>
  </si>
  <si>
    <t>22-May-2025</t>
  </si>
  <si>
    <t>19-Mar-2025</t>
  </si>
  <si>
    <t>05-May-2025</t>
  </si>
  <si>
    <t>Open</t>
  </si>
  <si>
    <t>Arun Kumar Sharma/SF0078570</t>
  </si>
  <si>
    <t>FN25-26-00695</t>
  </si>
  <si>
    <t>Dharmendra Singh</t>
  </si>
  <si>
    <t>SF0084551</t>
  </si>
  <si>
    <t>Branch Manager</t>
  </si>
  <si>
    <t>FIR Not Filled</t>
  </si>
  <si>
    <t>Business</t>
  </si>
  <si>
    <t>As per borrower Digital payment:- Borrower paid her loan EMI Rs.560/- on date 10-04-2025 to BM Dharmendra Singh but BM not deposit in FIMO.</t>
  </si>
  <si>
    <t>Standard</t>
  </si>
  <si>
    <t>&gt;180</t>
  </si>
  <si>
    <t>61-90</t>
  </si>
  <si>
    <t>31-60</t>
  </si>
  <si>
    <t>121-150</t>
  </si>
  <si>
    <t>Utkarsh Agarwal/SF0072486</t>
  </si>
  <si>
    <t>Suresh Kumar Yadav/SF0080719</t>
  </si>
  <si>
    <t>Suspended-Not Working</t>
  </si>
  <si>
    <t>Mahesh Chand/SF0091585</t>
  </si>
  <si>
    <t>Sharvan Kumar Yadav/SF0089537</t>
  </si>
  <si>
    <t>Dear Team,
As per the findings of the business Team, verification conducted by Audit team in May 2025, it was observed that a fraud amounting to Rs.560/- has taken place. Specifically, the Branch Manager, Dharmendra Singh/SF0084551, collected amounts from borrowers but failed to perform the following actions:
Now, CM Sharwan singh had sent a mail to complaints team that borrower had denied for the EMI deposition and CM has returned back his complaint.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</si>
</sst>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RJ3340</v>
      </c>
      <c r="D5" s="63" t="str">
        <f>IF('Physical Cash at Safe'!D28="Yes", 'Physical Cash at Safe'!A4, 'Borrower Wise Details'!C5)</f>
        <v>Srimadhopur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45797</v>
      </c>
      <c r="H5" s="114" t="s">
        <v>401</v>
      </c>
      <c r="I5" s="61">
        <v>45798</v>
      </c>
      <c r="J5" s="74" t="str">
        <f>IF('Physical Cash at Safe'!D28="Yes",'Physical Cash at Safe'!E28,IF('Borrower Wise Details'!D5&lt;&gt;"",'Borrower Wise Details'!D5,""))</f>
        <v>FN25-26-00695</v>
      </c>
      <c r="K5" s="84">
        <v>1</v>
      </c>
      <c r="L5" s="85">
        <v>560</v>
      </c>
      <c r="M5" s="85">
        <v>0</v>
      </c>
      <c r="N5" s="85" t="s">
        <v>412</v>
      </c>
      <c r="O5" s="85" t="s">
        <v>411</v>
      </c>
      <c r="P5" s="85" t="s">
        <v>408</v>
      </c>
      <c r="Q5" s="85" t="s">
        <v>409</v>
      </c>
      <c r="R5" s="75" t="str">
        <f>IF('Physical Cash at Safe'!$D$28="Yes", 'Physical Cash at Safe'!$A$28, IF('Borrower Wise Details'!F5&lt;&gt;"", 'Borrower Wise Details'!F5, ""))</f>
        <v>Dharmendra Singh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SF0084551</v>
      </c>
      <c r="U5" s="78" t="s">
        <v>410</v>
      </c>
      <c r="V5" s="61">
        <v>45800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45805</v>
      </c>
      <c r="AA5" s="61">
        <v>45806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45808</v>
      </c>
      <c r="AH5" s="70" t="s">
        <v>413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RJ3340</v>
      </c>
      <c r="C5" s="50" t="str">
        <f>IF('Fraud Investigation Report'!D5="", "", 'Fraud Investigation Report'!D5)</f>
        <v>Srimadhopur</v>
      </c>
      <c r="D5" s="68" t="str">
        <f>IF(OR('Fraud Investigation Report'!R5="", 'Fraud Investigation Report'!R5=0), "", 'Fraud Investigation Report'!R5)</f>
        <v>Dharmendra Singh</v>
      </c>
      <c r="E5" s="68" t="str">
        <f>IF(OR('Fraud Investigation Report'!T5="", 'Fraud Investigation Report'!T5=0), "", 'Fraud Investigation Report'!T5)</f>
        <v>SF0084551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FN25-26-00695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0</v>
      </c>
      <c r="Q5" s="49"/>
      <c r="R5" s="87" t="s">
        <v>400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190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220</v>
      </c>
      <c r="B32" s="38"/>
      <c r="C32" s="37" t="s">
        <v>82</v>
      </c>
      <c r="D32" s="158"/>
      <c r="E32" s="159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2" t="s">
        <v>145</v>
      </c>
      <c r="E33" s="153"/>
    </row>
    <row r="34" spans="1:5" ht="27.6" x14ac:dyDescent="0.3">
      <c r="A34" s="39" t="s">
        <v>221</v>
      </c>
      <c r="B34" s="38"/>
      <c r="C34" s="39" t="s">
        <v>222</v>
      </c>
      <c r="D34" s="154"/>
      <c r="E34" s="155"/>
    </row>
    <row r="35" spans="1:5" ht="27.6" x14ac:dyDescent="0.3">
      <c r="A35" s="39" t="s">
        <v>223</v>
      </c>
      <c r="B35" s="38"/>
      <c r="C35" s="39" t="s">
        <v>225</v>
      </c>
      <c r="D35" s="154"/>
      <c r="E35" s="155"/>
    </row>
    <row r="36" spans="1:5" ht="25.5" customHeight="1" x14ac:dyDescent="0.3">
      <c r="A36" s="39" t="s">
        <v>224</v>
      </c>
      <c r="B36" s="38"/>
      <c r="C36" s="39" t="s">
        <v>226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RJ3340</v>
      </c>
      <c r="C5" s="127" t="str">
        <f>IF('Loan Outstanding Report'!$H$5="", "", 'Loan Outstanding Report'!$H$5)</f>
        <v>Srimadhopur</v>
      </c>
      <c r="D5" s="41" t="s">
        <v>396</v>
      </c>
      <c r="E5" s="65">
        <v>45805</v>
      </c>
      <c r="F5" s="132" t="s">
        <v>397</v>
      </c>
      <c r="G5" s="133" t="s">
        <v>398</v>
      </c>
      <c r="H5" s="49" t="s">
        <v>399</v>
      </c>
      <c r="I5" s="128" t="s">
        <v>286</v>
      </c>
      <c r="J5" s="128" t="s">
        <v>287</v>
      </c>
      <c r="K5" s="128" t="s">
        <v>360</v>
      </c>
      <c r="L5" s="11">
        <v>358882012</v>
      </c>
      <c r="M5" s="65" t="s">
        <v>355</v>
      </c>
      <c r="N5" s="49">
        <v>45000</v>
      </c>
      <c r="O5" s="49">
        <v>560</v>
      </c>
      <c r="P5" s="129" t="s">
        <v>139</v>
      </c>
      <c r="Q5" s="83">
        <v>45757</v>
      </c>
      <c r="R5" s="49">
        <v>0</v>
      </c>
      <c r="S5" s="49">
        <v>0</v>
      </c>
      <c r="T5" s="49">
        <v>0</v>
      </c>
      <c r="U5" s="131">
        <f t="shared" ref="U5:U69" si="0">IF(AND(ISBLANK(R5),ISBLANK(S5),ISBLANK(T5)),"",R5-(S5+T5))</f>
        <v>0</v>
      </c>
      <c r="V5" s="125" t="s">
        <v>203</v>
      </c>
      <c r="W5" s="130" t="s">
        <v>402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1" zoomScale="90" zoomScaleNormal="90" workbookViewId="0">
      <pane ySplit="4" topLeftCell="A5" activePane="bottomLeft" state="frozen"/>
      <selection pane="bottomLeft" activeCell="AL5" sqref="AL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207685</v>
      </c>
      <c r="J5" s="38" t="s">
        <v>259</v>
      </c>
      <c r="K5" s="87">
        <v>207685</v>
      </c>
      <c r="L5" s="87" t="s">
        <v>257</v>
      </c>
      <c r="M5" s="38" t="s">
        <v>258</v>
      </c>
      <c r="N5" s="87">
        <v>544704</v>
      </c>
      <c r="O5" s="87" t="s">
        <v>267</v>
      </c>
      <c r="P5" s="87">
        <v>907053</v>
      </c>
      <c r="Q5" s="38" t="s">
        <v>268</v>
      </c>
      <c r="R5" s="38" t="s">
        <v>261</v>
      </c>
      <c r="S5" s="87" t="s">
        <v>269</v>
      </c>
      <c r="T5" s="87" t="s">
        <v>269</v>
      </c>
      <c r="U5" s="87" t="s">
        <v>306</v>
      </c>
      <c r="V5" s="87" t="s">
        <v>303</v>
      </c>
      <c r="W5" s="87">
        <v>541</v>
      </c>
      <c r="X5" s="38" t="s">
        <v>304</v>
      </c>
      <c r="Y5" s="87">
        <v>354446435</v>
      </c>
      <c r="Z5" s="38" t="s">
        <v>308</v>
      </c>
      <c r="AA5" s="116" t="s">
        <v>317</v>
      </c>
      <c r="AB5" s="87">
        <v>45000</v>
      </c>
      <c r="AC5" s="87" t="s">
        <v>363</v>
      </c>
      <c r="AD5" s="87">
        <v>75</v>
      </c>
      <c r="AE5" s="87" t="s">
        <v>362</v>
      </c>
      <c r="AF5" s="87" t="s">
        <v>367</v>
      </c>
      <c r="AG5" s="87" t="s">
        <v>369</v>
      </c>
      <c r="AH5" s="87" t="s">
        <v>382</v>
      </c>
      <c r="AI5" s="116" t="s">
        <v>384</v>
      </c>
      <c r="AJ5" s="87">
        <v>720</v>
      </c>
      <c r="AK5" s="87">
        <v>720</v>
      </c>
      <c r="AL5" s="116" t="s">
        <v>389</v>
      </c>
      <c r="AM5" s="87">
        <v>43194.29</v>
      </c>
      <c r="AN5" s="120">
        <v>8645.7099999999991</v>
      </c>
      <c r="AO5" s="120">
        <v>51840</v>
      </c>
      <c r="AP5" s="120">
        <v>1805.71</v>
      </c>
      <c r="AQ5" s="120">
        <v>16.29</v>
      </c>
      <c r="AR5" s="120">
        <v>1822</v>
      </c>
      <c r="AS5" s="120">
        <v>0</v>
      </c>
      <c r="AT5" s="120">
        <v>0</v>
      </c>
      <c r="AU5" s="120">
        <v>0</v>
      </c>
      <c r="AV5" s="87">
        <v>72</v>
      </c>
      <c r="AW5" s="87">
        <v>0</v>
      </c>
      <c r="AX5" s="87" t="s">
        <v>403</v>
      </c>
      <c r="AY5" s="87"/>
      <c r="AZ5" s="87"/>
      <c r="BA5" s="87"/>
      <c r="BB5" s="87" t="s">
        <v>394</v>
      </c>
      <c r="BC5" s="87"/>
      <c r="BD5" s="87"/>
      <c r="BE5" s="87">
        <v>0</v>
      </c>
      <c r="BF5" s="38" t="s">
        <v>269</v>
      </c>
      <c r="BG5" s="87"/>
      <c r="BH5" s="122" t="s">
        <v>395</v>
      </c>
      <c r="BI5" s="38" t="s">
        <v>110</v>
      </c>
      <c r="BJ5" s="88">
        <v>45805</v>
      </c>
      <c r="BK5" s="87"/>
      <c r="BL5" s="38" t="s">
        <v>114</v>
      </c>
      <c r="BM5" s="123" t="s">
        <v>119</v>
      </c>
      <c r="BN5" s="124" t="s">
        <v>201</v>
      </c>
      <c r="BO5" s="87"/>
      <c r="BP5" s="87"/>
      <c r="BQ5" s="125"/>
      <c r="BR5" s="126"/>
    </row>
    <row r="6" spans="1:70" s="121" customFormat="1" ht="15" hidden="1" customHeight="1" x14ac:dyDescent="0.3">
      <c r="A6" s="87"/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/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/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/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/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/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/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/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/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/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/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/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/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207685</v>
      </c>
      <c r="J19" s="38" t="s">
        <v>259</v>
      </c>
      <c r="K19" s="87">
        <v>207685</v>
      </c>
      <c r="L19" s="87" t="s">
        <v>257</v>
      </c>
      <c r="M19" s="38" t="s">
        <v>258</v>
      </c>
      <c r="N19" s="87">
        <v>544706</v>
      </c>
      <c r="O19" s="87" t="s">
        <v>262</v>
      </c>
      <c r="P19" s="87">
        <v>907055</v>
      </c>
      <c r="Q19" s="38" t="s">
        <v>263</v>
      </c>
      <c r="R19" s="38" t="s">
        <v>261</v>
      </c>
      <c r="S19" s="87" t="s">
        <v>264</v>
      </c>
      <c r="T19" s="87" t="s">
        <v>264</v>
      </c>
      <c r="U19" s="87" t="s">
        <v>305</v>
      </c>
      <c r="V19" s="87" t="s">
        <v>303</v>
      </c>
      <c r="W19" s="87">
        <v>541</v>
      </c>
      <c r="X19" s="38" t="s">
        <v>304</v>
      </c>
      <c r="Y19" s="87">
        <v>353476400</v>
      </c>
      <c r="Z19" s="38" t="s">
        <v>310</v>
      </c>
      <c r="AA19" s="116" t="s">
        <v>311</v>
      </c>
      <c r="AB19" s="87">
        <v>35000</v>
      </c>
      <c r="AC19" s="87" t="s">
        <v>363</v>
      </c>
      <c r="AD19" s="87">
        <v>50</v>
      </c>
      <c r="AE19" s="87" t="s">
        <v>362</v>
      </c>
      <c r="AF19" s="87" t="s">
        <v>367</v>
      </c>
      <c r="AG19" s="87" t="s">
        <v>368</v>
      </c>
      <c r="AH19" s="87" t="s">
        <v>382</v>
      </c>
      <c r="AI19" s="116" t="s">
        <v>383</v>
      </c>
      <c r="AJ19" s="87">
        <v>790</v>
      </c>
      <c r="AK19" s="87">
        <v>790</v>
      </c>
      <c r="AL19" s="116" t="s">
        <v>388</v>
      </c>
      <c r="AM19" s="87">
        <v>19171.59</v>
      </c>
      <c r="AN19" s="120">
        <v>3738.41</v>
      </c>
      <c r="AO19" s="120">
        <v>22910</v>
      </c>
      <c r="AP19" s="120">
        <v>15828.41</v>
      </c>
      <c r="AQ19" s="120">
        <v>852.59</v>
      </c>
      <c r="AR19" s="120">
        <v>16681</v>
      </c>
      <c r="AS19" s="120">
        <v>15828.41</v>
      </c>
      <c r="AT19" s="120">
        <v>852.59</v>
      </c>
      <c r="AU19" s="120">
        <v>16681</v>
      </c>
      <c r="AV19" s="87">
        <v>80</v>
      </c>
      <c r="AW19" s="87">
        <v>359</v>
      </c>
      <c r="AX19" s="87" t="s">
        <v>404</v>
      </c>
      <c r="AY19" s="87"/>
      <c r="AZ19" s="87"/>
      <c r="BA19" s="87"/>
      <c r="BB19" s="87" t="s">
        <v>394</v>
      </c>
      <c r="BC19" s="87"/>
      <c r="BD19" s="87"/>
      <c r="BE19" s="87">
        <v>0</v>
      </c>
      <c r="BF19" s="38" t="s">
        <v>264</v>
      </c>
      <c r="BG19" s="87"/>
      <c r="BH19" s="122" t="s">
        <v>395</v>
      </c>
      <c r="BI19" s="38" t="s">
        <v>110</v>
      </c>
      <c r="BJ19" s="88">
        <v>45805</v>
      </c>
      <c r="BK19" s="87"/>
      <c r="BL19" s="38" t="s">
        <v>115</v>
      </c>
      <c r="BM19" s="123"/>
      <c r="BN19" s="124" t="s">
        <v>201</v>
      </c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207685</v>
      </c>
      <c r="J20" s="38" t="s">
        <v>259</v>
      </c>
      <c r="K20" s="87">
        <v>207685</v>
      </c>
      <c r="L20" s="87" t="s">
        <v>257</v>
      </c>
      <c r="M20" s="38" t="s">
        <v>258</v>
      </c>
      <c r="N20" s="87">
        <v>544706</v>
      </c>
      <c r="O20" s="87" t="s">
        <v>262</v>
      </c>
      <c r="P20" s="87">
        <v>907055</v>
      </c>
      <c r="Q20" s="38" t="s">
        <v>263</v>
      </c>
      <c r="R20" s="38" t="s">
        <v>261</v>
      </c>
      <c r="S20" s="87" t="s">
        <v>265</v>
      </c>
      <c r="T20" s="87" t="s">
        <v>265</v>
      </c>
      <c r="U20" s="87" t="s">
        <v>305</v>
      </c>
      <c r="V20" s="87" t="s">
        <v>303</v>
      </c>
      <c r="W20" s="87">
        <v>541</v>
      </c>
      <c r="X20" s="38" t="s">
        <v>304</v>
      </c>
      <c r="Y20" s="87">
        <v>353476910</v>
      </c>
      <c r="Z20" s="38" t="s">
        <v>312</v>
      </c>
      <c r="AA20" s="116" t="s">
        <v>311</v>
      </c>
      <c r="AB20" s="87">
        <v>35000</v>
      </c>
      <c r="AC20" s="87" t="s">
        <v>363</v>
      </c>
      <c r="AD20" s="87">
        <v>50</v>
      </c>
      <c r="AE20" s="87" t="s">
        <v>362</v>
      </c>
      <c r="AF20" s="87" t="s">
        <v>367</v>
      </c>
      <c r="AG20" s="87" t="s">
        <v>368</v>
      </c>
      <c r="AH20" s="87" t="s">
        <v>382</v>
      </c>
      <c r="AI20" s="116" t="s">
        <v>383</v>
      </c>
      <c r="AJ20" s="87">
        <v>790</v>
      </c>
      <c r="AK20" s="87">
        <v>790</v>
      </c>
      <c r="AL20" s="116" t="s">
        <v>348</v>
      </c>
      <c r="AM20" s="87">
        <v>16349.06</v>
      </c>
      <c r="AN20" s="120">
        <v>3400.94</v>
      </c>
      <c r="AO20" s="120">
        <v>19750</v>
      </c>
      <c r="AP20" s="120">
        <v>18650.939999999999</v>
      </c>
      <c r="AQ20" s="120">
        <v>1190.06</v>
      </c>
      <c r="AR20" s="120">
        <v>19841</v>
      </c>
      <c r="AS20" s="120">
        <v>18650.939999999999</v>
      </c>
      <c r="AT20" s="120">
        <v>1190.06</v>
      </c>
      <c r="AU20" s="120">
        <v>19841</v>
      </c>
      <c r="AV20" s="87">
        <v>80</v>
      </c>
      <c r="AW20" s="87">
        <v>387</v>
      </c>
      <c r="AX20" s="87" t="s">
        <v>404</v>
      </c>
      <c r="AY20" s="87"/>
      <c r="AZ20" s="87"/>
      <c r="BA20" s="87"/>
      <c r="BB20" s="87" t="s">
        <v>394</v>
      </c>
      <c r="BC20" s="87"/>
      <c r="BD20" s="87"/>
      <c r="BE20" s="87">
        <v>0</v>
      </c>
      <c r="BF20" s="38" t="s">
        <v>265</v>
      </c>
      <c r="BG20" s="87"/>
      <c r="BH20" s="122" t="s">
        <v>395</v>
      </c>
      <c r="BI20" s="38" t="s">
        <v>110</v>
      </c>
      <c r="BJ20" s="88">
        <v>45805</v>
      </c>
      <c r="BK20" s="87"/>
      <c r="BL20" s="38" t="s">
        <v>115</v>
      </c>
      <c r="BM20" s="123"/>
      <c r="BN20" s="124" t="s">
        <v>201</v>
      </c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207685</v>
      </c>
      <c r="J21" s="38" t="s">
        <v>259</v>
      </c>
      <c r="K21" s="87">
        <v>207685</v>
      </c>
      <c r="L21" s="87" t="s">
        <v>257</v>
      </c>
      <c r="M21" s="38" t="s">
        <v>258</v>
      </c>
      <c r="N21" s="87">
        <v>544706</v>
      </c>
      <c r="O21" s="87" t="s">
        <v>262</v>
      </c>
      <c r="P21" s="87">
        <v>907055</v>
      </c>
      <c r="Q21" s="38" t="s">
        <v>263</v>
      </c>
      <c r="R21" s="38" t="s">
        <v>261</v>
      </c>
      <c r="S21" s="87" t="s">
        <v>266</v>
      </c>
      <c r="T21" s="87" t="s">
        <v>266</v>
      </c>
      <c r="U21" s="87" t="s">
        <v>305</v>
      </c>
      <c r="V21" s="87" t="s">
        <v>303</v>
      </c>
      <c r="W21" s="87">
        <v>541</v>
      </c>
      <c r="X21" s="38" t="s">
        <v>304</v>
      </c>
      <c r="Y21" s="87">
        <v>353509318</v>
      </c>
      <c r="Z21" s="38" t="s">
        <v>313</v>
      </c>
      <c r="AA21" s="116" t="s">
        <v>311</v>
      </c>
      <c r="AB21" s="87">
        <v>35000</v>
      </c>
      <c r="AC21" s="87" t="s">
        <v>363</v>
      </c>
      <c r="AD21" s="87">
        <v>50</v>
      </c>
      <c r="AE21" s="87" t="s">
        <v>362</v>
      </c>
      <c r="AF21" s="87" t="s">
        <v>367</v>
      </c>
      <c r="AG21" s="87" t="s">
        <v>368</v>
      </c>
      <c r="AH21" s="87" t="s">
        <v>382</v>
      </c>
      <c r="AI21" s="116" t="s">
        <v>383</v>
      </c>
      <c r="AJ21" s="87">
        <v>790</v>
      </c>
      <c r="AK21" s="87">
        <v>790</v>
      </c>
      <c r="AL21" s="116" t="s">
        <v>361</v>
      </c>
      <c r="AM21" s="87">
        <v>32563.040000000001</v>
      </c>
      <c r="AN21" s="120">
        <v>4566.96</v>
      </c>
      <c r="AO21" s="120">
        <v>37130</v>
      </c>
      <c r="AP21" s="120">
        <v>2436.96</v>
      </c>
      <c r="AQ21" s="120">
        <v>24.04</v>
      </c>
      <c r="AR21" s="120">
        <v>2461</v>
      </c>
      <c r="AS21" s="120">
        <v>2436.96</v>
      </c>
      <c r="AT21" s="120">
        <v>24.04</v>
      </c>
      <c r="AU21" s="120">
        <v>2461</v>
      </c>
      <c r="AV21" s="87">
        <v>80</v>
      </c>
      <c r="AW21" s="87">
        <v>233</v>
      </c>
      <c r="AX21" s="87" t="s">
        <v>404</v>
      </c>
      <c r="AY21" s="87"/>
      <c r="AZ21" s="87"/>
      <c r="BA21" s="87"/>
      <c r="BB21" s="87" t="s">
        <v>394</v>
      </c>
      <c r="BC21" s="87"/>
      <c r="BD21" s="87"/>
      <c r="BE21" s="87">
        <v>0</v>
      </c>
      <c r="BF21" s="38" t="s">
        <v>266</v>
      </c>
      <c r="BG21" s="87"/>
      <c r="BH21" s="122" t="s">
        <v>395</v>
      </c>
      <c r="BI21" s="38" t="s">
        <v>110</v>
      </c>
      <c r="BJ21" s="88">
        <v>45805</v>
      </c>
      <c r="BK21" s="87"/>
      <c r="BL21" s="38" t="s">
        <v>115</v>
      </c>
      <c r="BM21" s="123"/>
      <c r="BN21" s="124" t="s">
        <v>201</v>
      </c>
      <c r="BO21" s="87"/>
      <c r="BP21" s="87"/>
      <c r="BQ21" s="125"/>
      <c r="BR21" s="126"/>
    </row>
    <row r="22" spans="1:70" s="121" customFormat="1" ht="15" hidden="1" customHeight="1" x14ac:dyDescent="0.3">
      <c r="A22" s="87"/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/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/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/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/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/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/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/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/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/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/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/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/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/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/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/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/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/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/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/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/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/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/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/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/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/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/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/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/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/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/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/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/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/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/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/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/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/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/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/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/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/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/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/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7" t="s">
        <v>253</v>
      </c>
      <c r="H66" s="38" t="s">
        <v>254</v>
      </c>
      <c r="I66" s="87">
        <v>207685</v>
      </c>
      <c r="J66" s="38" t="s">
        <v>259</v>
      </c>
      <c r="K66" s="87">
        <v>207685</v>
      </c>
      <c r="L66" s="87" t="s">
        <v>257</v>
      </c>
      <c r="M66" s="38" t="s">
        <v>258</v>
      </c>
      <c r="N66" s="87">
        <v>544704</v>
      </c>
      <c r="O66" s="87" t="s">
        <v>267</v>
      </c>
      <c r="P66" s="87">
        <v>907053</v>
      </c>
      <c r="Q66" s="38" t="s">
        <v>268</v>
      </c>
      <c r="R66" s="38" t="s">
        <v>261</v>
      </c>
      <c r="S66" s="87" t="s">
        <v>270</v>
      </c>
      <c r="T66" s="87" t="s">
        <v>270</v>
      </c>
      <c r="U66" s="87" t="s">
        <v>306</v>
      </c>
      <c r="V66" s="87" t="s">
        <v>303</v>
      </c>
      <c r="W66" s="87">
        <v>541</v>
      </c>
      <c r="X66" s="38" t="s">
        <v>304</v>
      </c>
      <c r="Y66" s="87">
        <v>354446617</v>
      </c>
      <c r="Z66" s="38" t="s">
        <v>309</v>
      </c>
      <c r="AA66" s="116" t="s">
        <v>317</v>
      </c>
      <c r="AB66" s="87">
        <v>45000</v>
      </c>
      <c r="AC66" s="87" t="s">
        <v>363</v>
      </c>
      <c r="AD66" s="87">
        <v>75</v>
      </c>
      <c r="AE66" s="87" t="s">
        <v>362</v>
      </c>
      <c r="AF66" s="87" t="s">
        <v>367</v>
      </c>
      <c r="AG66" s="87" t="s">
        <v>369</v>
      </c>
      <c r="AH66" s="87" t="s">
        <v>382</v>
      </c>
      <c r="AI66" s="116" t="s">
        <v>384</v>
      </c>
      <c r="AJ66" s="87">
        <v>720</v>
      </c>
      <c r="AK66" s="87">
        <v>720</v>
      </c>
      <c r="AL66" s="116" t="s">
        <v>389</v>
      </c>
      <c r="AM66" s="87">
        <v>43194.29</v>
      </c>
      <c r="AN66" s="120">
        <v>8645.7099999999991</v>
      </c>
      <c r="AO66" s="120">
        <v>51840</v>
      </c>
      <c r="AP66" s="120">
        <v>1805.71</v>
      </c>
      <c r="AQ66" s="120">
        <v>16.29</v>
      </c>
      <c r="AR66" s="120">
        <v>1822</v>
      </c>
      <c r="AS66" s="120">
        <v>0</v>
      </c>
      <c r="AT66" s="120">
        <v>0</v>
      </c>
      <c r="AU66" s="120">
        <v>0</v>
      </c>
      <c r="AV66" s="87">
        <v>72</v>
      </c>
      <c r="AW66" s="87">
        <v>0</v>
      </c>
      <c r="AX66" s="87" t="s">
        <v>403</v>
      </c>
      <c r="AY66" s="87"/>
      <c r="AZ66" s="87"/>
      <c r="BA66" s="87"/>
      <c r="BB66" s="87" t="s">
        <v>394</v>
      </c>
      <c r="BC66" s="87"/>
      <c r="BD66" s="87"/>
      <c r="BE66" s="87">
        <v>0</v>
      </c>
      <c r="BF66" s="38" t="s">
        <v>270</v>
      </c>
      <c r="BG66" s="87"/>
      <c r="BH66" s="122" t="s">
        <v>395</v>
      </c>
      <c r="BI66" s="38" t="s">
        <v>110</v>
      </c>
      <c r="BJ66" s="88">
        <v>45805</v>
      </c>
      <c r="BK66" s="87"/>
      <c r="BL66" s="38" t="s">
        <v>114</v>
      </c>
      <c r="BM66" s="123" t="s">
        <v>119</v>
      </c>
      <c r="BN66" s="124" t="s">
        <v>201</v>
      </c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7" t="s">
        <v>253</v>
      </c>
      <c r="H67" s="38" t="s">
        <v>254</v>
      </c>
      <c r="I67" s="87">
        <v>207685</v>
      </c>
      <c r="J67" s="38" t="s">
        <v>259</v>
      </c>
      <c r="K67" s="87">
        <v>207685</v>
      </c>
      <c r="L67" s="87" t="s">
        <v>257</v>
      </c>
      <c r="M67" s="38" t="s">
        <v>258</v>
      </c>
      <c r="N67" s="87">
        <v>544704</v>
      </c>
      <c r="O67" s="87" t="s">
        <v>267</v>
      </c>
      <c r="P67" s="87">
        <v>907053</v>
      </c>
      <c r="Q67" s="38" t="s">
        <v>268</v>
      </c>
      <c r="R67" s="38" t="s">
        <v>261</v>
      </c>
      <c r="S67" s="87" t="s">
        <v>271</v>
      </c>
      <c r="T67" s="87" t="s">
        <v>271</v>
      </c>
      <c r="U67" s="87" t="s">
        <v>306</v>
      </c>
      <c r="V67" s="87" t="s">
        <v>303</v>
      </c>
      <c r="W67" s="87">
        <v>541</v>
      </c>
      <c r="X67" s="38" t="s">
        <v>304</v>
      </c>
      <c r="Y67" s="87">
        <v>354446791</v>
      </c>
      <c r="Z67" s="38" t="s">
        <v>318</v>
      </c>
      <c r="AA67" s="116" t="s">
        <v>317</v>
      </c>
      <c r="AB67" s="87">
        <v>45000</v>
      </c>
      <c r="AC67" s="87" t="s">
        <v>363</v>
      </c>
      <c r="AD67" s="87">
        <v>75</v>
      </c>
      <c r="AE67" s="87" t="s">
        <v>362</v>
      </c>
      <c r="AF67" s="87" t="s">
        <v>367</v>
      </c>
      <c r="AG67" s="87" t="s">
        <v>369</v>
      </c>
      <c r="AH67" s="87" t="s">
        <v>382</v>
      </c>
      <c r="AI67" s="116" t="s">
        <v>384</v>
      </c>
      <c r="AJ67" s="87">
        <v>720</v>
      </c>
      <c r="AK67" s="87">
        <v>720</v>
      </c>
      <c r="AL67" s="116" t="s">
        <v>389</v>
      </c>
      <c r="AM67" s="87">
        <v>43194.29</v>
      </c>
      <c r="AN67" s="120">
        <v>8645.7099999999991</v>
      </c>
      <c r="AO67" s="120">
        <v>51840</v>
      </c>
      <c r="AP67" s="120">
        <v>1805.71</v>
      </c>
      <c r="AQ67" s="120">
        <v>16.29</v>
      </c>
      <c r="AR67" s="120">
        <v>1822</v>
      </c>
      <c r="AS67" s="120">
        <v>0</v>
      </c>
      <c r="AT67" s="120">
        <v>0</v>
      </c>
      <c r="AU67" s="120">
        <v>0</v>
      </c>
      <c r="AV67" s="87">
        <v>72</v>
      </c>
      <c r="AW67" s="87">
        <v>0</v>
      </c>
      <c r="AX67" s="87" t="s">
        <v>403</v>
      </c>
      <c r="AY67" s="87"/>
      <c r="AZ67" s="87"/>
      <c r="BA67" s="87"/>
      <c r="BB67" s="87" t="s">
        <v>394</v>
      </c>
      <c r="BC67" s="87"/>
      <c r="BD67" s="87"/>
      <c r="BE67" s="87">
        <v>0</v>
      </c>
      <c r="BF67" s="38" t="s">
        <v>271</v>
      </c>
      <c r="BG67" s="87"/>
      <c r="BH67" s="122" t="s">
        <v>395</v>
      </c>
      <c r="BI67" s="38" t="s">
        <v>110</v>
      </c>
      <c r="BJ67" s="88">
        <v>45805</v>
      </c>
      <c r="BK67" s="87"/>
      <c r="BL67" s="38" t="s">
        <v>114</v>
      </c>
      <c r="BM67" s="123" t="s">
        <v>119</v>
      </c>
      <c r="BN67" s="124" t="s">
        <v>201</v>
      </c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7" t="s">
        <v>253</v>
      </c>
      <c r="H68" s="38" t="s">
        <v>254</v>
      </c>
      <c r="I68" s="87">
        <v>207685</v>
      </c>
      <c r="J68" s="38" t="s">
        <v>259</v>
      </c>
      <c r="K68" s="87">
        <v>207685</v>
      </c>
      <c r="L68" s="87" t="s">
        <v>257</v>
      </c>
      <c r="M68" s="38" t="s">
        <v>258</v>
      </c>
      <c r="N68" s="87">
        <v>544704</v>
      </c>
      <c r="O68" s="87" t="s">
        <v>267</v>
      </c>
      <c r="P68" s="87">
        <v>907053</v>
      </c>
      <c r="Q68" s="38" t="s">
        <v>268</v>
      </c>
      <c r="R68" s="38" t="s">
        <v>261</v>
      </c>
      <c r="S68" s="87" t="s">
        <v>272</v>
      </c>
      <c r="T68" s="87" t="s">
        <v>272</v>
      </c>
      <c r="U68" s="87" t="s">
        <v>306</v>
      </c>
      <c r="V68" s="87" t="s">
        <v>303</v>
      </c>
      <c r="W68" s="87">
        <v>541</v>
      </c>
      <c r="X68" s="38" t="s">
        <v>304</v>
      </c>
      <c r="Y68" s="87">
        <v>354446822</v>
      </c>
      <c r="Z68" s="38" t="s">
        <v>319</v>
      </c>
      <c r="AA68" s="116" t="s">
        <v>317</v>
      </c>
      <c r="AB68" s="87">
        <v>45000</v>
      </c>
      <c r="AC68" s="87" t="s">
        <v>363</v>
      </c>
      <c r="AD68" s="87">
        <v>75</v>
      </c>
      <c r="AE68" s="87" t="s">
        <v>362</v>
      </c>
      <c r="AF68" s="87" t="s">
        <v>367</v>
      </c>
      <c r="AG68" s="87" t="s">
        <v>369</v>
      </c>
      <c r="AH68" s="87" t="s">
        <v>382</v>
      </c>
      <c r="AI68" s="116" t="s">
        <v>384</v>
      </c>
      <c r="AJ68" s="87">
        <v>720</v>
      </c>
      <c r="AK68" s="87">
        <v>720</v>
      </c>
      <c r="AL68" s="116" t="s">
        <v>389</v>
      </c>
      <c r="AM68" s="87">
        <v>43194.29</v>
      </c>
      <c r="AN68" s="120">
        <v>8645.7099999999991</v>
      </c>
      <c r="AO68" s="120">
        <v>51840</v>
      </c>
      <c r="AP68" s="120">
        <v>1805.71</v>
      </c>
      <c r="AQ68" s="120">
        <v>16.29</v>
      </c>
      <c r="AR68" s="120">
        <v>1822</v>
      </c>
      <c r="AS68" s="120">
        <v>0</v>
      </c>
      <c r="AT68" s="120">
        <v>0</v>
      </c>
      <c r="AU68" s="120">
        <v>0</v>
      </c>
      <c r="AV68" s="87">
        <v>72</v>
      </c>
      <c r="AW68" s="87">
        <v>0</v>
      </c>
      <c r="AX68" s="87" t="s">
        <v>403</v>
      </c>
      <c r="AY68" s="87"/>
      <c r="AZ68" s="87"/>
      <c r="BA68" s="87"/>
      <c r="BB68" s="87" t="s">
        <v>394</v>
      </c>
      <c r="BC68" s="87"/>
      <c r="BD68" s="87"/>
      <c r="BE68" s="87">
        <v>0</v>
      </c>
      <c r="BF68" s="38" t="s">
        <v>272</v>
      </c>
      <c r="BG68" s="87"/>
      <c r="BH68" s="122" t="s">
        <v>395</v>
      </c>
      <c r="BI68" s="38" t="s">
        <v>110</v>
      </c>
      <c r="BJ68" s="88">
        <v>45805</v>
      </c>
      <c r="BK68" s="87"/>
      <c r="BL68" s="38" t="s">
        <v>114</v>
      </c>
      <c r="BM68" s="123" t="s">
        <v>119</v>
      </c>
      <c r="BN68" s="124" t="s">
        <v>201</v>
      </c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7" t="s">
        <v>253</v>
      </c>
      <c r="H69" s="38" t="s">
        <v>254</v>
      </c>
      <c r="I69" s="87">
        <v>207685</v>
      </c>
      <c r="J69" s="38" t="s">
        <v>259</v>
      </c>
      <c r="K69" s="87">
        <v>207685</v>
      </c>
      <c r="L69" s="87" t="s">
        <v>257</v>
      </c>
      <c r="M69" s="38" t="s">
        <v>258</v>
      </c>
      <c r="N69" s="87">
        <v>544704</v>
      </c>
      <c r="O69" s="87" t="s">
        <v>267</v>
      </c>
      <c r="P69" s="87">
        <v>907053</v>
      </c>
      <c r="Q69" s="38" t="s">
        <v>268</v>
      </c>
      <c r="R69" s="38" t="s">
        <v>261</v>
      </c>
      <c r="S69" s="87" t="s">
        <v>273</v>
      </c>
      <c r="T69" s="87" t="s">
        <v>273</v>
      </c>
      <c r="U69" s="87" t="s">
        <v>306</v>
      </c>
      <c r="V69" s="87" t="s">
        <v>303</v>
      </c>
      <c r="W69" s="87">
        <v>541</v>
      </c>
      <c r="X69" s="38" t="s">
        <v>304</v>
      </c>
      <c r="Y69" s="87">
        <v>354447015</v>
      </c>
      <c r="Z69" s="38" t="s">
        <v>320</v>
      </c>
      <c r="AA69" s="116" t="s">
        <v>317</v>
      </c>
      <c r="AB69" s="87">
        <v>45000</v>
      </c>
      <c r="AC69" s="87" t="s">
        <v>363</v>
      </c>
      <c r="AD69" s="87">
        <v>75</v>
      </c>
      <c r="AE69" s="87" t="s">
        <v>362</v>
      </c>
      <c r="AF69" s="87" t="s">
        <v>367</v>
      </c>
      <c r="AG69" s="87" t="s">
        <v>369</v>
      </c>
      <c r="AH69" s="87" t="s">
        <v>382</v>
      </c>
      <c r="AI69" s="116" t="s">
        <v>384</v>
      </c>
      <c r="AJ69" s="87">
        <v>720</v>
      </c>
      <c r="AK69" s="87">
        <v>720</v>
      </c>
      <c r="AL69" s="116" t="s">
        <v>389</v>
      </c>
      <c r="AM69" s="87">
        <v>43194.29</v>
      </c>
      <c r="AN69" s="120">
        <v>8645.7099999999991</v>
      </c>
      <c r="AO69" s="120">
        <v>51840</v>
      </c>
      <c r="AP69" s="120">
        <v>1805.71</v>
      </c>
      <c r="AQ69" s="120">
        <v>16.29</v>
      </c>
      <c r="AR69" s="120">
        <v>1822</v>
      </c>
      <c r="AS69" s="120">
        <v>0</v>
      </c>
      <c r="AT69" s="120">
        <v>0</v>
      </c>
      <c r="AU69" s="120">
        <v>0</v>
      </c>
      <c r="AV69" s="87">
        <v>72</v>
      </c>
      <c r="AW69" s="87">
        <v>0</v>
      </c>
      <c r="AX69" s="87" t="s">
        <v>403</v>
      </c>
      <c r="AY69" s="87"/>
      <c r="AZ69" s="87"/>
      <c r="BA69" s="87"/>
      <c r="BB69" s="87" t="s">
        <v>394</v>
      </c>
      <c r="BC69" s="87"/>
      <c r="BD69" s="87"/>
      <c r="BE69" s="87">
        <v>0</v>
      </c>
      <c r="BF69" s="38" t="s">
        <v>273</v>
      </c>
      <c r="BG69" s="87"/>
      <c r="BH69" s="122" t="s">
        <v>395</v>
      </c>
      <c r="BI69" s="38" t="s">
        <v>110</v>
      </c>
      <c r="BJ69" s="88">
        <v>45805</v>
      </c>
      <c r="BK69" s="87"/>
      <c r="BL69" s="38" t="s">
        <v>114</v>
      </c>
      <c r="BM69" s="123" t="s">
        <v>119</v>
      </c>
      <c r="BN69" s="124" t="s">
        <v>201</v>
      </c>
      <c r="BO69" s="87"/>
      <c r="BP69" s="87"/>
      <c r="BQ69" s="125"/>
      <c r="BR69" s="126"/>
    </row>
    <row r="70" spans="1:70" s="121" customFormat="1" ht="15" hidden="1" customHeight="1" x14ac:dyDescent="0.3">
      <c r="A70" s="87"/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/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/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/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/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/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/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/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/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/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/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/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/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/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/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/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/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/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/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7" t="s">
        <v>253</v>
      </c>
      <c r="H89" s="38" t="s">
        <v>254</v>
      </c>
      <c r="I89" s="87">
        <v>207685</v>
      </c>
      <c r="J89" s="38" t="s">
        <v>259</v>
      </c>
      <c r="K89" s="87">
        <v>207685</v>
      </c>
      <c r="L89" s="87" t="s">
        <v>257</v>
      </c>
      <c r="M89" s="38" t="s">
        <v>258</v>
      </c>
      <c r="N89" s="87">
        <v>544705</v>
      </c>
      <c r="O89" s="87" t="s">
        <v>274</v>
      </c>
      <c r="P89" s="87">
        <v>907417</v>
      </c>
      <c r="Q89" s="38" t="s">
        <v>275</v>
      </c>
      <c r="R89" s="38" t="s">
        <v>261</v>
      </c>
      <c r="S89" s="87" t="s">
        <v>276</v>
      </c>
      <c r="T89" s="87" t="s">
        <v>276</v>
      </c>
      <c r="U89" s="87" t="s">
        <v>306</v>
      </c>
      <c r="V89" s="87" t="s">
        <v>303</v>
      </c>
      <c r="W89" s="87">
        <v>541</v>
      </c>
      <c r="X89" s="38" t="s">
        <v>304</v>
      </c>
      <c r="Y89" s="87">
        <v>354620387</v>
      </c>
      <c r="Z89" s="38" t="s">
        <v>322</v>
      </c>
      <c r="AA89" s="116" t="s">
        <v>321</v>
      </c>
      <c r="AB89" s="87">
        <v>45000</v>
      </c>
      <c r="AC89" s="87" t="s">
        <v>363</v>
      </c>
      <c r="AD89" s="87">
        <v>75</v>
      </c>
      <c r="AE89" s="87" t="s">
        <v>362</v>
      </c>
      <c r="AF89" s="87" t="s">
        <v>367</v>
      </c>
      <c r="AG89" s="87" t="s">
        <v>370</v>
      </c>
      <c r="AH89" s="87" t="s">
        <v>382</v>
      </c>
      <c r="AI89" s="116" t="s">
        <v>325</v>
      </c>
      <c r="AJ89" s="87">
        <v>720</v>
      </c>
      <c r="AK89" s="87">
        <v>720</v>
      </c>
      <c r="AL89" s="116" t="s">
        <v>392</v>
      </c>
      <c r="AM89" s="87">
        <v>35425.78</v>
      </c>
      <c r="AN89" s="120">
        <v>8494.2199999999993</v>
      </c>
      <c r="AO89" s="120">
        <v>43920</v>
      </c>
      <c r="AP89" s="120">
        <v>9574.2199999999993</v>
      </c>
      <c r="AQ89" s="120">
        <v>343.78</v>
      </c>
      <c r="AR89" s="120">
        <v>9918</v>
      </c>
      <c r="AS89" s="120">
        <v>6184.54</v>
      </c>
      <c r="AT89" s="120">
        <v>295.45999999999998</v>
      </c>
      <c r="AU89" s="120">
        <v>6480</v>
      </c>
      <c r="AV89" s="87">
        <v>70</v>
      </c>
      <c r="AW89" s="87">
        <v>65</v>
      </c>
      <c r="AX89" s="87" t="s">
        <v>405</v>
      </c>
      <c r="AY89" s="87"/>
      <c r="AZ89" s="87"/>
      <c r="BA89" s="87"/>
      <c r="BB89" s="87" t="s">
        <v>394</v>
      </c>
      <c r="BC89" s="87"/>
      <c r="BD89" s="87"/>
      <c r="BE89" s="87">
        <v>0</v>
      </c>
      <c r="BF89" s="38" t="s">
        <v>276</v>
      </c>
      <c r="BG89" s="87"/>
      <c r="BH89" s="122" t="s">
        <v>395</v>
      </c>
      <c r="BI89" s="38" t="s">
        <v>110</v>
      </c>
      <c r="BJ89" s="88">
        <v>45805</v>
      </c>
      <c r="BK89" s="87"/>
      <c r="BL89" s="38" t="s">
        <v>115</v>
      </c>
      <c r="BM89" s="123"/>
      <c r="BN89" s="124" t="s">
        <v>201</v>
      </c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7" t="s">
        <v>253</v>
      </c>
      <c r="H90" s="38" t="s">
        <v>254</v>
      </c>
      <c r="I90" s="87">
        <v>207685</v>
      </c>
      <c r="J90" s="38" t="s">
        <v>259</v>
      </c>
      <c r="K90" s="87">
        <v>207685</v>
      </c>
      <c r="L90" s="87" t="s">
        <v>257</v>
      </c>
      <c r="M90" s="38" t="s">
        <v>258</v>
      </c>
      <c r="N90" s="87">
        <v>544705</v>
      </c>
      <c r="O90" s="87" t="s">
        <v>274</v>
      </c>
      <c r="P90" s="87">
        <v>907417</v>
      </c>
      <c r="Q90" s="38" t="s">
        <v>275</v>
      </c>
      <c r="R90" s="38" t="s">
        <v>261</v>
      </c>
      <c r="S90" s="87" t="s">
        <v>277</v>
      </c>
      <c r="T90" s="87" t="s">
        <v>277</v>
      </c>
      <c r="U90" s="87" t="s">
        <v>305</v>
      </c>
      <c r="V90" s="87" t="s">
        <v>303</v>
      </c>
      <c r="W90" s="87">
        <v>541</v>
      </c>
      <c r="X90" s="38" t="s">
        <v>304</v>
      </c>
      <c r="Y90" s="87">
        <v>354620640</v>
      </c>
      <c r="Z90" s="38" t="s">
        <v>323</v>
      </c>
      <c r="AA90" s="116" t="s">
        <v>321</v>
      </c>
      <c r="AB90" s="87">
        <v>45000</v>
      </c>
      <c r="AC90" s="87" t="s">
        <v>363</v>
      </c>
      <c r="AD90" s="87">
        <v>75</v>
      </c>
      <c r="AE90" s="87" t="s">
        <v>362</v>
      </c>
      <c r="AF90" s="87" t="s">
        <v>367</v>
      </c>
      <c r="AG90" s="87" t="s">
        <v>370</v>
      </c>
      <c r="AH90" s="87" t="s">
        <v>382</v>
      </c>
      <c r="AI90" s="116" t="s">
        <v>325</v>
      </c>
      <c r="AJ90" s="87">
        <v>720</v>
      </c>
      <c r="AK90" s="87">
        <v>720</v>
      </c>
      <c r="AL90" s="116" t="s">
        <v>392</v>
      </c>
      <c r="AM90" s="87">
        <v>35425.78</v>
      </c>
      <c r="AN90" s="120">
        <v>8494.2199999999993</v>
      </c>
      <c r="AO90" s="120">
        <v>43920</v>
      </c>
      <c r="AP90" s="120">
        <v>9574.2199999999993</v>
      </c>
      <c r="AQ90" s="120">
        <v>343.78</v>
      </c>
      <c r="AR90" s="120">
        <v>9918</v>
      </c>
      <c r="AS90" s="120">
        <v>6184.54</v>
      </c>
      <c r="AT90" s="120">
        <v>295.45999999999998</v>
      </c>
      <c r="AU90" s="120">
        <v>6480</v>
      </c>
      <c r="AV90" s="87">
        <v>70</v>
      </c>
      <c r="AW90" s="87">
        <v>65</v>
      </c>
      <c r="AX90" s="87" t="s">
        <v>405</v>
      </c>
      <c r="AY90" s="87"/>
      <c r="AZ90" s="87"/>
      <c r="BA90" s="87"/>
      <c r="BB90" s="87" t="s">
        <v>394</v>
      </c>
      <c r="BC90" s="87"/>
      <c r="BD90" s="87"/>
      <c r="BE90" s="87">
        <v>0</v>
      </c>
      <c r="BF90" s="38" t="s">
        <v>277</v>
      </c>
      <c r="BG90" s="87"/>
      <c r="BH90" s="122" t="s">
        <v>395</v>
      </c>
      <c r="BI90" s="38" t="s">
        <v>110</v>
      </c>
      <c r="BJ90" s="88">
        <v>45805</v>
      </c>
      <c r="BK90" s="87"/>
      <c r="BL90" s="38" t="s">
        <v>115</v>
      </c>
      <c r="BM90" s="123"/>
      <c r="BN90" s="124" t="s">
        <v>201</v>
      </c>
      <c r="BO90" s="87"/>
      <c r="BP90" s="87"/>
      <c r="BQ90" s="125"/>
      <c r="BR90" s="126"/>
    </row>
    <row r="91" spans="1:70" s="121" customFormat="1" ht="15" hidden="1" customHeight="1" x14ac:dyDescent="0.3">
      <c r="A91" s="87"/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/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/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/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/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/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/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/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/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/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/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/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/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/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/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/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/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/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/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/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/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/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7" t="s">
        <v>253</v>
      </c>
      <c r="H113" s="38" t="s">
        <v>254</v>
      </c>
      <c r="I113" s="87">
        <v>207685</v>
      </c>
      <c r="J113" s="38" t="s">
        <v>259</v>
      </c>
      <c r="K113" s="87">
        <v>207685</v>
      </c>
      <c r="L113" s="87" t="s">
        <v>257</v>
      </c>
      <c r="M113" s="38" t="s">
        <v>258</v>
      </c>
      <c r="N113" s="87">
        <v>544705</v>
      </c>
      <c r="O113" s="87" t="s">
        <v>274</v>
      </c>
      <c r="P113" s="87">
        <v>907054</v>
      </c>
      <c r="Q113" s="38" t="s">
        <v>278</v>
      </c>
      <c r="R113" s="38" t="s">
        <v>261</v>
      </c>
      <c r="S113" s="87" t="s">
        <v>279</v>
      </c>
      <c r="T113" s="87" t="s">
        <v>279</v>
      </c>
      <c r="U113" s="87" t="s">
        <v>305</v>
      </c>
      <c r="V113" s="87" t="s">
        <v>303</v>
      </c>
      <c r="W113" s="87">
        <v>541</v>
      </c>
      <c r="X113" s="38" t="s">
        <v>304</v>
      </c>
      <c r="Y113" s="87">
        <v>354729623</v>
      </c>
      <c r="Z113" s="38" t="s">
        <v>314</v>
      </c>
      <c r="AA113" s="116" t="s">
        <v>324</v>
      </c>
      <c r="AB113" s="87">
        <v>45000</v>
      </c>
      <c r="AC113" s="87" t="s">
        <v>363</v>
      </c>
      <c r="AD113" s="87">
        <v>75</v>
      </c>
      <c r="AE113" s="87" t="s">
        <v>362</v>
      </c>
      <c r="AF113" s="87" t="s">
        <v>367</v>
      </c>
      <c r="AG113" s="87" t="s">
        <v>371</v>
      </c>
      <c r="AH113" s="87" t="s">
        <v>382</v>
      </c>
      <c r="AI113" s="116" t="s">
        <v>315</v>
      </c>
      <c r="AJ113" s="87">
        <v>720</v>
      </c>
      <c r="AK113" s="87">
        <v>720</v>
      </c>
      <c r="AL113" s="116" t="s">
        <v>389</v>
      </c>
      <c r="AM113" s="87">
        <v>40867.300000000003</v>
      </c>
      <c r="AN113" s="120">
        <v>8812.7000000000007</v>
      </c>
      <c r="AO113" s="120">
        <v>49680</v>
      </c>
      <c r="AP113" s="120">
        <v>4132.7</v>
      </c>
      <c r="AQ113" s="120">
        <v>68.3</v>
      </c>
      <c r="AR113" s="120">
        <v>4201</v>
      </c>
      <c r="AS113" s="120">
        <v>0</v>
      </c>
      <c r="AT113" s="120">
        <v>0</v>
      </c>
      <c r="AU113" s="120">
        <v>0</v>
      </c>
      <c r="AV113" s="87">
        <v>69</v>
      </c>
      <c r="AW113" s="87">
        <v>0</v>
      </c>
      <c r="AX113" s="87" t="s">
        <v>403</v>
      </c>
      <c r="AY113" s="87"/>
      <c r="AZ113" s="87"/>
      <c r="BA113" s="87"/>
      <c r="BB113" s="87" t="s">
        <v>394</v>
      </c>
      <c r="BC113" s="87"/>
      <c r="BD113" s="87"/>
      <c r="BE113" s="87">
        <v>0</v>
      </c>
      <c r="BF113" s="38" t="s">
        <v>279</v>
      </c>
      <c r="BG113" s="87"/>
      <c r="BH113" s="122" t="s">
        <v>395</v>
      </c>
      <c r="BI113" s="38" t="s">
        <v>110</v>
      </c>
      <c r="BJ113" s="88">
        <v>45805</v>
      </c>
      <c r="BK113" s="87"/>
      <c r="BL113" s="38" t="s">
        <v>115</v>
      </c>
      <c r="BM113" s="123"/>
      <c r="BN113" s="124" t="s">
        <v>201</v>
      </c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7" t="s">
        <v>253</v>
      </c>
      <c r="H114" s="38" t="s">
        <v>254</v>
      </c>
      <c r="I114" s="87">
        <v>207685</v>
      </c>
      <c r="J114" s="38" t="s">
        <v>259</v>
      </c>
      <c r="K114" s="87">
        <v>207685</v>
      </c>
      <c r="L114" s="87" t="s">
        <v>257</v>
      </c>
      <c r="M114" s="38" t="s">
        <v>258</v>
      </c>
      <c r="N114" s="87">
        <v>544705</v>
      </c>
      <c r="O114" s="87" t="s">
        <v>274</v>
      </c>
      <c r="P114" s="87">
        <v>907054</v>
      </c>
      <c r="Q114" s="38" t="s">
        <v>278</v>
      </c>
      <c r="R114" s="38" t="s">
        <v>261</v>
      </c>
      <c r="S114" s="87" t="s">
        <v>280</v>
      </c>
      <c r="T114" s="87" t="s">
        <v>280</v>
      </c>
      <c r="U114" s="87" t="s">
        <v>305</v>
      </c>
      <c r="V114" s="87" t="s">
        <v>303</v>
      </c>
      <c r="W114" s="87">
        <v>541</v>
      </c>
      <c r="X114" s="38" t="s">
        <v>304</v>
      </c>
      <c r="Y114" s="87">
        <v>354729637</v>
      </c>
      <c r="Z114" s="38" t="s">
        <v>309</v>
      </c>
      <c r="AA114" s="116" t="s">
        <v>324</v>
      </c>
      <c r="AB114" s="87">
        <v>45000</v>
      </c>
      <c r="AC114" s="87" t="s">
        <v>363</v>
      </c>
      <c r="AD114" s="87">
        <v>75</v>
      </c>
      <c r="AE114" s="87" t="s">
        <v>362</v>
      </c>
      <c r="AF114" s="87" t="s">
        <v>367</v>
      </c>
      <c r="AG114" s="87" t="s">
        <v>371</v>
      </c>
      <c r="AH114" s="87" t="s">
        <v>382</v>
      </c>
      <c r="AI114" s="116" t="s">
        <v>315</v>
      </c>
      <c r="AJ114" s="87">
        <v>720</v>
      </c>
      <c r="AK114" s="87">
        <v>720</v>
      </c>
      <c r="AL114" s="116" t="s">
        <v>389</v>
      </c>
      <c r="AM114" s="87">
        <v>40867.300000000003</v>
      </c>
      <c r="AN114" s="120">
        <v>8812.7000000000007</v>
      </c>
      <c r="AO114" s="120">
        <v>49680</v>
      </c>
      <c r="AP114" s="120">
        <v>4132.7</v>
      </c>
      <c r="AQ114" s="120">
        <v>68.3</v>
      </c>
      <c r="AR114" s="120">
        <v>4201</v>
      </c>
      <c r="AS114" s="120">
        <v>0</v>
      </c>
      <c r="AT114" s="120">
        <v>0</v>
      </c>
      <c r="AU114" s="120">
        <v>0</v>
      </c>
      <c r="AV114" s="87">
        <v>69</v>
      </c>
      <c r="AW114" s="87">
        <v>0</v>
      </c>
      <c r="AX114" s="87" t="s">
        <v>403</v>
      </c>
      <c r="AY114" s="87"/>
      <c r="AZ114" s="87"/>
      <c r="BA114" s="87"/>
      <c r="BB114" s="87" t="s">
        <v>394</v>
      </c>
      <c r="BC114" s="87"/>
      <c r="BD114" s="87"/>
      <c r="BE114" s="87">
        <v>0</v>
      </c>
      <c r="BF114" s="38" t="s">
        <v>280</v>
      </c>
      <c r="BG114" s="87"/>
      <c r="BH114" s="122" t="s">
        <v>395</v>
      </c>
      <c r="BI114" s="38" t="s">
        <v>110</v>
      </c>
      <c r="BJ114" s="88">
        <v>45805</v>
      </c>
      <c r="BK114" s="87"/>
      <c r="BL114" s="38" t="s">
        <v>115</v>
      </c>
      <c r="BM114" s="123"/>
      <c r="BN114" s="124" t="s">
        <v>201</v>
      </c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7" t="s">
        <v>253</v>
      </c>
      <c r="H115" s="38" t="s">
        <v>254</v>
      </c>
      <c r="I115" s="87">
        <v>207685</v>
      </c>
      <c r="J115" s="38" t="s">
        <v>259</v>
      </c>
      <c r="K115" s="87">
        <v>207685</v>
      </c>
      <c r="L115" s="87" t="s">
        <v>257</v>
      </c>
      <c r="M115" s="38" t="s">
        <v>258</v>
      </c>
      <c r="N115" s="87">
        <v>544705</v>
      </c>
      <c r="O115" s="87" t="s">
        <v>274</v>
      </c>
      <c r="P115" s="87">
        <v>907054</v>
      </c>
      <c r="Q115" s="38" t="s">
        <v>278</v>
      </c>
      <c r="R115" s="38" t="s">
        <v>261</v>
      </c>
      <c r="S115" s="87" t="s">
        <v>281</v>
      </c>
      <c r="T115" s="87" t="s">
        <v>281</v>
      </c>
      <c r="U115" s="87" t="s">
        <v>305</v>
      </c>
      <c r="V115" s="87" t="s">
        <v>303</v>
      </c>
      <c r="W115" s="87">
        <v>541</v>
      </c>
      <c r="X115" s="38" t="s">
        <v>304</v>
      </c>
      <c r="Y115" s="87">
        <v>354729723</v>
      </c>
      <c r="Z115" s="38" t="s">
        <v>326</v>
      </c>
      <c r="AA115" s="116" t="s">
        <v>324</v>
      </c>
      <c r="AB115" s="87">
        <v>45000</v>
      </c>
      <c r="AC115" s="87" t="s">
        <v>363</v>
      </c>
      <c r="AD115" s="87">
        <v>75</v>
      </c>
      <c r="AE115" s="87" t="s">
        <v>362</v>
      </c>
      <c r="AF115" s="87" t="s">
        <v>367</v>
      </c>
      <c r="AG115" s="87" t="s">
        <v>371</v>
      </c>
      <c r="AH115" s="87" t="s">
        <v>382</v>
      </c>
      <c r="AI115" s="116" t="s">
        <v>315</v>
      </c>
      <c r="AJ115" s="87">
        <v>720</v>
      </c>
      <c r="AK115" s="87">
        <v>720</v>
      </c>
      <c r="AL115" s="116" t="s">
        <v>389</v>
      </c>
      <c r="AM115" s="87">
        <v>40867.300000000003</v>
      </c>
      <c r="AN115" s="120">
        <v>8812.7000000000007</v>
      </c>
      <c r="AO115" s="120">
        <v>49680</v>
      </c>
      <c r="AP115" s="120">
        <v>4132.7</v>
      </c>
      <c r="AQ115" s="120">
        <v>68.3</v>
      </c>
      <c r="AR115" s="120">
        <v>4201</v>
      </c>
      <c r="AS115" s="120">
        <v>0</v>
      </c>
      <c r="AT115" s="120">
        <v>0</v>
      </c>
      <c r="AU115" s="120">
        <v>0</v>
      </c>
      <c r="AV115" s="87">
        <v>69</v>
      </c>
      <c r="AW115" s="87">
        <v>0</v>
      </c>
      <c r="AX115" s="87" t="s">
        <v>403</v>
      </c>
      <c r="AY115" s="87"/>
      <c r="AZ115" s="87"/>
      <c r="BA115" s="87"/>
      <c r="BB115" s="87" t="s">
        <v>394</v>
      </c>
      <c r="BC115" s="87"/>
      <c r="BD115" s="87"/>
      <c r="BE115" s="87">
        <v>0</v>
      </c>
      <c r="BF115" s="38" t="s">
        <v>281</v>
      </c>
      <c r="BG115" s="87"/>
      <c r="BH115" s="122" t="s">
        <v>395</v>
      </c>
      <c r="BI115" s="38" t="s">
        <v>110</v>
      </c>
      <c r="BJ115" s="88">
        <v>45805</v>
      </c>
      <c r="BK115" s="87"/>
      <c r="BL115" s="38" t="s">
        <v>115</v>
      </c>
      <c r="BM115" s="123"/>
      <c r="BN115" s="124" t="s">
        <v>201</v>
      </c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7" t="s">
        <v>253</v>
      </c>
      <c r="H116" s="38" t="s">
        <v>254</v>
      </c>
      <c r="I116" s="87">
        <v>207685</v>
      </c>
      <c r="J116" s="38" t="s">
        <v>259</v>
      </c>
      <c r="K116" s="87">
        <v>207685</v>
      </c>
      <c r="L116" s="87" t="s">
        <v>257</v>
      </c>
      <c r="M116" s="38" t="s">
        <v>258</v>
      </c>
      <c r="N116" s="87">
        <v>544705</v>
      </c>
      <c r="O116" s="87" t="s">
        <v>274</v>
      </c>
      <c r="P116" s="87">
        <v>907054</v>
      </c>
      <c r="Q116" s="38" t="s">
        <v>278</v>
      </c>
      <c r="R116" s="38" t="s">
        <v>261</v>
      </c>
      <c r="S116" s="87" t="s">
        <v>282</v>
      </c>
      <c r="T116" s="87" t="s">
        <v>282</v>
      </c>
      <c r="U116" s="87" t="s">
        <v>305</v>
      </c>
      <c r="V116" s="87" t="s">
        <v>303</v>
      </c>
      <c r="W116" s="87">
        <v>541</v>
      </c>
      <c r="X116" s="38" t="s">
        <v>304</v>
      </c>
      <c r="Y116" s="87">
        <v>354729778</v>
      </c>
      <c r="Z116" s="38" t="s">
        <v>327</v>
      </c>
      <c r="AA116" s="116" t="s">
        <v>324</v>
      </c>
      <c r="AB116" s="87">
        <v>45000</v>
      </c>
      <c r="AC116" s="87" t="s">
        <v>363</v>
      </c>
      <c r="AD116" s="87">
        <v>75</v>
      </c>
      <c r="AE116" s="87" t="s">
        <v>362</v>
      </c>
      <c r="AF116" s="87" t="s">
        <v>367</v>
      </c>
      <c r="AG116" s="87" t="s">
        <v>371</v>
      </c>
      <c r="AH116" s="87" t="s">
        <v>382</v>
      </c>
      <c r="AI116" s="116" t="s">
        <v>315</v>
      </c>
      <c r="AJ116" s="87">
        <v>720</v>
      </c>
      <c r="AK116" s="87">
        <v>720</v>
      </c>
      <c r="AL116" s="116" t="s">
        <v>389</v>
      </c>
      <c r="AM116" s="87">
        <v>40867.300000000003</v>
      </c>
      <c r="AN116" s="120">
        <v>8812.7000000000007</v>
      </c>
      <c r="AO116" s="120">
        <v>49680</v>
      </c>
      <c r="AP116" s="120">
        <v>4132.7</v>
      </c>
      <c r="AQ116" s="120">
        <v>68.3</v>
      </c>
      <c r="AR116" s="120">
        <v>4201</v>
      </c>
      <c r="AS116" s="120">
        <v>0</v>
      </c>
      <c r="AT116" s="120">
        <v>0</v>
      </c>
      <c r="AU116" s="120">
        <v>0</v>
      </c>
      <c r="AV116" s="87">
        <v>69</v>
      </c>
      <c r="AW116" s="87">
        <v>0</v>
      </c>
      <c r="AX116" s="87" t="s">
        <v>403</v>
      </c>
      <c r="AY116" s="87"/>
      <c r="AZ116" s="87"/>
      <c r="BA116" s="87"/>
      <c r="BB116" s="87" t="s">
        <v>394</v>
      </c>
      <c r="BC116" s="87"/>
      <c r="BD116" s="87"/>
      <c r="BE116" s="87">
        <v>0</v>
      </c>
      <c r="BF116" s="38" t="s">
        <v>282</v>
      </c>
      <c r="BG116" s="87"/>
      <c r="BH116" s="122" t="s">
        <v>395</v>
      </c>
      <c r="BI116" s="38" t="s">
        <v>110</v>
      </c>
      <c r="BJ116" s="88">
        <v>45805</v>
      </c>
      <c r="BK116" s="87"/>
      <c r="BL116" s="38" t="s">
        <v>115</v>
      </c>
      <c r="BM116" s="123"/>
      <c r="BN116" s="124" t="s">
        <v>201</v>
      </c>
      <c r="BO116" s="87"/>
      <c r="BP116" s="87"/>
      <c r="BQ116" s="125"/>
      <c r="BR116" s="126"/>
    </row>
    <row r="117" spans="1:70" s="121" customFormat="1" ht="15" hidden="1" customHeight="1" x14ac:dyDescent="0.3">
      <c r="A117" s="87"/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/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/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/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7" t="s">
        <v>253</v>
      </c>
      <c r="H121" s="38" t="s">
        <v>254</v>
      </c>
      <c r="I121" s="87">
        <v>207685</v>
      </c>
      <c r="J121" s="38" t="s">
        <v>259</v>
      </c>
      <c r="K121" s="87">
        <v>207685</v>
      </c>
      <c r="L121" s="87" t="s">
        <v>257</v>
      </c>
      <c r="M121" s="38" t="s">
        <v>258</v>
      </c>
      <c r="N121" s="87">
        <v>544705</v>
      </c>
      <c r="O121" s="87" t="s">
        <v>274</v>
      </c>
      <c r="P121" s="87">
        <v>907054</v>
      </c>
      <c r="Q121" s="38" t="s">
        <v>278</v>
      </c>
      <c r="R121" s="38" t="s">
        <v>261</v>
      </c>
      <c r="S121" s="87" t="s">
        <v>283</v>
      </c>
      <c r="T121" s="87" t="s">
        <v>283</v>
      </c>
      <c r="U121" s="87" t="s">
        <v>305</v>
      </c>
      <c r="V121" s="87" t="s">
        <v>303</v>
      </c>
      <c r="W121" s="87">
        <v>541</v>
      </c>
      <c r="X121" s="38" t="s">
        <v>304</v>
      </c>
      <c r="Y121" s="87">
        <v>354753860</v>
      </c>
      <c r="Z121" s="38" t="s">
        <v>316</v>
      </c>
      <c r="AA121" s="116" t="s">
        <v>328</v>
      </c>
      <c r="AB121" s="87">
        <v>45000</v>
      </c>
      <c r="AC121" s="87" t="s">
        <v>363</v>
      </c>
      <c r="AD121" s="87">
        <v>75</v>
      </c>
      <c r="AE121" s="87" t="s">
        <v>362</v>
      </c>
      <c r="AF121" s="87" t="s">
        <v>367</v>
      </c>
      <c r="AG121" s="87" t="s">
        <v>372</v>
      </c>
      <c r="AH121" s="87" t="s">
        <v>382</v>
      </c>
      <c r="AI121" s="116" t="s">
        <v>315</v>
      </c>
      <c r="AJ121" s="87">
        <v>720</v>
      </c>
      <c r="AK121" s="87">
        <v>720</v>
      </c>
      <c r="AL121" s="116" t="s">
        <v>389</v>
      </c>
      <c r="AM121" s="87">
        <v>41037.93</v>
      </c>
      <c r="AN121" s="120">
        <v>8642.07</v>
      </c>
      <c r="AO121" s="120">
        <v>49680</v>
      </c>
      <c r="AP121" s="120">
        <v>3962.07</v>
      </c>
      <c r="AQ121" s="120">
        <v>63.93</v>
      </c>
      <c r="AR121" s="120">
        <v>4026</v>
      </c>
      <c r="AS121" s="120">
        <v>0</v>
      </c>
      <c r="AT121" s="120">
        <v>0</v>
      </c>
      <c r="AU121" s="120">
        <v>0</v>
      </c>
      <c r="AV121" s="87">
        <v>69</v>
      </c>
      <c r="AW121" s="87">
        <v>0</v>
      </c>
      <c r="AX121" s="87" t="s">
        <v>403</v>
      </c>
      <c r="AY121" s="87"/>
      <c r="AZ121" s="87"/>
      <c r="BA121" s="87"/>
      <c r="BB121" s="87" t="s">
        <v>394</v>
      </c>
      <c r="BC121" s="87"/>
      <c r="BD121" s="87"/>
      <c r="BE121" s="87">
        <v>0</v>
      </c>
      <c r="BF121" s="38" t="s">
        <v>283</v>
      </c>
      <c r="BG121" s="87"/>
      <c r="BH121" s="122" t="s">
        <v>395</v>
      </c>
      <c r="BI121" s="38" t="s">
        <v>110</v>
      </c>
      <c r="BJ121" s="88">
        <v>45805</v>
      </c>
      <c r="BK121" s="87"/>
      <c r="BL121" s="38" t="s">
        <v>115</v>
      </c>
      <c r="BM121" s="123"/>
      <c r="BN121" s="124" t="s">
        <v>201</v>
      </c>
      <c r="BO121" s="87"/>
      <c r="BP121" s="87"/>
      <c r="BQ121" s="125"/>
      <c r="BR121" s="126"/>
    </row>
    <row r="122" spans="1:70" s="121" customFormat="1" ht="15" hidden="1" customHeight="1" x14ac:dyDescent="0.3">
      <c r="A122" s="87"/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/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/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/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/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/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/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/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/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/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/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/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/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/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/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/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/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/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/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/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/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/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/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/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/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/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/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/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/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/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/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/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/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/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/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/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/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/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/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/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/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/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/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/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/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/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/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/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/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/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/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/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/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/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/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/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/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/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/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/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/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/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/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/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/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/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/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/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/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/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/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/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/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/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/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/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/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/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/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/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/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/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/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/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/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252</v>
      </c>
      <c r="G207" s="87" t="s">
        <v>253</v>
      </c>
      <c r="H207" s="38" t="s">
        <v>254</v>
      </c>
      <c r="I207" s="87">
        <v>207685</v>
      </c>
      <c r="J207" s="38" t="s">
        <v>259</v>
      </c>
      <c r="K207" s="87">
        <v>207685</v>
      </c>
      <c r="L207" s="87" t="s">
        <v>257</v>
      </c>
      <c r="M207" s="38" t="s">
        <v>258</v>
      </c>
      <c r="N207" s="87">
        <v>544705</v>
      </c>
      <c r="O207" s="87" t="s">
        <v>274</v>
      </c>
      <c r="P207" s="87">
        <v>907416</v>
      </c>
      <c r="Q207" s="38" t="s">
        <v>284</v>
      </c>
      <c r="R207" s="38" t="s">
        <v>261</v>
      </c>
      <c r="S207" s="87" t="s">
        <v>285</v>
      </c>
      <c r="T207" s="87" t="s">
        <v>285</v>
      </c>
      <c r="U207" s="87" t="s">
        <v>305</v>
      </c>
      <c r="V207" s="87" t="s">
        <v>303</v>
      </c>
      <c r="W207" s="87">
        <v>541</v>
      </c>
      <c r="X207" s="38" t="s">
        <v>304</v>
      </c>
      <c r="Y207" s="87">
        <v>355436863</v>
      </c>
      <c r="Z207" s="38" t="s">
        <v>331</v>
      </c>
      <c r="AA207" s="116" t="s">
        <v>329</v>
      </c>
      <c r="AB207" s="87">
        <v>45000</v>
      </c>
      <c r="AC207" s="87" t="s">
        <v>363</v>
      </c>
      <c r="AD207" s="87">
        <v>75</v>
      </c>
      <c r="AE207" s="87" t="s">
        <v>362</v>
      </c>
      <c r="AF207" s="87" t="s">
        <v>367</v>
      </c>
      <c r="AG207" s="87" t="s">
        <v>373</v>
      </c>
      <c r="AH207" s="87" t="s">
        <v>382</v>
      </c>
      <c r="AI207" s="116" t="s">
        <v>338</v>
      </c>
      <c r="AJ207" s="87">
        <v>720</v>
      </c>
      <c r="AK207" s="87">
        <v>720</v>
      </c>
      <c r="AL207" s="116" t="s">
        <v>389</v>
      </c>
      <c r="AM207" s="87">
        <v>37457.79</v>
      </c>
      <c r="AN207" s="120">
        <v>8622.2099999999991</v>
      </c>
      <c r="AO207" s="120">
        <v>46080</v>
      </c>
      <c r="AP207" s="120">
        <v>7542.21</v>
      </c>
      <c r="AQ207" s="120">
        <v>215.79</v>
      </c>
      <c r="AR207" s="120">
        <v>7758</v>
      </c>
      <c r="AS207" s="120">
        <v>0</v>
      </c>
      <c r="AT207" s="120">
        <v>0</v>
      </c>
      <c r="AU207" s="120">
        <v>0</v>
      </c>
      <c r="AV207" s="87">
        <v>64</v>
      </c>
      <c r="AW207" s="87">
        <v>0</v>
      </c>
      <c r="AX207" s="87" t="s">
        <v>403</v>
      </c>
      <c r="AY207" s="87"/>
      <c r="AZ207" s="87"/>
      <c r="BA207" s="87"/>
      <c r="BB207" s="87" t="s">
        <v>394</v>
      </c>
      <c r="BC207" s="87"/>
      <c r="BD207" s="87"/>
      <c r="BE207" s="87">
        <v>0</v>
      </c>
      <c r="BF207" s="38" t="s">
        <v>285</v>
      </c>
      <c r="BG207" s="87"/>
      <c r="BH207" s="122" t="s">
        <v>395</v>
      </c>
      <c r="BI207" s="38" t="s">
        <v>110</v>
      </c>
      <c r="BJ207" s="88">
        <v>45805</v>
      </c>
      <c r="BK207" s="87"/>
      <c r="BL207" s="38" t="s">
        <v>115</v>
      </c>
      <c r="BM207" s="123"/>
      <c r="BN207" s="124" t="s">
        <v>201</v>
      </c>
      <c r="BO207" s="87"/>
      <c r="BP207" s="87"/>
      <c r="BQ207" s="125"/>
      <c r="BR207" s="126"/>
    </row>
    <row r="208" spans="1:70" s="121" customFormat="1" ht="15" hidden="1" customHeight="1" x14ac:dyDescent="0.3">
      <c r="A208" s="87"/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/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/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/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/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/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/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/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/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/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/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/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/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/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/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/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/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/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/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/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/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/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/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252</v>
      </c>
      <c r="G231" s="87" t="s">
        <v>253</v>
      </c>
      <c r="H231" s="38" t="s">
        <v>254</v>
      </c>
      <c r="I231" s="87">
        <v>225654</v>
      </c>
      <c r="J231" s="38" t="s">
        <v>260</v>
      </c>
      <c r="K231" s="87">
        <v>225654</v>
      </c>
      <c r="L231" s="87" t="s">
        <v>255</v>
      </c>
      <c r="M231" s="38" t="s">
        <v>256</v>
      </c>
      <c r="N231" s="87">
        <v>544659</v>
      </c>
      <c r="O231" s="87" t="s">
        <v>286</v>
      </c>
      <c r="P231" s="87">
        <v>907152</v>
      </c>
      <c r="Q231" s="38" t="s">
        <v>287</v>
      </c>
      <c r="R231" s="38" t="s">
        <v>261</v>
      </c>
      <c r="S231" s="87" t="s">
        <v>288</v>
      </c>
      <c r="T231" s="87" t="s">
        <v>288</v>
      </c>
      <c r="U231" s="87" t="s">
        <v>306</v>
      </c>
      <c r="V231" s="87" t="s">
        <v>303</v>
      </c>
      <c r="W231" s="87">
        <v>541</v>
      </c>
      <c r="X231" s="38" t="s">
        <v>304</v>
      </c>
      <c r="Y231" s="87">
        <v>355559067</v>
      </c>
      <c r="Z231" s="38" t="s">
        <v>335</v>
      </c>
      <c r="AA231" s="116" t="s">
        <v>334</v>
      </c>
      <c r="AB231" s="87">
        <v>45000</v>
      </c>
      <c r="AC231" s="87" t="s">
        <v>364</v>
      </c>
      <c r="AD231" s="87">
        <v>75</v>
      </c>
      <c r="AE231" s="87" t="s">
        <v>362</v>
      </c>
      <c r="AF231" s="87" t="s">
        <v>367</v>
      </c>
      <c r="AG231" s="87" t="s">
        <v>375</v>
      </c>
      <c r="AH231" s="87" t="s">
        <v>382</v>
      </c>
      <c r="AI231" s="116" t="s">
        <v>337</v>
      </c>
      <c r="AJ231" s="87">
        <v>720</v>
      </c>
      <c r="AK231" s="87">
        <v>720</v>
      </c>
      <c r="AL231" s="116" t="s">
        <v>361</v>
      </c>
      <c r="AM231" s="87">
        <v>15806.85</v>
      </c>
      <c r="AN231" s="120">
        <v>5443.15</v>
      </c>
      <c r="AO231" s="120">
        <v>21250</v>
      </c>
      <c r="AP231" s="120">
        <v>29193.15</v>
      </c>
      <c r="AQ231" s="120">
        <v>3262.85</v>
      </c>
      <c r="AR231" s="120">
        <v>32456</v>
      </c>
      <c r="AS231" s="120">
        <v>21094.74</v>
      </c>
      <c r="AT231" s="120">
        <v>3015.26</v>
      </c>
      <c r="AU231" s="120">
        <v>24110</v>
      </c>
      <c r="AV231" s="87">
        <v>63</v>
      </c>
      <c r="AW231" s="87">
        <v>239</v>
      </c>
      <c r="AX231" s="87" t="s">
        <v>404</v>
      </c>
      <c r="AY231" s="87"/>
      <c r="AZ231" s="87"/>
      <c r="BA231" s="87"/>
      <c r="BB231" s="87" t="s">
        <v>394</v>
      </c>
      <c r="BC231" s="87"/>
      <c r="BD231" s="87"/>
      <c r="BE231" s="87">
        <v>0</v>
      </c>
      <c r="BF231" s="38" t="s">
        <v>288</v>
      </c>
      <c r="BG231" s="87"/>
      <c r="BH231" s="122" t="s">
        <v>395</v>
      </c>
      <c r="BI231" s="38" t="s">
        <v>110</v>
      </c>
      <c r="BJ231" s="88">
        <v>45805</v>
      </c>
      <c r="BK231" s="87"/>
      <c r="BL231" s="38" t="s">
        <v>115</v>
      </c>
      <c r="BM231" s="123"/>
      <c r="BN231" s="124" t="s">
        <v>201</v>
      </c>
      <c r="BO231" s="87"/>
      <c r="BP231" s="87"/>
      <c r="BQ231" s="125"/>
      <c r="BR231" s="126"/>
    </row>
    <row r="232" spans="1:70" s="121" customFormat="1" ht="15" hidden="1" customHeight="1" x14ac:dyDescent="0.3">
      <c r="A232" s="87"/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/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/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/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/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/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252</v>
      </c>
      <c r="G238" s="87" t="s">
        <v>253</v>
      </c>
      <c r="H238" s="38" t="s">
        <v>254</v>
      </c>
      <c r="I238" s="87">
        <v>225654</v>
      </c>
      <c r="J238" s="38" t="s">
        <v>260</v>
      </c>
      <c r="K238" s="87">
        <v>225654</v>
      </c>
      <c r="L238" s="87" t="s">
        <v>255</v>
      </c>
      <c r="M238" s="38" t="s">
        <v>256</v>
      </c>
      <c r="N238" s="87">
        <v>544659</v>
      </c>
      <c r="O238" s="87" t="s">
        <v>286</v>
      </c>
      <c r="P238" s="87">
        <v>907021</v>
      </c>
      <c r="Q238" s="38" t="s">
        <v>289</v>
      </c>
      <c r="R238" s="38" t="s">
        <v>261</v>
      </c>
      <c r="S238" s="87" t="s">
        <v>290</v>
      </c>
      <c r="T238" s="87" t="s">
        <v>290</v>
      </c>
      <c r="U238" s="87" t="s">
        <v>307</v>
      </c>
      <c r="V238" s="87" t="s">
        <v>303</v>
      </c>
      <c r="W238" s="87">
        <v>541</v>
      </c>
      <c r="X238" s="38" t="s">
        <v>304</v>
      </c>
      <c r="Y238" s="87">
        <v>355602407</v>
      </c>
      <c r="Z238" s="38" t="s">
        <v>336</v>
      </c>
      <c r="AA238" s="116" t="s">
        <v>337</v>
      </c>
      <c r="AB238" s="87">
        <v>45000</v>
      </c>
      <c r="AC238" s="87" t="s">
        <v>364</v>
      </c>
      <c r="AD238" s="87">
        <v>75</v>
      </c>
      <c r="AE238" s="87" t="s">
        <v>362</v>
      </c>
      <c r="AF238" s="87" t="s">
        <v>367</v>
      </c>
      <c r="AG238" s="87" t="s">
        <v>376</v>
      </c>
      <c r="AH238" s="87" t="s">
        <v>382</v>
      </c>
      <c r="AI238" s="116" t="s">
        <v>385</v>
      </c>
      <c r="AJ238" s="87">
        <v>720</v>
      </c>
      <c r="AK238" s="87">
        <v>720</v>
      </c>
      <c r="AL238" s="116" t="s">
        <v>391</v>
      </c>
      <c r="AM238" s="87">
        <v>36306.21</v>
      </c>
      <c r="AN238" s="120">
        <v>8333.7900000000009</v>
      </c>
      <c r="AO238" s="120">
        <v>44640</v>
      </c>
      <c r="AP238" s="120">
        <v>8693.7900000000009</v>
      </c>
      <c r="AQ238" s="120">
        <v>284.20999999999998</v>
      </c>
      <c r="AR238" s="120">
        <v>8978</v>
      </c>
      <c r="AS238" s="120">
        <v>0</v>
      </c>
      <c r="AT238" s="120">
        <v>0</v>
      </c>
      <c r="AU238" s="120">
        <v>0</v>
      </c>
      <c r="AV238" s="87">
        <v>62</v>
      </c>
      <c r="AW238" s="87">
        <v>0</v>
      </c>
      <c r="AX238" s="87" t="s">
        <v>403</v>
      </c>
      <c r="AY238" s="87"/>
      <c r="AZ238" s="87"/>
      <c r="BA238" s="87"/>
      <c r="BB238" s="87" t="s">
        <v>394</v>
      </c>
      <c r="BC238" s="87"/>
      <c r="BD238" s="87"/>
      <c r="BE238" s="87">
        <v>0</v>
      </c>
      <c r="BF238" s="38" t="s">
        <v>290</v>
      </c>
      <c r="BG238" s="87"/>
      <c r="BH238" s="122" t="s">
        <v>395</v>
      </c>
      <c r="BI238" s="38" t="s">
        <v>110</v>
      </c>
      <c r="BJ238" s="88">
        <v>45805</v>
      </c>
      <c r="BK238" s="87"/>
      <c r="BL238" s="38" t="s">
        <v>115</v>
      </c>
      <c r="BM238" s="123"/>
      <c r="BN238" s="124" t="s">
        <v>201</v>
      </c>
      <c r="BO238" s="87"/>
      <c r="BP238" s="87"/>
      <c r="BQ238" s="125"/>
      <c r="BR238" s="126"/>
    </row>
    <row r="239" spans="1:70" s="121" customFormat="1" ht="15" hidden="1" customHeight="1" x14ac:dyDescent="0.3">
      <c r="A239" s="87"/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/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/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/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/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/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/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/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/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/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/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/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/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252</v>
      </c>
      <c r="G252" s="87" t="s">
        <v>253</v>
      </c>
      <c r="H252" s="38" t="s">
        <v>254</v>
      </c>
      <c r="I252" s="87">
        <v>225654</v>
      </c>
      <c r="J252" s="38" t="s">
        <v>260</v>
      </c>
      <c r="K252" s="87">
        <v>225654</v>
      </c>
      <c r="L252" s="87" t="s">
        <v>255</v>
      </c>
      <c r="M252" s="38" t="s">
        <v>256</v>
      </c>
      <c r="N252" s="87">
        <v>544659</v>
      </c>
      <c r="O252" s="87" t="s">
        <v>286</v>
      </c>
      <c r="P252" s="87">
        <v>907152</v>
      </c>
      <c r="Q252" s="38" t="s">
        <v>287</v>
      </c>
      <c r="R252" s="38" t="s">
        <v>261</v>
      </c>
      <c r="S252" s="87" t="s">
        <v>291</v>
      </c>
      <c r="T252" s="87" t="s">
        <v>291</v>
      </c>
      <c r="U252" s="87" t="s">
        <v>306</v>
      </c>
      <c r="V252" s="87" t="s">
        <v>303</v>
      </c>
      <c r="W252" s="87">
        <v>541</v>
      </c>
      <c r="X252" s="38" t="s">
        <v>304</v>
      </c>
      <c r="Y252" s="87">
        <v>355740484</v>
      </c>
      <c r="Z252" s="38" t="s">
        <v>339</v>
      </c>
      <c r="AA252" s="116" t="s">
        <v>340</v>
      </c>
      <c r="AB252" s="87">
        <v>45000</v>
      </c>
      <c r="AC252" s="87" t="s">
        <v>364</v>
      </c>
      <c r="AD252" s="87">
        <v>75</v>
      </c>
      <c r="AE252" s="87" t="s">
        <v>362</v>
      </c>
      <c r="AF252" s="87" t="s">
        <v>367</v>
      </c>
      <c r="AG252" s="87" t="s">
        <v>377</v>
      </c>
      <c r="AH252" s="87" t="s">
        <v>382</v>
      </c>
      <c r="AI252" s="116" t="s">
        <v>385</v>
      </c>
      <c r="AJ252" s="87">
        <v>720</v>
      </c>
      <c r="AK252" s="87">
        <v>720</v>
      </c>
      <c r="AL252" s="116" t="s">
        <v>391</v>
      </c>
      <c r="AM252" s="87">
        <v>36223.67</v>
      </c>
      <c r="AN252" s="120">
        <v>8416.33</v>
      </c>
      <c r="AO252" s="120">
        <v>44640</v>
      </c>
      <c r="AP252" s="120">
        <v>8776.33</v>
      </c>
      <c r="AQ252" s="120">
        <v>289.67</v>
      </c>
      <c r="AR252" s="120">
        <v>9066</v>
      </c>
      <c r="AS252" s="120">
        <v>0</v>
      </c>
      <c r="AT252" s="120">
        <v>0</v>
      </c>
      <c r="AU252" s="120">
        <v>0</v>
      </c>
      <c r="AV252" s="87">
        <v>62</v>
      </c>
      <c r="AW252" s="87">
        <v>0</v>
      </c>
      <c r="AX252" s="87" t="s">
        <v>403</v>
      </c>
      <c r="AY252" s="87"/>
      <c r="AZ252" s="87"/>
      <c r="BA252" s="87"/>
      <c r="BB252" s="87" t="s">
        <v>394</v>
      </c>
      <c r="BC252" s="87"/>
      <c r="BD252" s="87"/>
      <c r="BE252" s="87">
        <v>0</v>
      </c>
      <c r="BF252" s="38" t="s">
        <v>291</v>
      </c>
      <c r="BG252" s="87"/>
      <c r="BH252" s="122" t="s">
        <v>395</v>
      </c>
      <c r="BI252" s="38" t="s">
        <v>110</v>
      </c>
      <c r="BJ252" s="88">
        <v>45805</v>
      </c>
      <c r="BK252" s="87"/>
      <c r="BL252" s="38" t="s">
        <v>115</v>
      </c>
      <c r="BM252" s="123"/>
      <c r="BN252" s="124" t="s">
        <v>201</v>
      </c>
      <c r="BO252" s="87"/>
      <c r="BP252" s="87"/>
      <c r="BQ252" s="125"/>
      <c r="BR252" s="126"/>
    </row>
    <row r="253" spans="1:70" s="121" customFormat="1" ht="15" hidden="1" customHeight="1" x14ac:dyDescent="0.3">
      <c r="A253" s="87"/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/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252</v>
      </c>
      <c r="G255" s="87" t="s">
        <v>253</v>
      </c>
      <c r="H255" s="38" t="s">
        <v>254</v>
      </c>
      <c r="I255" s="87">
        <v>207685</v>
      </c>
      <c r="J255" s="38" t="s">
        <v>259</v>
      </c>
      <c r="K255" s="87">
        <v>207685</v>
      </c>
      <c r="L255" s="87" t="s">
        <v>257</v>
      </c>
      <c r="M255" s="38" t="s">
        <v>258</v>
      </c>
      <c r="N255" s="87">
        <v>544705</v>
      </c>
      <c r="O255" s="87" t="s">
        <v>274</v>
      </c>
      <c r="P255" s="87">
        <v>907416</v>
      </c>
      <c r="Q255" s="38" t="s">
        <v>284</v>
      </c>
      <c r="R255" s="38" t="s">
        <v>261</v>
      </c>
      <c r="S255" s="87" t="s">
        <v>292</v>
      </c>
      <c r="T255" s="87" t="s">
        <v>292</v>
      </c>
      <c r="U255" s="87" t="s">
        <v>305</v>
      </c>
      <c r="V255" s="87" t="s">
        <v>303</v>
      </c>
      <c r="W255" s="87">
        <v>541</v>
      </c>
      <c r="X255" s="38" t="s">
        <v>304</v>
      </c>
      <c r="Y255" s="87">
        <v>355751602</v>
      </c>
      <c r="Z255" s="38" t="s">
        <v>341</v>
      </c>
      <c r="AA255" s="116" t="s">
        <v>333</v>
      </c>
      <c r="AB255" s="87">
        <v>45000</v>
      </c>
      <c r="AC255" s="87" t="s">
        <v>363</v>
      </c>
      <c r="AD255" s="87">
        <v>75</v>
      </c>
      <c r="AE255" s="87" t="s">
        <v>362</v>
      </c>
      <c r="AF255" s="87" t="s">
        <v>367</v>
      </c>
      <c r="AG255" s="87" t="s">
        <v>374</v>
      </c>
      <c r="AH255" s="87" t="s">
        <v>382</v>
      </c>
      <c r="AI255" s="116" t="s">
        <v>386</v>
      </c>
      <c r="AJ255" s="87">
        <v>720</v>
      </c>
      <c r="AK255" s="87">
        <v>720</v>
      </c>
      <c r="AL255" s="116" t="s">
        <v>389</v>
      </c>
      <c r="AM255" s="87">
        <v>36223.67</v>
      </c>
      <c r="AN255" s="120">
        <v>8416.33</v>
      </c>
      <c r="AO255" s="120">
        <v>44640</v>
      </c>
      <c r="AP255" s="120">
        <v>8776.33</v>
      </c>
      <c r="AQ255" s="120">
        <v>289.67</v>
      </c>
      <c r="AR255" s="120">
        <v>9066</v>
      </c>
      <c r="AS255" s="120">
        <v>0</v>
      </c>
      <c r="AT255" s="120">
        <v>0</v>
      </c>
      <c r="AU255" s="120">
        <v>0</v>
      </c>
      <c r="AV255" s="87">
        <v>62</v>
      </c>
      <c r="AW255" s="87">
        <v>0</v>
      </c>
      <c r="AX255" s="87" t="s">
        <v>403</v>
      </c>
      <c r="AY255" s="87"/>
      <c r="AZ255" s="87"/>
      <c r="BA255" s="87"/>
      <c r="BB255" s="87" t="s">
        <v>394</v>
      </c>
      <c r="BC255" s="87"/>
      <c r="BD255" s="87"/>
      <c r="BE255" s="87">
        <v>0</v>
      </c>
      <c r="BF255" s="38" t="s">
        <v>292</v>
      </c>
      <c r="BG255" s="87"/>
      <c r="BH255" s="122" t="s">
        <v>395</v>
      </c>
      <c r="BI255" s="38" t="s">
        <v>110</v>
      </c>
      <c r="BJ255" s="88">
        <v>45805</v>
      </c>
      <c r="BK255" s="87"/>
      <c r="BL255" s="38" t="s">
        <v>115</v>
      </c>
      <c r="BM255" s="123"/>
      <c r="BN255" s="124" t="s">
        <v>201</v>
      </c>
      <c r="BO255" s="87"/>
      <c r="BP255" s="87"/>
      <c r="BQ255" s="125"/>
      <c r="BR255" s="126"/>
    </row>
    <row r="256" spans="1:70" s="121" customFormat="1" ht="15" hidden="1" customHeight="1" x14ac:dyDescent="0.3">
      <c r="A256" s="87"/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/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/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/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252</v>
      </c>
      <c r="G260" s="87" t="s">
        <v>253</v>
      </c>
      <c r="H260" s="38" t="s">
        <v>254</v>
      </c>
      <c r="I260" s="87">
        <v>225654</v>
      </c>
      <c r="J260" s="38" t="s">
        <v>260</v>
      </c>
      <c r="K260" s="87">
        <v>225654</v>
      </c>
      <c r="L260" s="87" t="s">
        <v>255</v>
      </c>
      <c r="M260" s="38" t="s">
        <v>256</v>
      </c>
      <c r="N260" s="87">
        <v>544659</v>
      </c>
      <c r="O260" s="87" t="s">
        <v>286</v>
      </c>
      <c r="P260" s="87">
        <v>907021</v>
      </c>
      <c r="Q260" s="38" t="s">
        <v>289</v>
      </c>
      <c r="R260" s="38" t="s">
        <v>261</v>
      </c>
      <c r="S260" s="87" t="s">
        <v>293</v>
      </c>
      <c r="T260" s="87" t="s">
        <v>293</v>
      </c>
      <c r="U260" s="87" t="s">
        <v>307</v>
      </c>
      <c r="V260" s="87" t="s">
        <v>303</v>
      </c>
      <c r="W260" s="87">
        <v>541</v>
      </c>
      <c r="X260" s="38" t="s">
        <v>304</v>
      </c>
      <c r="Y260" s="87">
        <v>355809393</v>
      </c>
      <c r="Z260" s="38" t="s">
        <v>332</v>
      </c>
      <c r="AA260" s="116" t="s">
        <v>337</v>
      </c>
      <c r="AB260" s="87">
        <v>45000</v>
      </c>
      <c r="AC260" s="87" t="s">
        <v>364</v>
      </c>
      <c r="AD260" s="87">
        <v>75</v>
      </c>
      <c r="AE260" s="87" t="s">
        <v>362</v>
      </c>
      <c r="AF260" s="87" t="s">
        <v>367</v>
      </c>
      <c r="AG260" s="87" t="s">
        <v>376</v>
      </c>
      <c r="AH260" s="87" t="s">
        <v>382</v>
      </c>
      <c r="AI260" s="116" t="s">
        <v>385</v>
      </c>
      <c r="AJ260" s="87">
        <v>720</v>
      </c>
      <c r="AK260" s="87">
        <v>720</v>
      </c>
      <c r="AL260" s="116" t="s">
        <v>389</v>
      </c>
      <c r="AM260" s="87">
        <v>31047.759999999998</v>
      </c>
      <c r="AN260" s="120">
        <v>7952.24</v>
      </c>
      <c r="AO260" s="120">
        <v>39000</v>
      </c>
      <c r="AP260" s="120">
        <v>13952.24</v>
      </c>
      <c r="AQ260" s="120">
        <v>665.76</v>
      </c>
      <c r="AR260" s="120">
        <v>14618</v>
      </c>
      <c r="AS260" s="120">
        <v>5258.45</v>
      </c>
      <c r="AT260" s="120">
        <v>381.55</v>
      </c>
      <c r="AU260" s="120">
        <v>5640</v>
      </c>
      <c r="AV260" s="87">
        <v>62</v>
      </c>
      <c r="AW260" s="87">
        <v>57</v>
      </c>
      <c r="AX260" s="87" t="s">
        <v>406</v>
      </c>
      <c r="AY260" s="87"/>
      <c r="AZ260" s="87"/>
      <c r="BA260" s="87"/>
      <c r="BB260" s="87" t="s">
        <v>394</v>
      </c>
      <c r="BC260" s="87"/>
      <c r="BD260" s="87"/>
      <c r="BE260" s="87">
        <v>0</v>
      </c>
      <c r="BF260" s="38" t="s">
        <v>293</v>
      </c>
      <c r="BG260" s="87"/>
      <c r="BH260" s="122" t="s">
        <v>395</v>
      </c>
      <c r="BI260" s="38" t="s">
        <v>110</v>
      </c>
      <c r="BJ260" s="88">
        <v>45805</v>
      </c>
      <c r="BK260" s="87"/>
      <c r="BL260" s="38" t="s">
        <v>115</v>
      </c>
      <c r="BM260" s="123"/>
      <c r="BN260" s="124" t="s">
        <v>201</v>
      </c>
      <c r="BO260" s="87"/>
      <c r="BP260" s="87"/>
      <c r="BQ260" s="125"/>
      <c r="BR260" s="126"/>
    </row>
    <row r="261" spans="1:70" s="121" customFormat="1" ht="15" hidden="1" customHeight="1" x14ac:dyDescent="0.3">
      <c r="A261" s="87"/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/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/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/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/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/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/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/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/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/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/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/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/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/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/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/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/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/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/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/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/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/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/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/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/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/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/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/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/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/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/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/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/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/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/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/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/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/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/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/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/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/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/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/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/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/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/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/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/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/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/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/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/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/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/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/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/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/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/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/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/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/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/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/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/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/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/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/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/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/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/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/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/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/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/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/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/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/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/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/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/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/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/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/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/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/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/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/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/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/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/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/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/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/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/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/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/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/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/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/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/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/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/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/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/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/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/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/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/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/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/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252</v>
      </c>
      <c r="G372" s="87" t="s">
        <v>253</v>
      </c>
      <c r="H372" s="38" t="s">
        <v>254</v>
      </c>
      <c r="I372" s="87">
        <v>225654</v>
      </c>
      <c r="J372" s="38" t="s">
        <v>260</v>
      </c>
      <c r="K372" s="87">
        <v>225654</v>
      </c>
      <c r="L372" s="87" t="s">
        <v>255</v>
      </c>
      <c r="M372" s="38" t="s">
        <v>256</v>
      </c>
      <c r="N372" s="87">
        <v>544659</v>
      </c>
      <c r="O372" s="87" t="s">
        <v>286</v>
      </c>
      <c r="P372" s="87">
        <v>907021</v>
      </c>
      <c r="Q372" s="38" t="s">
        <v>289</v>
      </c>
      <c r="R372" s="38" t="s">
        <v>261</v>
      </c>
      <c r="S372" s="87" t="s">
        <v>294</v>
      </c>
      <c r="T372" s="87" t="s">
        <v>294</v>
      </c>
      <c r="U372" s="87" t="s">
        <v>306</v>
      </c>
      <c r="V372" s="87" t="s">
        <v>303</v>
      </c>
      <c r="W372" s="87">
        <v>541</v>
      </c>
      <c r="X372" s="38" t="s">
        <v>304</v>
      </c>
      <c r="Y372" s="87">
        <v>356391552</v>
      </c>
      <c r="Z372" s="38" t="s">
        <v>345</v>
      </c>
      <c r="AA372" s="116" t="s">
        <v>343</v>
      </c>
      <c r="AB372" s="87">
        <v>20000</v>
      </c>
      <c r="AC372" s="87" t="s">
        <v>364</v>
      </c>
      <c r="AD372" s="87">
        <v>75</v>
      </c>
      <c r="AE372" s="87" t="s">
        <v>362</v>
      </c>
      <c r="AF372" s="87" t="s">
        <v>378</v>
      </c>
      <c r="AG372" s="87" t="s">
        <v>379</v>
      </c>
      <c r="AH372" s="87" t="s">
        <v>382</v>
      </c>
      <c r="AI372" s="116" t="s">
        <v>344</v>
      </c>
      <c r="AJ372" s="87">
        <v>320</v>
      </c>
      <c r="AK372" s="87">
        <v>320</v>
      </c>
      <c r="AL372" s="116" t="s">
        <v>391</v>
      </c>
      <c r="AM372" s="87">
        <v>14578.56</v>
      </c>
      <c r="AN372" s="120">
        <v>3661.44</v>
      </c>
      <c r="AO372" s="120">
        <v>18240</v>
      </c>
      <c r="AP372" s="120">
        <v>5421.44</v>
      </c>
      <c r="AQ372" s="120">
        <v>247.56</v>
      </c>
      <c r="AR372" s="120">
        <v>5669</v>
      </c>
      <c r="AS372" s="120">
        <v>0</v>
      </c>
      <c r="AT372" s="120">
        <v>0</v>
      </c>
      <c r="AU372" s="120">
        <v>0</v>
      </c>
      <c r="AV372" s="87">
        <v>57</v>
      </c>
      <c r="AW372" s="87">
        <v>0</v>
      </c>
      <c r="AX372" s="87" t="s">
        <v>403</v>
      </c>
      <c r="AY372" s="87"/>
      <c r="AZ372" s="87"/>
      <c r="BA372" s="87"/>
      <c r="BB372" s="87" t="s">
        <v>394</v>
      </c>
      <c r="BC372" s="87"/>
      <c r="BD372" s="87"/>
      <c r="BE372" s="87">
        <v>0</v>
      </c>
      <c r="BF372" s="38" t="s">
        <v>294</v>
      </c>
      <c r="BG372" s="87"/>
      <c r="BH372" s="122" t="s">
        <v>395</v>
      </c>
      <c r="BI372" s="38" t="s">
        <v>110</v>
      </c>
      <c r="BJ372" s="88">
        <v>45805</v>
      </c>
      <c r="BK372" s="87"/>
      <c r="BL372" s="38" t="s">
        <v>115</v>
      </c>
      <c r="BM372" s="123"/>
      <c r="BN372" s="124" t="s">
        <v>201</v>
      </c>
      <c r="BO372" s="87"/>
      <c r="BP372" s="87"/>
      <c r="BQ372" s="125"/>
      <c r="BR372" s="126"/>
    </row>
    <row r="373" spans="1:70" s="121" customFormat="1" ht="15" hidden="1" customHeight="1" x14ac:dyDescent="0.3">
      <c r="A373" s="87"/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/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/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/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/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/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/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/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/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/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/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/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/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/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/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/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/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/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/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/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/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/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/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/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/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/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/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/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/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/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/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/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/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/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/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/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/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/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/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/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/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/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/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/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/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/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/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/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/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/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/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/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/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/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/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/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/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/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/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/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/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/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/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/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/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/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/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/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/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/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/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/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/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/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/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/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/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/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/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/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/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/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/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/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/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/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/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/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/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/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/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/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/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/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/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/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/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/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/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/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/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/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/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/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/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/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/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/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/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/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/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/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/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/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/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/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/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/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/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/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/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/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/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/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/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/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/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/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/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/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/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/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/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/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/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/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/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/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/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/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/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/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/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/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/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/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/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/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/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/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/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/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/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/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/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/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/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/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/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/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252</v>
      </c>
      <c r="G533" s="87" t="s">
        <v>253</v>
      </c>
      <c r="H533" s="38" t="s">
        <v>254</v>
      </c>
      <c r="I533" s="87">
        <v>225654</v>
      </c>
      <c r="J533" s="38" t="s">
        <v>260</v>
      </c>
      <c r="K533" s="87">
        <v>225654</v>
      </c>
      <c r="L533" s="87" t="s">
        <v>255</v>
      </c>
      <c r="M533" s="38" t="s">
        <v>256</v>
      </c>
      <c r="N533" s="87">
        <v>544659</v>
      </c>
      <c r="O533" s="87" t="s">
        <v>286</v>
      </c>
      <c r="P533" s="87">
        <v>907021</v>
      </c>
      <c r="Q533" s="38" t="s">
        <v>289</v>
      </c>
      <c r="R533" s="38" t="s">
        <v>261</v>
      </c>
      <c r="S533" s="87" t="s">
        <v>295</v>
      </c>
      <c r="T533" s="87" t="s">
        <v>295</v>
      </c>
      <c r="U533" s="87" t="s">
        <v>306</v>
      </c>
      <c r="V533" s="87" t="s">
        <v>303</v>
      </c>
      <c r="W533" s="87">
        <v>541</v>
      </c>
      <c r="X533" s="38" t="s">
        <v>304</v>
      </c>
      <c r="Y533" s="87">
        <v>357402409</v>
      </c>
      <c r="Z533" s="38" t="s">
        <v>349</v>
      </c>
      <c r="AA533" s="116" t="s">
        <v>346</v>
      </c>
      <c r="AB533" s="87">
        <v>42000</v>
      </c>
      <c r="AC533" s="87" t="s">
        <v>364</v>
      </c>
      <c r="AD533" s="87">
        <v>75</v>
      </c>
      <c r="AE533" s="87" t="s">
        <v>365</v>
      </c>
      <c r="AF533" s="87" t="s">
        <v>378</v>
      </c>
      <c r="AG533" s="87" t="s">
        <v>380</v>
      </c>
      <c r="AH533" s="87" t="s">
        <v>382</v>
      </c>
      <c r="AI533" s="116" t="s">
        <v>347</v>
      </c>
      <c r="AJ533" s="87">
        <v>670</v>
      </c>
      <c r="AK533" s="87">
        <v>670</v>
      </c>
      <c r="AL533" s="116" t="s">
        <v>391</v>
      </c>
      <c r="AM533" s="87">
        <v>24531.18</v>
      </c>
      <c r="AN533" s="120">
        <v>6958.82</v>
      </c>
      <c r="AO533" s="120">
        <v>31490</v>
      </c>
      <c r="AP533" s="120">
        <v>17468.82</v>
      </c>
      <c r="AQ533" s="120">
        <v>1237.18</v>
      </c>
      <c r="AR533" s="120">
        <v>18706</v>
      </c>
      <c r="AS533" s="120">
        <v>0</v>
      </c>
      <c r="AT533" s="120">
        <v>0</v>
      </c>
      <c r="AU533" s="120">
        <v>0</v>
      </c>
      <c r="AV533" s="87">
        <v>47</v>
      </c>
      <c r="AW533" s="87">
        <v>0</v>
      </c>
      <c r="AX533" s="87" t="s">
        <v>403</v>
      </c>
      <c r="AY533" s="87"/>
      <c r="AZ533" s="87"/>
      <c r="BA533" s="87"/>
      <c r="BB533" s="87" t="s">
        <v>394</v>
      </c>
      <c r="BC533" s="87"/>
      <c r="BD533" s="87"/>
      <c r="BE533" s="87">
        <v>0</v>
      </c>
      <c r="BF533" s="38" t="s">
        <v>295</v>
      </c>
      <c r="BG533" s="87"/>
      <c r="BH533" s="122" t="s">
        <v>395</v>
      </c>
      <c r="BI533" s="38" t="s">
        <v>110</v>
      </c>
      <c r="BJ533" s="88">
        <v>45805</v>
      </c>
      <c r="BK533" s="87"/>
      <c r="BL533" s="38" t="s">
        <v>115</v>
      </c>
      <c r="BM533" s="123"/>
      <c r="BN533" s="124" t="s">
        <v>201</v>
      </c>
      <c r="BO533" s="87"/>
      <c r="BP533" s="87"/>
      <c r="BQ533" s="125"/>
      <c r="BR533" s="126"/>
    </row>
    <row r="534" spans="1:70" s="121" customFormat="1" ht="15" hidden="1" customHeight="1" x14ac:dyDescent="0.3">
      <c r="A534" s="87"/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/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/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/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/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/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/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/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/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/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/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/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/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/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/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/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/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/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/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/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/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/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/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/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/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252</v>
      </c>
      <c r="G559" s="87" t="s">
        <v>253</v>
      </c>
      <c r="H559" s="38" t="s">
        <v>254</v>
      </c>
      <c r="I559" s="87">
        <v>207685</v>
      </c>
      <c r="J559" s="38" t="s">
        <v>259</v>
      </c>
      <c r="K559" s="87">
        <v>207685</v>
      </c>
      <c r="L559" s="87" t="s">
        <v>257</v>
      </c>
      <c r="M559" s="38" t="s">
        <v>258</v>
      </c>
      <c r="N559" s="87">
        <v>544705</v>
      </c>
      <c r="O559" s="87" t="s">
        <v>274</v>
      </c>
      <c r="P559" s="87">
        <v>907416</v>
      </c>
      <c r="Q559" s="38" t="s">
        <v>284</v>
      </c>
      <c r="R559" s="38" t="s">
        <v>261</v>
      </c>
      <c r="S559" s="87" t="s">
        <v>296</v>
      </c>
      <c r="T559" s="87" t="s">
        <v>296</v>
      </c>
      <c r="U559" s="87" t="s">
        <v>302</v>
      </c>
      <c r="V559" s="87" t="s">
        <v>303</v>
      </c>
      <c r="W559" s="87">
        <v>541</v>
      </c>
      <c r="X559" s="38" t="s">
        <v>304</v>
      </c>
      <c r="Y559" s="87">
        <v>357579528</v>
      </c>
      <c r="Z559" s="38" t="s">
        <v>352</v>
      </c>
      <c r="AA559" s="116" t="s">
        <v>350</v>
      </c>
      <c r="AB559" s="87">
        <v>45000</v>
      </c>
      <c r="AC559" s="87" t="s">
        <v>363</v>
      </c>
      <c r="AD559" s="87">
        <v>75</v>
      </c>
      <c r="AE559" s="87" t="s">
        <v>365</v>
      </c>
      <c r="AF559" s="87" t="s">
        <v>378</v>
      </c>
      <c r="AG559" s="87" t="s">
        <v>381</v>
      </c>
      <c r="AH559" s="87" t="s">
        <v>382</v>
      </c>
      <c r="AI559" s="116" t="s">
        <v>351</v>
      </c>
      <c r="AJ559" s="87">
        <v>720</v>
      </c>
      <c r="AK559" s="87">
        <v>720</v>
      </c>
      <c r="AL559" s="116" t="s">
        <v>389</v>
      </c>
      <c r="AM559" s="87">
        <v>25181.55</v>
      </c>
      <c r="AN559" s="120">
        <v>7218.45</v>
      </c>
      <c r="AO559" s="120">
        <v>32400</v>
      </c>
      <c r="AP559" s="120">
        <v>19818.45</v>
      </c>
      <c r="AQ559" s="120">
        <v>1487.55</v>
      </c>
      <c r="AR559" s="120">
        <v>21306</v>
      </c>
      <c r="AS559" s="120">
        <v>0</v>
      </c>
      <c r="AT559" s="120">
        <v>0</v>
      </c>
      <c r="AU559" s="120">
        <v>0</v>
      </c>
      <c r="AV559" s="87">
        <v>45</v>
      </c>
      <c r="AW559" s="87">
        <v>0</v>
      </c>
      <c r="AX559" s="87" t="s">
        <v>403</v>
      </c>
      <c r="AY559" s="87"/>
      <c r="AZ559" s="87"/>
      <c r="BA559" s="87"/>
      <c r="BB559" s="87" t="s">
        <v>394</v>
      </c>
      <c r="BC559" s="87"/>
      <c r="BD559" s="87"/>
      <c r="BE559" s="87">
        <v>0</v>
      </c>
      <c r="BF559" s="38" t="s">
        <v>296</v>
      </c>
      <c r="BG559" s="87"/>
      <c r="BH559" s="122" t="s">
        <v>395</v>
      </c>
      <c r="BI559" s="38" t="s">
        <v>110</v>
      </c>
      <c r="BJ559" s="88">
        <v>45805</v>
      </c>
      <c r="BK559" s="87"/>
      <c r="BL559" s="38" t="s">
        <v>115</v>
      </c>
      <c r="BM559" s="123"/>
      <c r="BN559" s="124" t="s">
        <v>201</v>
      </c>
      <c r="BO559" s="87"/>
      <c r="BP559" s="87"/>
      <c r="BQ559" s="125"/>
      <c r="BR559" s="126"/>
    </row>
    <row r="560" spans="1:70" s="121" customFormat="1" ht="15" hidden="1" customHeight="1" x14ac:dyDescent="0.3">
      <c r="A560" s="87"/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/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/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/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/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/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/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/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252</v>
      </c>
      <c r="G568" s="87" t="s">
        <v>253</v>
      </c>
      <c r="H568" s="38" t="s">
        <v>254</v>
      </c>
      <c r="I568" s="87">
        <v>207685</v>
      </c>
      <c r="J568" s="38" t="s">
        <v>259</v>
      </c>
      <c r="K568" s="87">
        <v>207685</v>
      </c>
      <c r="L568" s="87" t="s">
        <v>257</v>
      </c>
      <c r="M568" s="38" t="s">
        <v>258</v>
      </c>
      <c r="N568" s="87">
        <v>544706</v>
      </c>
      <c r="O568" s="87" t="s">
        <v>262</v>
      </c>
      <c r="P568" s="87">
        <v>907055</v>
      </c>
      <c r="Q568" s="38" t="s">
        <v>263</v>
      </c>
      <c r="R568" s="38" t="s">
        <v>261</v>
      </c>
      <c r="S568" s="87" t="s">
        <v>297</v>
      </c>
      <c r="T568" s="87" t="s">
        <v>297</v>
      </c>
      <c r="U568" s="87" t="s">
        <v>305</v>
      </c>
      <c r="V568" s="87" t="s">
        <v>303</v>
      </c>
      <c r="W568" s="87">
        <v>0</v>
      </c>
      <c r="X568" s="38" t="s">
        <v>304</v>
      </c>
      <c r="Y568" s="87">
        <v>357702598</v>
      </c>
      <c r="Z568" s="38" t="s">
        <v>330</v>
      </c>
      <c r="AA568" s="116" t="s">
        <v>353</v>
      </c>
      <c r="AB568" s="87">
        <v>26000</v>
      </c>
      <c r="AC568" s="87" t="s">
        <v>363</v>
      </c>
      <c r="AD568" s="87">
        <v>75</v>
      </c>
      <c r="AE568" s="87" t="s">
        <v>366</v>
      </c>
      <c r="AF568" s="87" t="s">
        <v>367</v>
      </c>
      <c r="AG568" s="87" t="s">
        <v>368</v>
      </c>
      <c r="AH568" s="87" t="s">
        <v>382</v>
      </c>
      <c r="AI568" s="116" t="s">
        <v>387</v>
      </c>
      <c r="AJ568" s="87">
        <v>410</v>
      </c>
      <c r="AK568" s="87">
        <v>410</v>
      </c>
      <c r="AL568" s="116" t="s">
        <v>393</v>
      </c>
      <c r="AM568" s="87">
        <v>3780.33</v>
      </c>
      <c r="AN568" s="120">
        <v>1639.67</v>
      </c>
      <c r="AO568" s="120">
        <v>5420</v>
      </c>
      <c r="AP568" s="120">
        <v>22219.67</v>
      </c>
      <c r="AQ568" s="120">
        <v>3480.33</v>
      </c>
      <c r="AR568" s="120">
        <v>25700</v>
      </c>
      <c r="AS568" s="120">
        <v>9766.16</v>
      </c>
      <c r="AT568" s="120">
        <v>2443.84</v>
      </c>
      <c r="AU568" s="120">
        <v>12210</v>
      </c>
      <c r="AV568" s="87">
        <v>43</v>
      </c>
      <c r="AW568" s="87">
        <v>212</v>
      </c>
      <c r="AX568" s="87" t="s">
        <v>404</v>
      </c>
      <c r="AY568" s="87"/>
      <c r="AZ568" s="87"/>
      <c r="BA568" s="87"/>
      <c r="BB568" s="87" t="s">
        <v>394</v>
      </c>
      <c r="BC568" s="87"/>
      <c r="BD568" s="87"/>
      <c r="BE568" s="87">
        <v>0</v>
      </c>
      <c r="BF568" s="38" t="s">
        <v>297</v>
      </c>
      <c r="BG568" s="87"/>
      <c r="BH568" s="122" t="s">
        <v>395</v>
      </c>
      <c r="BI568" s="38" t="s">
        <v>110</v>
      </c>
      <c r="BJ568" s="88">
        <v>45805</v>
      </c>
      <c r="BK568" s="87"/>
      <c r="BL568" s="38" t="s">
        <v>115</v>
      </c>
      <c r="BM568" s="123"/>
      <c r="BN568" s="124" t="s">
        <v>201</v>
      </c>
      <c r="BO568" s="87"/>
      <c r="BP568" s="87"/>
      <c r="BQ568" s="125"/>
      <c r="BR568" s="126"/>
    </row>
    <row r="569" spans="1:70" s="121" customFormat="1" ht="15" hidden="1" customHeight="1" x14ac:dyDescent="0.3">
      <c r="A569" s="87"/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/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/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/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/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/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/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/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/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/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/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/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/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/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/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/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252</v>
      </c>
      <c r="G585" s="87" t="s">
        <v>253</v>
      </c>
      <c r="H585" s="38" t="s">
        <v>254</v>
      </c>
      <c r="I585" s="87">
        <v>207685</v>
      </c>
      <c r="J585" s="38" t="s">
        <v>259</v>
      </c>
      <c r="K585" s="87">
        <v>207685</v>
      </c>
      <c r="L585" s="87" t="s">
        <v>257</v>
      </c>
      <c r="M585" s="38" t="s">
        <v>258</v>
      </c>
      <c r="N585" s="87">
        <v>544706</v>
      </c>
      <c r="O585" s="87" t="s">
        <v>262</v>
      </c>
      <c r="P585" s="87">
        <v>907055</v>
      </c>
      <c r="Q585" s="38" t="s">
        <v>263</v>
      </c>
      <c r="R585" s="38" t="s">
        <v>261</v>
      </c>
      <c r="S585" s="87" t="s">
        <v>298</v>
      </c>
      <c r="T585" s="87" t="s">
        <v>298</v>
      </c>
      <c r="U585" s="87" t="s">
        <v>305</v>
      </c>
      <c r="V585" s="87" t="s">
        <v>303</v>
      </c>
      <c r="W585" s="87">
        <v>0</v>
      </c>
      <c r="X585" s="38" t="s">
        <v>304</v>
      </c>
      <c r="Y585" s="87">
        <v>358565154</v>
      </c>
      <c r="Z585" s="38" t="s">
        <v>356</v>
      </c>
      <c r="AA585" s="116" t="s">
        <v>354</v>
      </c>
      <c r="AB585" s="87">
        <v>18000</v>
      </c>
      <c r="AC585" s="87" t="s">
        <v>363</v>
      </c>
      <c r="AD585" s="87">
        <v>50</v>
      </c>
      <c r="AE585" s="87" t="s">
        <v>366</v>
      </c>
      <c r="AF585" s="87"/>
      <c r="AG585" s="87"/>
      <c r="AH585" s="87"/>
      <c r="AI585" s="116"/>
      <c r="AJ585" s="87"/>
      <c r="AK585" s="87"/>
      <c r="AL585" s="116" t="s">
        <v>389</v>
      </c>
      <c r="AM585" s="87">
        <v>9981.65</v>
      </c>
      <c r="AN585" s="120">
        <v>1908.35</v>
      </c>
      <c r="AO585" s="120">
        <v>11890</v>
      </c>
      <c r="AP585" s="120">
        <v>8018.35</v>
      </c>
      <c r="AQ585" s="120">
        <v>417.65</v>
      </c>
      <c r="AR585" s="120">
        <v>8436</v>
      </c>
      <c r="AS585" s="120">
        <v>0</v>
      </c>
      <c r="AT585" s="120">
        <v>0</v>
      </c>
      <c r="AU585" s="120">
        <v>0</v>
      </c>
      <c r="AV585" s="87">
        <v>29</v>
      </c>
      <c r="AW585" s="87">
        <v>0</v>
      </c>
      <c r="AX585" s="87" t="s">
        <v>403</v>
      </c>
      <c r="AY585" s="87"/>
      <c r="AZ585" s="87"/>
      <c r="BA585" s="87"/>
      <c r="BB585" s="87" t="s">
        <v>394</v>
      </c>
      <c r="BC585" s="87"/>
      <c r="BD585" s="87"/>
      <c r="BE585" s="87">
        <v>0</v>
      </c>
      <c r="BF585" s="38" t="s">
        <v>298</v>
      </c>
      <c r="BG585" s="87"/>
      <c r="BH585" s="122" t="s">
        <v>395</v>
      </c>
      <c r="BI585" s="38" t="s">
        <v>110</v>
      </c>
      <c r="BJ585" s="88">
        <v>45805</v>
      </c>
      <c r="BK585" s="87"/>
      <c r="BL585" s="38" t="s">
        <v>115</v>
      </c>
      <c r="BM585" s="123"/>
      <c r="BN585" s="124" t="s">
        <v>201</v>
      </c>
      <c r="BO585" s="87"/>
      <c r="BP585" s="87"/>
      <c r="BQ585" s="125"/>
      <c r="BR585" s="126"/>
    </row>
    <row r="586" spans="1:70" s="121" customFormat="1" ht="15" hidden="1" customHeight="1" x14ac:dyDescent="0.3">
      <c r="A586" s="87"/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/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252</v>
      </c>
      <c r="G588" s="87" t="s">
        <v>253</v>
      </c>
      <c r="H588" s="38" t="s">
        <v>254</v>
      </c>
      <c r="I588" s="87">
        <v>225654</v>
      </c>
      <c r="J588" s="38" t="s">
        <v>260</v>
      </c>
      <c r="K588" s="87">
        <v>225654</v>
      </c>
      <c r="L588" s="87" t="s">
        <v>255</v>
      </c>
      <c r="M588" s="38" t="s">
        <v>256</v>
      </c>
      <c r="N588" s="87">
        <v>544659</v>
      </c>
      <c r="O588" s="87" t="s">
        <v>286</v>
      </c>
      <c r="P588" s="87">
        <v>907152</v>
      </c>
      <c r="Q588" s="38" t="s">
        <v>287</v>
      </c>
      <c r="R588" s="38" t="s">
        <v>261</v>
      </c>
      <c r="S588" s="87" t="s">
        <v>299</v>
      </c>
      <c r="T588" s="87" t="s">
        <v>299</v>
      </c>
      <c r="U588" s="87" t="s">
        <v>306</v>
      </c>
      <c r="V588" s="87" t="s">
        <v>303</v>
      </c>
      <c r="W588" s="87">
        <v>0</v>
      </c>
      <c r="X588" s="38" t="s">
        <v>304</v>
      </c>
      <c r="Y588" s="87">
        <v>358565162</v>
      </c>
      <c r="Z588" s="38" t="s">
        <v>342</v>
      </c>
      <c r="AA588" s="116" t="s">
        <v>357</v>
      </c>
      <c r="AB588" s="87">
        <v>38000</v>
      </c>
      <c r="AC588" s="87" t="s">
        <v>364</v>
      </c>
      <c r="AD588" s="87">
        <v>102</v>
      </c>
      <c r="AE588" s="87" t="s">
        <v>366</v>
      </c>
      <c r="AF588" s="87"/>
      <c r="AG588" s="87"/>
      <c r="AH588" s="87"/>
      <c r="AI588" s="116"/>
      <c r="AJ588" s="87"/>
      <c r="AK588" s="87"/>
      <c r="AL588" s="116" t="s">
        <v>391</v>
      </c>
      <c r="AM588" s="87">
        <v>8805.5</v>
      </c>
      <c r="AN588" s="120">
        <v>4824.5</v>
      </c>
      <c r="AO588" s="120">
        <v>13630</v>
      </c>
      <c r="AP588" s="120">
        <v>29194.5</v>
      </c>
      <c r="AQ588" s="120">
        <v>5476.5</v>
      </c>
      <c r="AR588" s="120">
        <v>34671</v>
      </c>
      <c r="AS588" s="120">
        <v>0</v>
      </c>
      <c r="AT588" s="120">
        <v>0</v>
      </c>
      <c r="AU588" s="120">
        <v>0</v>
      </c>
      <c r="AV588" s="87">
        <v>29</v>
      </c>
      <c r="AW588" s="87">
        <v>0</v>
      </c>
      <c r="AX588" s="87" t="s">
        <v>403</v>
      </c>
      <c r="AY588" s="87"/>
      <c r="AZ588" s="87"/>
      <c r="BA588" s="87"/>
      <c r="BB588" s="87" t="s">
        <v>394</v>
      </c>
      <c r="BC588" s="87"/>
      <c r="BD588" s="87"/>
      <c r="BE588" s="87">
        <v>0</v>
      </c>
      <c r="BF588" s="38" t="s">
        <v>299</v>
      </c>
      <c r="BG588" s="87"/>
      <c r="BH588" s="122" t="s">
        <v>395</v>
      </c>
      <c r="BI588" s="38" t="s">
        <v>110</v>
      </c>
      <c r="BJ588" s="88">
        <v>45805</v>
      </c>
      <c r="BK588" s="87"/>
      <c r="BL588" s="38" t="s">
        <v>115</v>
      </c>
      <c r="BM588" s="123"/>
      <c r="BN588" s="124" t="s">
        <v>201</v>
      </c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252</v>
      </c>
      <c r="G589" s="87" t="s">
        <v>253</v>
      </c>
      <c r="H589" s="38" t="s">
        <v>254</v>
      </c>
      <c r="I589" s="87">
        <v>225654</v>
      </c>
      <c r="J589" s="38" t="s">
        <v>260</v>
      </c>
      <c r="K589" s="87">
        <v>225654</v>
      </c>
      <c r="L589" s="87" t="s">
        <v>255</v>
      </c>
      <c r="M589" s="38" t="s">
        <v>256</v>
      </c>
      <c r="N589" s="87">
        <v>544659</v>
      </c>
      <c r="O589" s="87" t="s">
        <v>286</v>
      </c>
      <c r="P589" s="87">
        <v>907152</v>
      </c>
      <c r="Q589" s="38" t="s">
        <v>287</v>
      </c>
      <c r="R589" s="38" t="s">
        <v>261</v>
      </c>
      <c r="S589" s="87" t="s">
        <v>300</v>
      </c>
      <c r="T589" s="87" t="s">
        <v>300</v>
      </c>
      <c r="U589" s="87" t="s">
        <v>306</v>
      </c>
      <c r="V589" s="87" t="s">
        <v>303</v>
      </c>
      <c r="W589" s="87">
        <v>0</v>
      </c>
      <c r="X589" s="38" t="s">
        <v>304</v>
      </c>
      <c r="Y589" s="87">
        <v>358565163</v>
      </c>
      <c r="Z589" s="38" t="s">
        <v>358</v>
      </c>
      <c r="AA589" s="116" t="s">
        <v>359</v>
      </c>
      <c r="AB589" s="87">
        <v>40000</v>
      </c>
      <c r="AC589" s="87" t="s">
        <v>364</v>
      </c>
      <c r="AD589" s="87">
        <v>102</v>
      </c>
      <c r="AE589" s="87" t="s">
        <v>366</v>
      </c>
      <c r="AF589" s="87"/>
      <c r="AG589" s="87"/>
      <c r="AH589" s="87"/>
      <c r="AI589" s="116"/>
      <c r="AJ589" s="87"/>
      <c r="AK589" s="87"/>
      <c r="AL589" s="116" t="s">
        <v>391</v>
      </c>
      <c r="AM589" s="87">
        <v>8911.42</v>
      </c>
      <c r="AN589" s="120">
        <v>4588.58</v>
      </c>
      <c r="AO589" s="120">
        <v>13500</v>
      </c>
      <c r="AP589" s="120">
        <v>31088.58</v>
      </c>
      <c r="AQ589" s="120">
        <v>5840.42</v>
      </c>
      <c r="AR589" s="120">
        <v>36929</v>
      </c>
      <c r="AS589" s="120">
        <v>0</v>
      </c>
      <c r="AT589" s="120">
        <v>0</v>
      </c>
      <c r="AU589" s="120">
        <v>0</v>
      </c>
      <c r="AV589" s="87">
        <v>27</v>
      </c>
      <c r="AW589" s="87">
        <v>0</v>
      </c>
      <c r="AX589" s="87" t="s">
        <v>403</v>
      </c>
      <c r="AY589" s="87"/>
      <c r="AZ589" s="87"/>
      <c r="BA589" s="87"/>
      <c r="BB589" s="87" t="s">
        <v>394</v>
      </c>
      <c r="BC589" s="87"/>
      <c r="BD589" s="87"/>
      <c r="BE589" s="87">
        <v>0</v>
      </c>
      <c r="BF589" s="38" t="s">
        <v>300</v>
      </c>
      <c r="BG589" s="87"/>
      <c r="BH589" s="122" t="s">
        <v>395</v>
      </c>
      <c r="BI589" s="38" t="s">
        <v>110</v>
      </c>
      <c r="BJ589" s="88">
        <v>45805</v>
      </c>
      <c r="BK589" s="87"/>
      <c r="BL589" s="38" t="s">
        <v>115</v>
      </c>
      <c r="BM589" s="123"/>
      <c r="BN589" s="124" t="s">
        <v>201</v>
      </c>
      <c r="BO589" s="87"/>
      <c r="BP589" s="87"/>
      <c r="BQ589" s="125"/>
      <c r="BR589" s="126"/>
    </row>
    <row r="590" spans="1:70" s="121" customFormat="1" ht="15" hidden="1" customHeight="1" x14ac:dyDescent="0.3">
      <c r="A590" s="87"/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/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/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252</v>
      </c>
      <c r="G593" s="87" t="s">
        <v>253</v>
      </c>
      <c r="H593" s="38" t="s">
        <v>254</v>
      </c>
      <c r="I593" s="87">
        <v>225654</v>
      </c>
      <c r="J593" s="38" t="s">
        <v>260</v>
      </c>
      <c r="K593" s="87">
        <v>225654</v>
      </c>
      <c r="L593" s="87" t="s">
        <v>255</v>
      </c>
      <c r="M593" s="38" t="s">
        <v>256</v>
      </c>
      <c r="N593" s="87">
        <v>544659</v>
      </c>
      <c r="O593" s="87" t="s">
        <v>286</v>
      </c>
      <c r="P593" s="87">
        <v>907152</v>
      </c>
      <c r="Q593" s="38" t="s">
        <v>287</v>
      </c>
      <c r="R593" s="38" t="s">
        <v>261</v>
      </c>
      <c r="S593" s="87" t="s">
        <v>301</v>
      </c>
      <c r="T593" s="87" t="s">
        <v>301</v>
      </c>
      <c r="U593" s="87" t="s">
        <v>306</v>
      </c>
      <c r="V593" s="87" t="s">
        <v>303</v>
      </c>
      <c r="W593" s="87">
        <v>0</v>
      </c>
      <c r="X593" s="38" t="s">
        <v>304</v>
      </c>
      <c r="Y593" s="87">
        <v>358882012</v>
      </c>
      <c r="Z593" s="38" t="s">
        <v>360</v>
      </c>
      <c r="AA593" s="116" t="s">
        <v>355</v>
      </c>
      <c r="AB593" s="87">
        <v>45000</v>
      </c>
      <c r="AC593" s="87" t="s">
        <v>364</v>
      </c>
      <c r="AD593" s="87">
        <v>102</v>
      </c>
      <c r="AE593" s="87" t="s">
        <v>366</v>
      </c>
      <c r="AF593" s="87"/>
      <c r="AG593" s="87"/>
      <c r="AH593" s="87"/>
      <c r="AI593" s="116"/>
      <c r="AJ593" s="87"/>
      <c r="AK593" s="87">
        <v>560</v>
      </c>
      <c r="AL593" s="116" t="s">
        <v>390</v>
      </c>
      <c r="AM593" s="87">
        <v>2271.2800000000002</v>
      </c>
      <c r="AN593" s="120">
        <v>1648.72</v>
      </c>
      <c r="AO593" s="120">
        <v>3920</v>
      </c>
      <c r="AP593" s="120">
        <v>42728.72</v>
      </c>
      <c r="AQ593" s="120">
        <v>10451.280000000001</v>
      </c>
      <c r="AR593" s="120">
        <v>53180</v>
      </c>
      <c r="AS593" s="120">
        <v>7084.38</v>
      </c>
      <c r="AT593" s="120">
        <v>3555.62</v>
      </c>
      <c r="AU593" s="120">
        <v>10640</v>
      </c>
      <c r="AV593" s="87">
        <v>26</v>
      </c>
      <c r="AW593" s="87">
        <v>127</v>
      </c>
      <c r="AX593" s="87" t="s">
        <v>407</v>
      </c>
      <c r="AY593" s="87"/>
      <c r="AZ593" s="87"/>
      <c r="BA593" s="87"/>
      <c r="BB593" s="87" t="s">
        <v>394</v>
      </c>
      <c r="BC593" s="87"/>
      <c r="BD593" s="87"/>
      <c r="BE593" s="87">
        <v>0</v>
      </c>
      <c r="BF593" s="38" t="s">
        <v>301</v>
      </c>
      <c r="BG593" s="87">
        <v>7424959973</v>
      </c>
      <c r="BH593" s="122" t="s">
        <v>395</v>
      </c>
      <c r="BI593" s="38" t="s">
        <v>110</v>
      </c>
      <c r="BJ593" s="88">
        <v>45805</v>
      </c>
      <c r="BK593" s="87"/>
      <c r="BL593" s="38" t="s">
        <v>115</v>
      </c>
      <c r="BM593" s="123" t="s">
        <v>120</v>
      </c>
      <c r="BN593" s="124" t="s">
        <v>201</v>
      </c>
      <c r="BO593" s="87"/>
      <c r="BP593" s="87"/>
      <c r="BQ593" s="125"/>
      <c r="BR593" s="126"/>
    </row>
    <row r="594" spans="1:70" s="121" customFormat="1" ht="15" hidden="1" customHeight="1" x14ac:dyDescent="0.3">
      <c r="A594" s="87"/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/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/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/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/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/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/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/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/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/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/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/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/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/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/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/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/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/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/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/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/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/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/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/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/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/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/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/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/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/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/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/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/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/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/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/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/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/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/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/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/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/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/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/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/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/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/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/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/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/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/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/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/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/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/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/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/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/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/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/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/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/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/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/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/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/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/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/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/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/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/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/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/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/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/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/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/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/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/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/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/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/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/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/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/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/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/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/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/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/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/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/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/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/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/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/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/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/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/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/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/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/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/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/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/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/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/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/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/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/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/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/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/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/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/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/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/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/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/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/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/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/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/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/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/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/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/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/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/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/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/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/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/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/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/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/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/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/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/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/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/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/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/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/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/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/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/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/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/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/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/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/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/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/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/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/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/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/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/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/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/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/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/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/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/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/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/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/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/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/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/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/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/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/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/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/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/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/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/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/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/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/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/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/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/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/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/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/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/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/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/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/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/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/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/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/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/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/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/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/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/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/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/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/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/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/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/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/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/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/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/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/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/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/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/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/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/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/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/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/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/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/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/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/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/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/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/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/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/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/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/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/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/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/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/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/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/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/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/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/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/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/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/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/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/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/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/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/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/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/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/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/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/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/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/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/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/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/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/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/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/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/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/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/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/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/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/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/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/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/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/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/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/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/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/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/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/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/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/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/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/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/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/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/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/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/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/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/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/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/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/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/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/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/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/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/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/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/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/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/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/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/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/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/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/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/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/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/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/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/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/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/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/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/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/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/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/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/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/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/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/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/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/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/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/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/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/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/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/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/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/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/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/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/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/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/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/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/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/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/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/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/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/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/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/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/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/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/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/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/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/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/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/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/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/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/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/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/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/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/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/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/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/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/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/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/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/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/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/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/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/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/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/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/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/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/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/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/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/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/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/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/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/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/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/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/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/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/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/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/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/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/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/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/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/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/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/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/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/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/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/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/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/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/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/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/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/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/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/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/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/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/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/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/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/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/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/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/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/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/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/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/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/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/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/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/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/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/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/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/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/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/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/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/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/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/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/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/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/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/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/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/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/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/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/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/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/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/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/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/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/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/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/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/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/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/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/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/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/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/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/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/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/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/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/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/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/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/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/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/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/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/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/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/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/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/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/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/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/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/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/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/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/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/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/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/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/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/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/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/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/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/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/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/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/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/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/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/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/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/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/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/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/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/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/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/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/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/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/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/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/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/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/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/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/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/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/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/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/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/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/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/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/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/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/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/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/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/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/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/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/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/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/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/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/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/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/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/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/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/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/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/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/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/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/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/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/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/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/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/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/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/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/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/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/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/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/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/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/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/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/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/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/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/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/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/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/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/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/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/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/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/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/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/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/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/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/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/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/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/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/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/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/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/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/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/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/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/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/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/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/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/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/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/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/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/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/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/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/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/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/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/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/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/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/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/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/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/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/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/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/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/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/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/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/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/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/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/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/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/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/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/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/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/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/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/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/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/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/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/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/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/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/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/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/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/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/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/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/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/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/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/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/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/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/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/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/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/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/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/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/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/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/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/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/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/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/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/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/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/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/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/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/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/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/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/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/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/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/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/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/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/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/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/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/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/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/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/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/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/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/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/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/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/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/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/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/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/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/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/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/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/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/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/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/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/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/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/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/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/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/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/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/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/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/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/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/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/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/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/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/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/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/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/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/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/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/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/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/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/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/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/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/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/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/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/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/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/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/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/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/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/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/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/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/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/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/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/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/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/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/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/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/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/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/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/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/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/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/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/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/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/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/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/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/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/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/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/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/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/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/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/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/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/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/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/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/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/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/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/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/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/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/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/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/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/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/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/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/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/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/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/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/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/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/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/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/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/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/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/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/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/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/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/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/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/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/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/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/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/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/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/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/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/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/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/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/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/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/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/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/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/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/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/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/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/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/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/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/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/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/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/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/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/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/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/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/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/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/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/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/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/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/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/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/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/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/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/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/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/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/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/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/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/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/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/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/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/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/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/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/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/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/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/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/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/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/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/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/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/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/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/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/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/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/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/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/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/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/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/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/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/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/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/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/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/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/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/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/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/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/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/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/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/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/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/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/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/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/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/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/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/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/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/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/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/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/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/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/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/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/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/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/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/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/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/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/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/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/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/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/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/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/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/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/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/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/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/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/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/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/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/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/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/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/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/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/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/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/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/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/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/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/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/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/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/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/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/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/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/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/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/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/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/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/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/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/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/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/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/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/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/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/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/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/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/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/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/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/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/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/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/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/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/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/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/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/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/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/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/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/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/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/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/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/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/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/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/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/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/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/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/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/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/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/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/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/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/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/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/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/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/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/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/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/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/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/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/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/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/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/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/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/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/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/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/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/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/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/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/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/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/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/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/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/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/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/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/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/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/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/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/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/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/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/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/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/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/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/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/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/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/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/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/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/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/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/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/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/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/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/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/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/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/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/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/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/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/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/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/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/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/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/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/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/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/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/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/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/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/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/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/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/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/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/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/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/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/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/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/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/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/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/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/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/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/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/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/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/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/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/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/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/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/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/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/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/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/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/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/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/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/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/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/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/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/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/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/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/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/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/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/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/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/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/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/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/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/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/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/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/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/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/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/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/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/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/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/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/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/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/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/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/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/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/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/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/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/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/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/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/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/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/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/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/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/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/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/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/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/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/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/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/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/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/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/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/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/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/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/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/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/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/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/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/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/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/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/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/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/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/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/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/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/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/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/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/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/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/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/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/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/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/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/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/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/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/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/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/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/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/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/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/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/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/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/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/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/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/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/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/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/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/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/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/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/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/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/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/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/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/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/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/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/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/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/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/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/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/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/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/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/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/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/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/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/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/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/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/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/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/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/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/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/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/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/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/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/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/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/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/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/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/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/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/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/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/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/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/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/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/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/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/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/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/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/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/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/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/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/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/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/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/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/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/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/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/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/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/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/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/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/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/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/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/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/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/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/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/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/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/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/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/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/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/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/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/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/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/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/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/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/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/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/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/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/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/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/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/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/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/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/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/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/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/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/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/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/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/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/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/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/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/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/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/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/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/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/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/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/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/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/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/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/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/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/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/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/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/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/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/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/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/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/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/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/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/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/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/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/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/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/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/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/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/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/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/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/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/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/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/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/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/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/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/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/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/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/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/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/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/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/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/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/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/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/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/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/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/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/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/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/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/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/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/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/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/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/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/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/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/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/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/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/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/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/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/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/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/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/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/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/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/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/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/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/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/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/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/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/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/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/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/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/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/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/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/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/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/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/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/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/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/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/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/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/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/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/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/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/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/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/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/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/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/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/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/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/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/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/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/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/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/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/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/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/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/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/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/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/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/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/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/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/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/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/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/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/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/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/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/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/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/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/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/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/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/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/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/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/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/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/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/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/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/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/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/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/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/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/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/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/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/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/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/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/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/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/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/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/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/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/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/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/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/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/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/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/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/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/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/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/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/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/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/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/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/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/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/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/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/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/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/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/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/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/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/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/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/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/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/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/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/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/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/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/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/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/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/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/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/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/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/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/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/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/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/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/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/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/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/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/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/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/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/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/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/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/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/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/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/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/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/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/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/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/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/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/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/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/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/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/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/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/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/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/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/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/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/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/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/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/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/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/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/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/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/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/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/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/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/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/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/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/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/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/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/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/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/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/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/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/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/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/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/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/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/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/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/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/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/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/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/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/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/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/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/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/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/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/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/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/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/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/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/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/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/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/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/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/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/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/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/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/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/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/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/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/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/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/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/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/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/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/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/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/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/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/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/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/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/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/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/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/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/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/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/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/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/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/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/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/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/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/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/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/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/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/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/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/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/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/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/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/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/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/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/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/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/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/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/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/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/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/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/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/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/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/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/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/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/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/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/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/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/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/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/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/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/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/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/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/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/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/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/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/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/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/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/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/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/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/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/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/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/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/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/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/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/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/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/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/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/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/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/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/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/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/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/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/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/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/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/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/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/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/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/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/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/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/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/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/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/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/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/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/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/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/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/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/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/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/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/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/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/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/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/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/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/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/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/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/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/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/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/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/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/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/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/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/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/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/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/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/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/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/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/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/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/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/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/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/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/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/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/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/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/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/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/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/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/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/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/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/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/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/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/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/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/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/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/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/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/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/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/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/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/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/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/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/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/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/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/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/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/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/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/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/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/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/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/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/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/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/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/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/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/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/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/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/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/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/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/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/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/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/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/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/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/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/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/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/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/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/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/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/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/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/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/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/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/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/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/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/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/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/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/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/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/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/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/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/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/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/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/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/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/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/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/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/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/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/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/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/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/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/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/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/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/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/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/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/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/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/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/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/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/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/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/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/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/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/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/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/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/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/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/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/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/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/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/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/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/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/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/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/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/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/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/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/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/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/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/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/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/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/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/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/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/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/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/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/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/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/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/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/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/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/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/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/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/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/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/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/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/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/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/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/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/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/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/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/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/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/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/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/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/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/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/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/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/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/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/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/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/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/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/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/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/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/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/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/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/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/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/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/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/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/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/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/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/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/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/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/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/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/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/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/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/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/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/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/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/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/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/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/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/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/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/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/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/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/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/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/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/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/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/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/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/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/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/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/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/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/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/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/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/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/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/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/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/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/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/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/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/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/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/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/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/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/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/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/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/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/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/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/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/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/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/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/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/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/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/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/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/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/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/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/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/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/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/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/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/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/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/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/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/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/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/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/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/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/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/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/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/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/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/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/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/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/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/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/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/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/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/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/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/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/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/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/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/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/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/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/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/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/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/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/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/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/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/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/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/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/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/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/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/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/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/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/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/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/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/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/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/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/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/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/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/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/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/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/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/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/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/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/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/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/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/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/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/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/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/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/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/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/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/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/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/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/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/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/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/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/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/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/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/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/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/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/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/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/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/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/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/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/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/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/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/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/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/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/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/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/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/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/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/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/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/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/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/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/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/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/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/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/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/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/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/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/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/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/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/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/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/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/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/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/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/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/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/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/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/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/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/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/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/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/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/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/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/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/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/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/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/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/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/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/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/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/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/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/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/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/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/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/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/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/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/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/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/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/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/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/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/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/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/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/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/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/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/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/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/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/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/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/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/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/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/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/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/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/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/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/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/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/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/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/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/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/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/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/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/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/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/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/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/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/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/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/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/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/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/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/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/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/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/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/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/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/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/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/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/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/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/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/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/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/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/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/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/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/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/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/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/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/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/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/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/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/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/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/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/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/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/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/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/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/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/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/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/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/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/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/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/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/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/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/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/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/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/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/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/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/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/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/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/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/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/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/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/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/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/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/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/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/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/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/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/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/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/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/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/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/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/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/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/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/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/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/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/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/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/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/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/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/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/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/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/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/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/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/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/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/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/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/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/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/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/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/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/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/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/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/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/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/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/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/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/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/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/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/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/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/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/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/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/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/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/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/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/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/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/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/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/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/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/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/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/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/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/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/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/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/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/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/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/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/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/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/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/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/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/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/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/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/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/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/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/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/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/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/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/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/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/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/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/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/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/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/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/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/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/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/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/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/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/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/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/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/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/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/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/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/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/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/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/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/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/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/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/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/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/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/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/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/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/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/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/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/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/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/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/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/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/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/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/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/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/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/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/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/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/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/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/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/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/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/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/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/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/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/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/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/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/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/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/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/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/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/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/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/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/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/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/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/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/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/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/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/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/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/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/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/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/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/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/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/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/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/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/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/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/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/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/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/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/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/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/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/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/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/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/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/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/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/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/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/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/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/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/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/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/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/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/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/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/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/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/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/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/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/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/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/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/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/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/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/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/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/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/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/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/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/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/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/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/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/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/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/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/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/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/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/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/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/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/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/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/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/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/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/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/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/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/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/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/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/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/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/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/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/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/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/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/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/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/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/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/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/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/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/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/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/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/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/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/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/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/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/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/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/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/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/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/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/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/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/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/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/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/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/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/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/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/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/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/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/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/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/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/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/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/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/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/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/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/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/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/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/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/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/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/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/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/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/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/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/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/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/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/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/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/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/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/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/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/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/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/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/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/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/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/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/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/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/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/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/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/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/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/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/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/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/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/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/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/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/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/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/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/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/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/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/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/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/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/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/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/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/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/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/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/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/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/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/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/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/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/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/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/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/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/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/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/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/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/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/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/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/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/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/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/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/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/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/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/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/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/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/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/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/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/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/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/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/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/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/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/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/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/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/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/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/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/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/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/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/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/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/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/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/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/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/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/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/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/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/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/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/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/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/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/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/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/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/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/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/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/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/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/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/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/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/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/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/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/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/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/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/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/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/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/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/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/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/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/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/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/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/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/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/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/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/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/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/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/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/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/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/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/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/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/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/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/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/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/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/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/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/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/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/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/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/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/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/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/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/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/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/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/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/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/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/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/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/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/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/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/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/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/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/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/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/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/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/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/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/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/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/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/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/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/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/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/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/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/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/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/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/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/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/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/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/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/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/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/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/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/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/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/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/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/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/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/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/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/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/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/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/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/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/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/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/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/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/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/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/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/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/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/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/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/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/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/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/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/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/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/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/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/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/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/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/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/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/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/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/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/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/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/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/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/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/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/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/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/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/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/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/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/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/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/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/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/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/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/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/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/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/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/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/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/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/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/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/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/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/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/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/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/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/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/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/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/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/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/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/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/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/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/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/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/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/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/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/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/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/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/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/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/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/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/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/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/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/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/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/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/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/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/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/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/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/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/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/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/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/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/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/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/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/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/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/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/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/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/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/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/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/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/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/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/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/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/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/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/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/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/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/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/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/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/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/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/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/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/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/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/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/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/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/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/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/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/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/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/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/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/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/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/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/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/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/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/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/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/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/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/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/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/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/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/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/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/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/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/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/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/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/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/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/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/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/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/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/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/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/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/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/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/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/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/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/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/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/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/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/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/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/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/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/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/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/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/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/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/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/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/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/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/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/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/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/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/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/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/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/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/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/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/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/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/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/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/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/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/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/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/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/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/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/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/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/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/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/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/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/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/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/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/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/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/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/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/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/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/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/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/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/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/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/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/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/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/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/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/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/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/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/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/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/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/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/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/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/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/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/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/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/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/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/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/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/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/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/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/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/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/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/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/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/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/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/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/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/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/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/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/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/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/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/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/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/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/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/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/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/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/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/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/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/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/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/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/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/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/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/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/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/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/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/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/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/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/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/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/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/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/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/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/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/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/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/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/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/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/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/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/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/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/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/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/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/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/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/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/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/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/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/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/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/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/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/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/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/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/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/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/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/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/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/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/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/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/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/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/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/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/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/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/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/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/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/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/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/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/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/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/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/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/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/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/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/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/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/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/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/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/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/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/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/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/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/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/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/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/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/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/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/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/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/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/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/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/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/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/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/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/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/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/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/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/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/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/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/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/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/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/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/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/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/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/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/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/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/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/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/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/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/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/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/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/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/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/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/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/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/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/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/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/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/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/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/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/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/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/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/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/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/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/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/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/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/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/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/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/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/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/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/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/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/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/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/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/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/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/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/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/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/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/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/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/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/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/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/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/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/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/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/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/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/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/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/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/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/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/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/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/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/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/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/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/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/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/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/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/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/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/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/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/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/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/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/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/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/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/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/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/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/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/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/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/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/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/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/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/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/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/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/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/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/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/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/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/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/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/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/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/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/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/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/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/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/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/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/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/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/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/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/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/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/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/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/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/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/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/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/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/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/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/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/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/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/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/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/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/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/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/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/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/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/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/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/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/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/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/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/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/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/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/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/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/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/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/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/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/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/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/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/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/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/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/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/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/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/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/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/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/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/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/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/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/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/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/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/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/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/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/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/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/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/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/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/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/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/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/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/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/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/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/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/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/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/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/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/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/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/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/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/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/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/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/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/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/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/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/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/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/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/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/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/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/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/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/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/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/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/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/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/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/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/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/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/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/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/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/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/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/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/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/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/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/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/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/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/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/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/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/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/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/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/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/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/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/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/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/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/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/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/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/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/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/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/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/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/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/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/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/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/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/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/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/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/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/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/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/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/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/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/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/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/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/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/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/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/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/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/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/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/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/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/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/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/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/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/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/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/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/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/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/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/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/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/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/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/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/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/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/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/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/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/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/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/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/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/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/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/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/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/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/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/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/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/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/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/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/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/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/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/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/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/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/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/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/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/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/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/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/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/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/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/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/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/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/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/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/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/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/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/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/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/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/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/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/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/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/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/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/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/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/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/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/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/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/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/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/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/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/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/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/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/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/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/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/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/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/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/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/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/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/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/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/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/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/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/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/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/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/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/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/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/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/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/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/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/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/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/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/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/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/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/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/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/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/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/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/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/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/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/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/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/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/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/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/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/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/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/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/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/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/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/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/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/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/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/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/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/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/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/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/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/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/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/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/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/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/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/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/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/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/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/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/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/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/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/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/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/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/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/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/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/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/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/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/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/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/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/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/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/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/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/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/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/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/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/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/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/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/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/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/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/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/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/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/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/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/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/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/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/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/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/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/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/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/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/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/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/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/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/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/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/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/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/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/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/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/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/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/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/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/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/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/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/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/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/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/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/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/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/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/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/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/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/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/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/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/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/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/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/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/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/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/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/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/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/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/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/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/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/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/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/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/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/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/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/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/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/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/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/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/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/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/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/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/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/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/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/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/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/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/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/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/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/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/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/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/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/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/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/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/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/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/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/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/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/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/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/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/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/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/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/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/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/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/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/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/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/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/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/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/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/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/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/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/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/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/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/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/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/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/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/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/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/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/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/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/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/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/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/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/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/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/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/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/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/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/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/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/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/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/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/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/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/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/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/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/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/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/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/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/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/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/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/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/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/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/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/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/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/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/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/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/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/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/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/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/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/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/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/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/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/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/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/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/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/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/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/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/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/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/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/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/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/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/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/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/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/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/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/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/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/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/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/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/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/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/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/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/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/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/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/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/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/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/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/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/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/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/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/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/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/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/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/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/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/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/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/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/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/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/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/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/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/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/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/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/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/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/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/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/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/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/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/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/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/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/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/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/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/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/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/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/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/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/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/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/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/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/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/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/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/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/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/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/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/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/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/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/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/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/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/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/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/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/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/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/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/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/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/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/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/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/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/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/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/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/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/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/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/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/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/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/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/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/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/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/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/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/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/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/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/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/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/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/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/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/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/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/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/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/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/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/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/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/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/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/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/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/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/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/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/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/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/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/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/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/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/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/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/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/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/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/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/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/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/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/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/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/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/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/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/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/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/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/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/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/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/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/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/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/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/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/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/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/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/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/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/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/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/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/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/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/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/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/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/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/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/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/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/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/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/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/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/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/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/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/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/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/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/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/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/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/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/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/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/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/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/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/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/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/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/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/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/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/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/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/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/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/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/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/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/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/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/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/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/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/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/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/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/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/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/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/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/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/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/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/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/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/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/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/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/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/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/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/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/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/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/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/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/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/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/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/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/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/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/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/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/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/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/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/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/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/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/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/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/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/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/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/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/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/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/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/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/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/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/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/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/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/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/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/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/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/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/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/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/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/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/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/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/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/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/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/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/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/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/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/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/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/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/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/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/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/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/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/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/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/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/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/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/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/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/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/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/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/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/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/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/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/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/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/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/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/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/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/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/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/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/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/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/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/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/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/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/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/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/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/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/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/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/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/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/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/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/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/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/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/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/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/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/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/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/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/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/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/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/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/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/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/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/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/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/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/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/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/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/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/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/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/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/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/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/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/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/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/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/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/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/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/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/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/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/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/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/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/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/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/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/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/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/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/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/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/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/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/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/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/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/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/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/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/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/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/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/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/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/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/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/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/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/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/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/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/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/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/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/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/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/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/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/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/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/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/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/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/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/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/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/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/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/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/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/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/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/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/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/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/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/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/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/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/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/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/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/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/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/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/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/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/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/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/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/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/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/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/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/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/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/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/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/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/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/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/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/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/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/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/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/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/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/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/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/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/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/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/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/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/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/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/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/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/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/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/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/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/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/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/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/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/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/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/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/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/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/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/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/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/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/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/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/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/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/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/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/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/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/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/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/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/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/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/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/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/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/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/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/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/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/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/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/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/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/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/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/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/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/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/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/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/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/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/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/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/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/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/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/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/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/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/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/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/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/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/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/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/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/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/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/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/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/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/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/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/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/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/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/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/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/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/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/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/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/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/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/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/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/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/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/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/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/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/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/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/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/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/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/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/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/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/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/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/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/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/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/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/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/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/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/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/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/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/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/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/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/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/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/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/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/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/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/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/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/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/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/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/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/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/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/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/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/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/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/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/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/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/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/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/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/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/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/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/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/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/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/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/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/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/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/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/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/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/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/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/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/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/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/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/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/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/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/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/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/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/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/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/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/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/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/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/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/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/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/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/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/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/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/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/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/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/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/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/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/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/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/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/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/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/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/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/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/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/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/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/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/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/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/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/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/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/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/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/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/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/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/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/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/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/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/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/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/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/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/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/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/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/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/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/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/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/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/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/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/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/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/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/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/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/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/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/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/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/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/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/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/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/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/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/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/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/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/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/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/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/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/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/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/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/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/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/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/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/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/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/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/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/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/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/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/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/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/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/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/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/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/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/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/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/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/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/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/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/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/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/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/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/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/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/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/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/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/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/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/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/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/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/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/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/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/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/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/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/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/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/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/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/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/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/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/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/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/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/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/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/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/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/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/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/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/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/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/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/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/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/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/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/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/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/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/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/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/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/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/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/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/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/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/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/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/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/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/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/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/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/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/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/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/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/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/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/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/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/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/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/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/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/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/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/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/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/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/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/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/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/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/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/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/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/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/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/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/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/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/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/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/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/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/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/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/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/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/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/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/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/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/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/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/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/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/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/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/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/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/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/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/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/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/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/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/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/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/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/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/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/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/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/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/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/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/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/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/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/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/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/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/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/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/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/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/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/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/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/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/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/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/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/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/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/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/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/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/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/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/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/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/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/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/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/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/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/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/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/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/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/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/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/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/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/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/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/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/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/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/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/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/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/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/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/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/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/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/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/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/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/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/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/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/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/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/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/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/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/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/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/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/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/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/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/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/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/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/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/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/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/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/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/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/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/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/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/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/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/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/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/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/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/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/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/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/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/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/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/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/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/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/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/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/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/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/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/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/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/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/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/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/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/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/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/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/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/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/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/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/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/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/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/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/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/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/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/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/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/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/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/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/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/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/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/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/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/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/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/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/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/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/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/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/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/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/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/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/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/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/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/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/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/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/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/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/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/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/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/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/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/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/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/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/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/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/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/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/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/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/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/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/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/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/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/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/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/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/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/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/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/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/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/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/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/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/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/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/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/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/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/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/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/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/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/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/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/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/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/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/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/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/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/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/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/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/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/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/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/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/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/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/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/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/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/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/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/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/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/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/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/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/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/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/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/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/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/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/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/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/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/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/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/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/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/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/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/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/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/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/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/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/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/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/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/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/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/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/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/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/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/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/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/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/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/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/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/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/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/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/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/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/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/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/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/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/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/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/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/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/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/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/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/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/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/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/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/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/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/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/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/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/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/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/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/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/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/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/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/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/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/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/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/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/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/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/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/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/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/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/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/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/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/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/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/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/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/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/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/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/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/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/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/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/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/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/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/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/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/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/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/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/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/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/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/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/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/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/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/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/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/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/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/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/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/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/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/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/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/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/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/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/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/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/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/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/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/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/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/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/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/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/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/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/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/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/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/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/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/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/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/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/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/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/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/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/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/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/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/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/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/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/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/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/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/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/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/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/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/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/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/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/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/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/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/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/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/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/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/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/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/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/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/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/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/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/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/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/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/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/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/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/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/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/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/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/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/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/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/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/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/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/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/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/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/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/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/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/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/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/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/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/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/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/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/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/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/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/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/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/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/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/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/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/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/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/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/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/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/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/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/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/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/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/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/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/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/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/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/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/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/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/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/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/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/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/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/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/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/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/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/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/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/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/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/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/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/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/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/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/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/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/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/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/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/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/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/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/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/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/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/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/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/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/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/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/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/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/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/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/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/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/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/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/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/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/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/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/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/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/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/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/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/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/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/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/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/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/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/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/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/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/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/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/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/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/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/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/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/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/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/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/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/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/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/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/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/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/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/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/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/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/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/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/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/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/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/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/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/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/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/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/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/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/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/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/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/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/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/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/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/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/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/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/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/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/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/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/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/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/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/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/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/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/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/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/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/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/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/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/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/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/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/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/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/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/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/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/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/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/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/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/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/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/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/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/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/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/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/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/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/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/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/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/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/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/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/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/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/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/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/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/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/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/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/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/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/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/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/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/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/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/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/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/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/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/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/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/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/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/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/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/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/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/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/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/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/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/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/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/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/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/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/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/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/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/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/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/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/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/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/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/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/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/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/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/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/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/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/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/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/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/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/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/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/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/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/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/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/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/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/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/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/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/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/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/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/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/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/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/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/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/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/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/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/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/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/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/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/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/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/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/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/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/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/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/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/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/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/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/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/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/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/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/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/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/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/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/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/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/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/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/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/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/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/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/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/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/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/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/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/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/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/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/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/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/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/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/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/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/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/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/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/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/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/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/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/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/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/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2025-05-31T04:04:57Z</dcterms:modified>
</cp:coreProperties>
</file>