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24/"/>
    </mc:Choice>
  </mc:AlternateContent>
  <xr:revisionPtr revIDLastSave="204" documentId="13_ncr:1_{9E2100A7-F0ED-4CB9-9C71-FA59EADABC97}" xr6:coauthVersionLast="47" xr6:coauthVersionMax="47" xr10:uidLastSave="{98543A8A-77BA-4E4B-ABD9-4FB75554027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<sst xmlns="http://schemas.openxmlformats.org/spreadsheetml/2006/main" count="1303" uniqueCount="579">
  <si>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</si>
  <si>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</si>
  <si>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</si>
  <si>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</si>
  <si>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</si>
  <si>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</si>
  <si>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</si>
  <si>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</si>
  <si>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</si>
  <si>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</si>
  <si>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</si>
  <si>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</si>
  <si>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</si>
  <si>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</si>
  <si>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</si>
  <si>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</si>
  <si>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</si>
  <si>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</si>
  <si>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</si>
  <si>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</si>
  <si>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</si>
  <si>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</si>
  <si>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</si>
  <si>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</si>
  <si>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</si>
  <si>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</si>
  <si>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</si>
  <si>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</si>
  <si>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</si>
  <si>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</si>
  <si>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</si>
  <si>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</si>
  <si>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</si>
  <si>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</si>
  <si>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</si>
  <si>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</si>
  <si>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</si>
  <si>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</si>
  <si>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</si>
  <si>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</si>
  <si>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</si>
  <si>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</si>
  <si>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</si>
  <si>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</si>
  <si>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</si>
  <si>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</si>
  <si>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</si>
  <si>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</si>
  <si>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</si>
  <si>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</si>
  <si>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</si>
  <si>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</si>
  <si>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</si>
  <si>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</si>
  <si>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</si>
  <si>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</si>
  <si>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</si>
  <si>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</si>
  <si>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</si>
  <si>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</si>
  <si>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</si>
  <si>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</si>
  <si>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</si>
  <si>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</si>
  <si>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</si>
  <si>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</si>
  <si>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</si>
  <si>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</si>
  <si>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</si>
  <si>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</si>
  <si>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</si>
  <si>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</si>
  <si>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</si>
  <si>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</si>
  <si>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</si>
  <si>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</si>
  <si>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</si>
  <si>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</si>
  <si>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</si>
  <si>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</si>
  <si>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</si>
  <si>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</si>
  <si>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</si>
  <si>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</si>
  <si>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</si>
  <si>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</si>
  <si>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</si>
  <si>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</si>
  <si>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</si>
  <si>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</si>
  <si>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</si>
  <si>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</si>
  <si>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</si>
  <si>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</si>
  <si>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</si>
  <si>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</si>
  <si>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</si>
  <si>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</si>
  <si>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</si>
  <si>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</si>
  <si>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</si>
  <si>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</si>
  <si>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</si>
  <si>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</si>
  <si>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</si>
  <si>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</si>
  <si>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</si>
  <si>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</si>
  <si>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</si>
  <si>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</si>
  <si>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</si>
  <si>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</si>
  <si>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</si>
  <si>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</si>
  <si>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</si>
  <si>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</si>
  <si>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</si>
  <si>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</si>
  <si>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</si>
  <si>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</si>
  <si>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</si>
  <si>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</si>
  <si>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</si>
  <si>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</si>
  <si>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</si>
  <si>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</si>
  <si>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</si>
  <si>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</si>
  <si>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</si>
  <si>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</si>
  <si>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</si>
  <si>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</si>
  <si>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</si>
  <si>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</si>
  <si>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</si>
  <si>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</si>
  <si>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</si>
  <si>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</si>
  <si>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</si>
  <si>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</si>
  <si>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</si>
  <si>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</si>
  <si>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</si>
  <si>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</si>
  <si>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</si>
  <si>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</si>
  <si>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</si>
  <si>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</si>
  <si>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</si>
  <si>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</si>
  <si>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</si>
  <si>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</si>
  <si>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</si>
  <si>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</si>
  <si>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</si>
  <si>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</si>
  <si>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</si>
  <si>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</si>
  <si>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</si>
  <si>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</si>
  <si>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</si>
  <si>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</si>
  <si>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</si>
  <si>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</si>
  <si>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</si>
  <si>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</si>
  <si>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</si>
  <si>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</si>
  <si>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</si>
  <si>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</si>
  <si>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</si>
  <si>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</si>
  <si>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</si>
  <si>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</si>
  <si>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</si>
  <si>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</si>
  <si>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</si>
  <si>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</si>
  <si>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</si>
  <si>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</si>
  <si>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</si>
  <si>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</si>
  <si>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</si>
  <si>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</si>
  <si>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</si>
  <si>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</si>
  <si>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</si>
  <si>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</si>
  <si>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</si>
  <si>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</si>
  <si>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</si>
  <si>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</si>
  <si>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</si>
  <si>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</si>
  <si>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</si>
  <si>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</si>
  <si>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</si>
  <si>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</si>
  <si>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</si>
  <si>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</si>
  <si>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</si>
  <si>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</si>
  <si>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</si>
  <si>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</si>
  <si>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</si>
  <si>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</si>
  <si>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</si>
  <si>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</si>
  <si>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</si>
  <si>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</si>
  <si>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</si>
  <si>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</si>
  <si>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</si>
  <si>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</si>
  <si>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</si>
  <si>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</si>
  <si>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</si>
  <si>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</si>
  <si>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</si>
  <si>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</si>
  <si>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</si>
  <si>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</si>
  <si>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</si>
  <si>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</si>
  <si>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</si>
  <si>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</si>
  <si>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</si>
  <si>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</si>
  <si>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</si>
  <si>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</si>
  <si>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</si>
  <si>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</si>
  <si>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</si>
  <si>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</si>
  <si>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</si>
  <si>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</si>
  <si>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</si>
  <si>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</si>
  <si>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</si>
  <si>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</si>
  <si>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</si>
  <si>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</si>
  <si>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</si>
  <si>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</si>
  <si>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</si>
  <si>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</si>
  <si>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</si>
  <si>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</si>
  <si>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</si>
  <si>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</si>
  <si>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</si>
  <si>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</si>
  <si>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</si>
  <si>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</si>
  <si>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</si>
  <si>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</si>
  <si>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</si>
  <si>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RJ3089</t>
  </si>
  <si>
    <t>Anandpuri</t>
  </si>
  <si>
    <t>Gameerpura</t>
  </si>
  <si>
    <t>SF0102049</t>
  </si>
  <si>
    <t>Dipendra Singh Shekhawat</t>
  </si>
  <si>
    <t>648227</t>
  </si>
  <si>
    <t>1126439</t>
  </si>
  <si>
    <t>Chetana</t>
  </si>
  <si>
    <t>SID951375290054</t>
  </si>
  <si>
    <t>ST</t>
  </si>
  <si>
    <t>HINDU</t>
  </si>
  <si>
    <t>Agriculture &amp; Farming</t>
  </si>
  <si>
    <t>NIRMA</t>
  </si>
  <si>
    <t>01-Oct-2024</t>
  </si>
  <si>
    <t>Fri</t>
  </si>
  <si>
    <t>4</t>
  </si>
  <si>
    <t>6.70 Yrs</t>
  </si>
  <si>
    <t>02 Sep 2021</t>
  </si>
  <si>
    <t>&gt; 6 to 10 Years</t>
  </si>
  <si>
    <t>01-Nov-2024</t>
  </si>
  <si>
    <t>03-Jun-2026</t>
  </si>
  <si>
    <t>Open</t>
  </si>
  <si>
    <t>30-Sep-2025</t>
  </si>
  <si>
    <t>9351811041</t>
  </si>
  <si>
    <t>Than Singh</t>
  </si>
  <si>
    <t>Shergarh</t>
  </si>
  <si>
    <t>SF0075465</t>
  </si>
  <si>
    <t>Rajesh Kumar Damor</t>
  </si>
  <si>
    <t>524421</t>
  </si>
  <si>
    <t>974240</t>
  </si>
  <si>
    <t>SID951376212774</t>
  </si>
  <si>
    <t>MIRA GARASIYA</t>
  </si>
  <si>
    <t>Sera Nagla</t>
  </si>
  <si>
    <t>SF0103352</t>
  </si>
  <si>
    <t>Chandra Prakash Meena</t>
  </si>
  <si>
    <t>732502 C1</t>
  </si>
  <si>
    <t>Sushila 05 C1 G1</t>
  </si>
  <si>
    <t>SID951376176394</t>
  </si>
  <si>
    <t>Animal Husbandry &amp; Poultry</t>
  </si>
  <si>
    <t>MANI DEVI</t>
  </si>
  <si>
    <t>608235</t>
  </si>
  <si>
    <t>1082895</t>
  </si>
  <si>
    <t>SID951374952559</t>
  </si>
  <si>
    <t>GEETA DEVI</t>
  </si>
  <si>
    <t>678900</t>
  </si>
  <si>
    <t>rekha</t>
  </si>
  <si>
    <t>SSF4361922</t>
  </si>
  <si>
    <t>MANJULA RAWAL</t>
  </si>
  <si>
    <t>ambadhara Sarvai</t>
  </si>
  <si>
    <t>ambadhara  Nahar k pAss C1</t>
  </si>
  <si>
    <t>ambadhara Sarvai C1 G1</t>
  </si>
  <si>
    <t>SSF3552616</t>
  </si>
  <si>
    <t>VIMLA KUMARI</t>
  </si>
  <si>
    <t>Kahawara</t>
  </si>
  <si>
    <t>553644</t>
  </si>
  <si>
    <t>553644 Pari Khunta Chadna1</t>
  </si>
  <si>
    <t>Unnati</t>
  </si>
  <si>
    <t>SSF3893107</t>
  </si>
  <si>
    <t>SAVITA DEVI</t>
  </si>
  <si>
    <t>SID951374287854</t>
  </si>
  <si>
    <t>Irrigation</t>
  </si>
  <si>
    <t xml:space="preserve">PRAMILA </t>
  </si>
  <si>
    <t>15-Jun-2023</t>
  </si>
  <si>
    <t>Mon</t>
  </si>
  <si>
    <t>2</t>
  </si>
  <si>
    <t>4.64 Yrs</t>
  </si>
  <si>
    <t>20 Oct 2021</t>
  </si>
  <si>
    <t>&gt; 4 to 6 Years</t>
  </si>
  <si>
    <t>09-Aug-2023</t>
  </si>
  <si>
    <t>09-Jul-2025</t>
  </si>
  <si>
    <t>12-Jun-2023</t>
  </si>
  <si>
    <t>WED</t>
  </si>
  <si>
    <t>4.70 Yrs</t>
  </si>
  <si>
    <t>28 Sep 2021</t>
  </si>
  <si>
    <t>07-Aug-2023</t>
  </si>
  <si>
    <t>10-Apr-2025</t>
  </si>
  <si>
    <t>17-Jul-2023</t>
  </si>
  <si>
    <t>Thu</t>
  </si>
  <si>
    <t>3</t>
  </si>
  <si>
    <t>2.90 Yrs</t>
  </si>
  <si>
    <t>17 Sep 2020</t>
  </si>
  <si>
    <t>&gt; 2 to 4 Years</t>
  </si>
  <si>
    <t>02-Sep-2023</t>
  </si>
  <si>
    <t>12-Aug-2025</t>
  </si>
  <si>
    <t>22-Aug-2023</t>
  </si>
  <si>
    <t>1</t>
  </si>
  <si>
    <t>2.80 Yrs</t>
  </si>
  <si>
    <t>22 Aug 2023</t>
  </si>
  <si>
    <t>06-Oct-2023</t>
  </si>
  <si>
    <t>30-May-2026</t>
  </si>
  <si>
    <t>02-Jun-2024</t>
  </si>
  <si>
    <t>FRI</t>
  </si>
  <si>
    <t>3.24 Yrs</t>
  </si>
  <si>
    <t>15 Mar 2023</t>
  </si>
  <si>
    <t>05-Jul-2024</t>
  </si>
  <si>
    <t>08-May-2026</t>
  </si>
  <si>
    <t>01-Sep-2024</t>
  </si>
  <si>
    <t>IL-1</t>
  </si>
  <si>
    <t>3.04 Yrs</t>
  </si>
  <si>
    <t>26 May 2023</t>
  </si>
  <si>
    <t>04-Oct-2024</t>
  </si>
  <si>
    <t>31-Jan-2025</t>
  </si>
  <si>
    <t>GL-4</t>
  </si>
  <si>
    <t>7.69 Yrs</t>
  </si>
  <si>
    <t>01 Oct 2018</t>
  </si>
  <si>
    <t>04-Nov-2024</t>
  </si>
  <si>
    <t>02-Jun-2026</t>
  </si>
  <si>
    <t>31-Dec-2025</t>
  </si>
  <si>
    <t>30-Jun-2025</t>
  </si>
  <si>
    <t>9079655415</t>
  </si>
  <si>
    <t>9024937660</t>
  </si>
  <si>
    <t>9610491211</t>
  </si>
  <si>
    <t>8000224831</t>
  </si>
  <si>
    <t>7727904447</t>
  </si>
  <si>
    <t>8769038165</t>
  </si>
  <si>
    <t>9024576458</t>
  </si>
  <si>
    <t>KHUNTA CHANANA</t>
  </si>
  <si>
    <t>KHUNTA CHANANA C1</t>
  </si>
  <si>
    <t>KHUNTA CHANANA C1 Kanta Channa1</t>
  </si>
  <si>
    <t>SSF2907145</t>
  </si>
  <si>
    <t>SAVITA</t>
  </si>
  <si>
    <t xml:space="preserve"> GUMANPURA OBLA</t>
  </si>
  <si>
    <t>560108</t>
  </si>
  <si>
    <t>1021578</t>
  </si>
  <si>
    <t>SID951374649440</t>
  </si>
  <si>
    <t>ACHAR</t>
  </si>
  <si>
    <t>GANI DEVI</t>
  </si>
  <si>
    <t>24-Feb-2023</t>
  </si>
  <si>
    <t>3.33 Yrs</t>
  </si>
  <si>
    <t>24 Feb 2023</t>
  </si>
  <si>
    <t>02-Apr-2023</t>
  </si>
  <si>
    <t>22-Mar-2024</t>
  </si>
  <si>
    <t>Close</t>
  </si>
  <si>
    <t>26-May-2023</t>
  </si>
  <si>
    <t>3.08 Yrs</t>
  </si>
  <si>
    <t>05-Jul-2023</t>
  </si>
  <si>
    <t>18-Jun-2025</t>
  </si>
  <si>
    <t>Tue</t>
  </si>
  <si>
    <t>7.38 Yrs</t>
  </si>
  <si>
    <t>26 Aug 2020</t>
  </si>
  <si>
    <t>09-Jul-2024</t>
  </si>
  <si>
    <t>09-Jun-2026</t>
  </si>
  <si>
    <t>7976195913</t>
  </si>
  <si>
    <t>8799338523</t>
  </si>
  <si>
    <t>SID951374650304</t>
  </si>
  <si>
    <t>MEERA DEVI</t>
  </si>
  <si>
    <t>Dokar Bheru</t>
  </si>
  <si>
    <t>574231</t>
  </si>
  <si>
    <t>1042788</t>
  </si>
  <si>
    <t>SID951374753246</t>
  </si>
  <si>
    <t>CHETAN DEVI</t>
  </si>
  <si>
    <t>574231 C1</t>
  </si>
  <si>
    <t>574231 C1 Baghi Talai1</t>
  </si>
  <si>
    <t>SSF3159658</t>
  </si>
  <si>
    <t>Kirana shop</t>
  </si>
  <si>
    <t>NEEMA DEVI</t>
  </si>
  <si>
    <t>Bhuri Ser</t>
  </si>
  <si>
    <t>606513</t>
  </si>
  <si>
    <t>1080993</t>
  </si>
  <si>
    <t>SID951374952827</t>
  </si>
  <si>
    <t>VISTI</t>
  </si>
  <si>
    <t>Amarpura</t>
  </si>
  <si>
    <t>561718</t>
  </si>
  <si>
    <t>1027091</t>
  </si>
  <si>
    <t>SID951374688298</t>
  </si>
  <si>
    <t>NIRAMA KUMARI</t>
  </si>
  <si>
    <t>1080994</t>
  </si>
  <si>
    <t>SID951374953354</t>
  </si>
  <si>
    <t>KAPURI</t>
  </si>
  <si>
    <t>SID951375091236</t>
  </si>
  <si>
    <t xml:space="preserve">MRS KALI  </t>
  </si>
  <si>
    <t>19-Sep-2023</t>
  </si>
  <si>
    <t>7.42 Yrs</t>
  </si>
  <si>
    <t>02 Sep 2020</t>
  </si>
  <si>
    <t>07-Nov-2023</t>
  </si>
  <si>
    <t>17-Apr-2026</t>
  </si>
  <si>
    <t>03-Dec-2023</t>
  </si>
  <si>
    <t>7.31 Yrs</t>
  </si>
  <si>
    <t>23 Mar 2021</t>
  </si>
  <si>
    <t>04-Jan-2024</t>
  </si>
  <si>
    <t>24-May-2026</t>
  </si>
  <si>
    <t>31-Jan-2024</t>
  </si>
  <si>
    <t>3.47 Yrs</t>
  </si>
  <si>
    <t>06 Jan 2023</t>
  </si>
  <si>
    <t>08-Mar-2024</t>
  </si>
  <si>
    <t>16-Aug-2025</t>
  </si>
  <si>
    <t>16-Feb-2024</t>
  </si>
  <si>
    <t>7.12 Yrs</t>
  </si>
  <si>
    <t>29 Dec 2020</t>
  </si>
  <si>
    <t>09-Apr-2024</t>
  </si>
  <si>
    <t>13-Feb-2026</t>
  </si>
  <si>
    <t>7.25 Yrs</t>
  </si>
  <si>
    <t>21 Nov 2020</t>
  </si>
  <si>
    <t>04-Jul-2024</t>
  </si>
  <si>
    <t>15-May-2026</t>
  </si>
  <si>
    <t>02-Jul-2024</t>
  </si>
  <si>
    <t>24-Jun-2026</t>
  </si>
  <si>
    <t>6.98 Yrs</t>
  </si>
  <si>
    <t>11-Mar-2026</t>
  </si>
  <si>
    <t>8955190681</t>
  </si>
  <si>
    <t>9772354451</t>
  </si>
  <si>
    <t>8302449870</t>
  </si>
  <si>
    <t>6354295837</t>
  </si>
  <si>
    <t>6464661616</t>
  </si>
  <si>
    <t>6359686256</t>
  </si>
  <si>
    <t>9828938125</t>
  </si>
  <si>
    <t>Fraud identified but signature not validated proeprly so we can't consider this borrower fraud.</t>
  </si>
  <si>
    <t>The borrower regularly paid her EMI amount of ₹3,800 on 01-11-2024, 01-12-2024, 01-02-2025, 07-03-2025, 04-04-2025, 02-05-2025, 02-06-2025, 04-07-2025, 01-08-2025, and 05-09-2025 to Harsh, but he did not submit it to the branch or FIMO.</t>
  </si>
  <si>
    <t>Loan already closed and Fraud identified but signature not validated proeprly so we can't consider this borrower fraud.</t>
  </si>
  <si>
    <t>Borrower and Loan card not available for verification.</t>
  </si>
  <si>
    <t>Than Singh/SF0075891</t>
  </si>
  <si>
    <t>Trilok Kumar Panchal/SF0075891</t>
  </si>
  <si>
    <t>Dhodiya</t>
  </si>
  <si>
    <t>602961</t>
  </si>
  <si>
    <t>1077187</t>
  </si>
  <si>
    <t>SSF3103364</t>
  </si>
  <si>
    <t>SHARMILA KUMARI</t>
  </si>
  <si>
    <t>24-Jan-2025</t>
  </si>
  <si>
    <t>GL-2</t>
  </si>
  <si>
    <t>3.44 Yrs</t>
  </si>
  <si>
    <t>16 Jan 2023</t>
  </si>
  <si>
    <t>07-Mar-2025</t>
  </si>
  <si>
    <t>06-Jun-2026</t>
  </si>
  <si>
    <t>8107218489</t>
  </si>
  <si>
    <t>Shambhu Singh/SF0039911</t>
  </si>
  <si>
    <t>No issue observed</t>
  </si>
  <si>
    <t>Dodiya</t>
  </si>
  <si>
    <t>607730 C1</t>
  </si>
  <si>
    <t>607730 C1 JAy DOdiya PBhu LAl1</t>
  </si>
  <si>
    <t>SID951375541358</t>
  </si>
  <si>
    <t>07-Oct-2025</t>
  </si>
  <si>
    <t>GL-5</t>
  </si>
  <si>
    <t>6.50 Yrs</t>
  </si>
  <si>
    <t>25 Dec 2019</t>
  </si>
  <si>
    <t>07-Nov-2025</t>
  </si>
  <si>
    <t>05-Jun-2026</t>
  </si>
  <si>
    <t>8503896831</t>
  </si>
  <si>
    <t>607730</t>
  </si>
  <si>
    <t>anita 12 607730 G8</t>
  </si>
  <si>
    <t>SSF3244256</t>
  </si>
  <si>
    <t>Fruit, Vegetable &amp; Flower Business</t>
  </si>
  <si>
    <t>ISHWAR DEVI</t>
  </si>
  <si>
    <t>20-Nov-2025</t>
  </si>
  <si>
    <t>GL-3</t>
  </si>
  <si>
    <t>24 Jan 2023</t>
  </si>
  <si>
    <t>05-Dec-2025</t>
  </si>
  <si>
    <t>7357441017</t>
  </si>
  <si>
    <t>615097</t>
  </si>
  <si>
    <t>bhavna 12 615097 G3</t>
  </si>
  <si>
    <t>SSF3235699</t>
  </si>
  <si>
    <t>SUSHILA DEVI</t>
  </si>
  <si>
    <t>03-Dec-2025</t>
  </si>
  <si>
    <t>Wed</t>
  </si>
  <si>
    <t>3.15 Yrs</t>
  </si>
  <si>
    <t>21 Jan 2023</t>
  </si>
  <si>
    <t>07-Jan-2026</t>
  </si>
  <si>
    <t>08-Jun-2026</t>
  </si>
  <si>
    <t>8094112450</t>
  </si>
  <si>
    <t>1090572</t>
  </si>
  <si>
    <t>SID951375018885</t>
  </si>
  <si>
    <t>LALITA ROT</t>
  </si>
  <si>
    <t>26-Dec-2025</t>
  </si>
  <si>
    <t>GL-1</t>
  </si>
  <si>
    <t>0.49 Yrs</t>
  </si>
  <si>
    <t>21 Dec 2020</t>
  </si>
  <si>
    <t>&lt;= 2 Years</t>
  </si>
  <si>
    <t>8955543611</t>
  </si>
  <si>
    <t xml:space="preserve">JAGPURA </t>
  </si>
  <si>
    <t>672061</t>
  </si>
  <si>
    <t>1163042</t>
  </si>
  <si>
    <t>SID951375521058</t>
  </si>
  <si>
    <t>SHYAMLI DEVI</t>
  </si>
  <si>
    <t>19-Sep-2025</t>
  </si>
  <si>
    <t>6.21 Yrs</t>
  </si>
  <si>
    <t>04 Sep 2021</t>
  </si>
  <si>
    <t>02-Oct-2025</t>
  </si>
  <si>
    <t>04-Jun-2026</t>
  </si>
  <si>
    <t>7742547233</t>
  </si>
  <si>
    <t>Karda</t>
  </si>
  <si>
    <t>557882</t>
  </si>
  <si>
    <t>557882 Menapadar Anandpuri1</t>
  </si>
  <si>
    <t>SSF4260037</t>
  </si>
  <si>
    <t>GANGADI DEVI</t>
  </si>
  <si>
    <t>15-Sep-2025</t>
  </si>
  <si>
    <t>2.78 Yrs</t>
  </si>
  <si>
    <t>04 Aug 2023</t>
  </si>
  <si>
    <t>9772016209</t>
  </si>
  <si>
    <t>552765</t>
  </si>
  <si>
    <t>school karda 552765 G7</t>
  </si>
  <si>
    <t>SSF3819348</t>
  </si>
  <si>
    <t>KATI</t>
  </si>
  <si>
    <t>25-Dec-2025</t>
  </si>
  <si>
    <t>0.50 Yrs</t>
  </si>
  <si>
    <t>24 May 2023</t>
  </si>
  <si>
    <t>9998156486</t>
  </si>
  <si>
    <t>Pandola</t>
  </si>
  <si>
    <t>618448</t>
  </si>
  <si>
    <t>harshit 2 618448 G10</t>
  </si>
  <si>
    <t>SSF5173533</t>
  </si>
  <si>
    <t>KACHRI</t>
  </si>
  <si>
    <t>13-Jan-2026</t>
  </si>
  <si>
    <t>2.48 Yrs</t>
  </si>
  <si>
    <t>28 Dec 2023</t>
  </si>
  <si>
    <t>04-Feb-2026</t>
  </si>
  <si>
    <t>9772334287</t>
  </si>
  <si>
    <t>FN26-27-00624</t>
  </si>
  <si>
    <t>Harsh Vardhan Meena</t>
  </si>
  <si>
    <t>SF0076108</t>
  </si>
  <si>
    <t>Customer Retention Associate</t>
  </si>
  <si>
    <t>As per the borrower’s loan card and confirmation, she paid her three EMI's amount of Rs.7,570/- to Harsh Vardhan Meena on date 10-08-2024,10-09-2024,10-11-2024 But he was not posted this amount in FIMO and the branch records.</t>
  </si>
  <si>
    <t>The borrower regularly paid her EMI amount of ₹3,8000 on 01-11-2024, 01-12-2024, 01-02-2025, 07-03-2025, 04-04-2025, 02-05-2025, 02-06-2025, 04-07-2025, 01-08-2025, and 05-09-2025 to Harsh, but he did not submit it to the branch or FIMO.</t>
  </si>
  <si>
    <t>FIR Not Filled</t>
  </si>
  <si>
    <t>CSS</t>
  </si>
  <si>
    <t>Jitendra Singh/SF0088510</t>
  </si>
  <si>
    <t>Suresh Kumar Yadav/SF0080719</t>
  </si>
  <si>
    <t>Vipin Yadav/SF0071928</t>
  </si>
  <si>
    <t>Terminated</t>
  </si>
  <si>
    <t>Completed-Report Submitted</t>
  </si>
  <si>
    <t>Shambhu Singh</t>
  </si>
  <si>
    <t>SF0039911</t>
  </si>
  <si>
    <t>SF0075891</t>
  </si>
  <si>
    <t>Dear Team,
As per the findings the verification conducted in Jun 2026, it was observed that a fraud amounting to Rs.45,570/- has taken place. Specifically, the, CRA  Harsh Vardhan Meena-SF0076108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</si>
</sst>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8" fillId="8" borderId="1" xfId="0" applyFont="1" applyFill="1" applyBorder="1" applyAlignment="1" applyProtection="1">
      <alignment horizontal="center" vertical="center"/>
      <protection locked="0"/>
    </xf>
    <xf numFmtId="15" fontId="38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38" fillId="8" borderId="1" xfId="0" applyFont="1" applyFill="1" applyBorder="1" applyAlignment="1" applyProtection="1">
      <alignment horizontal="left" vertical="top"/>
      <protection locked="0"/>
    </xf>
    <xf numFmtId="169" fontId="38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center" vertical="center" wrapText="1" readingOrder="1"/>
    </xf>
    <xf numFmtId="172" fontId="39" fillId="0" borderId="1" xfId="0" applyNumberFormat="1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top" wrapText="1" readingOrder="1"/>
    </xf>
    <xf numFmtId="172" fontId="39" fillId="0" borderId="15" xfId="0" applyNumberFormat="1" applyFont="1" applyBorder="1" applyAlignment="1">
      <alignment horizontal="center" vertical="top" wrapText="1" readingOrder="1"/>
    </xf>
    <xf numFmtId="0" fontId="39" fillId="0" borderId="15" xfId="0" applyFont="1" applyBorder="1" applyAlignment="1" applyProtection="1">
      <alignment horizontal="center" vertical="center" wrapText="1" readingOrder="1"/>
      <protection locked="0"/>
    </xf>
    <xf numFmtId="172" fontId="39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0" fontId="38" fillId="0" borderId="1" xfId="0" applyFont="1" applyBorder="1" applyAlignment="1" applyProtection="1">
      <alignment horizontal="center" vertical="top" wrapText="1"/>
      <protection locked="0"/>
    </xf>
    <xf numFmtId="0" fontId="38" fillId="0" borderId="15" xfId="0" applyFont="1" applyBorder="1" applyAlignment="1" applyProtection="1">
      <alignment horizontal="center" vertical="center"/>
      <protection locked="0"/>
    </xf>
    <xf numFmtId="14" fontId="38" fillId="0" borderId="15" xfId="0" applyNumberFormat="1" applyFont="1" applyBorder="1" applyAlignment="1" applyProtection="1">
      <alignment horizontal="center" vertical="center"/>
      <protection locked="0"/>
    </xf>
    <xf numFmtId="0" fontId="38" fillId="8" borderId="1" xfId="0" applyFont="1" applyFill="1" applyBorder="1" applyProtection="1">
      <protection locked="0"/>
    </xf>
    <xf numFmtId="0" fontId="38" fillId="0" borderId="1" xfId="26" applyFont="1" applyBorder="1" applyAlignment="1" applyProtection="1">
      <alignment horizontal="left" vertical="top" wrapText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RJ3089</v>
      </c>
      <c r="D5" s="64" t="str">
        <f>IF('Physical Cash at Safe'!D28="Yes", 'Physical Cash at Safe'!A4, 'Borrower Wise Details'!C5)</f>
        <v>Anandpuri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46156</v>
      </c>
      <c r="H5" s="62" t="s">
        <v>569</v>
      </c>
      <c r="I5" s="61">
        <v>46174</v>
      </c>
      <c r="J5" s="79" t="str">
        <f>IF('Physical Cash at Safe'!D28="Yes",'Physical Cash at Safe'!E28,IF('Borrower Wise Details'!D5&lt;&gt;"",'Borrower Wise Details'!D5,""))</f>
        <v>FN26-27-00624</v>
      </c>
      <c r="K5" s="89">
        <v>1</v>
      </c>
      <c r="L5" s="90">
        <v>7570</v>
      </c>
      <c r="M5" s="90">
        <v>0</v>
      </c>
      <c r="N5" s="90" t="s">
        <v>481</v>
      </c>
      <c r="O5" s="90" t="s">
        <v>570</v>
      </c>
      <c r="P5" s="90" t="s">
        <v>571</v>
      </c>
      <c r="Q5" s="90" t="s">
        <v>572</v>
      </c>
      <c r="R5" s="80" t="str">
        <f>IF('Physical Cash at Safe'!$D$28="Yes", 'Physical Cash at Safe'!$A$28, IF('Borrower Wise Details'!F5&lt;&gt;"", 'Borrower Wise Details'!F5, ""))</f>
        <v>Harsh Vardhan Meena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SF0076108</v>
      </c>
      <c r="U5" s="83" t="s">
        <v>573</v>
      </c>
      <c r="V5" s="61">
        <v>45679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574</v>
      </c>
      <c r="Z5" s="61">
        <v>46174</v>
      </c>
      <c r="AA5" s="61">
        <v>46179</v>
      </c>
      <c r="AB5" s="61" t="s">
        <v>575</v>
      </c>
      <c r="AC5" s="61" t="s">
        <v>576</v>
      </c>
      <c r="AD5" s="61">
        <v>9</v>
      </c>
      <c r="AE5" s="61" t="s">
        <v>281</v>
      </c>
      <c r="AF5" s="61" t="s">
        <v>577</v>
      </c>
      <c r="AG5" s="141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45570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45570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46202</v>
      </c>
      <c r="AO5" s="75" t="s">
        <v>578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5" t="s">
        <v>81</v>
      </c>
      <c r="I3" s="165"/>
      <c r="J3" s="165"/>
      <c r="K3" s="165"/>
      <c r="L3" s="165"/>
      <c r="M3" s="16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RJ3089</v>
      </c>
      <c r="C5" s="50" t="str">
        <f>IF('Fraud Investigation Report'!D5="", "", 'Fraud Investigation Report'!D5)</f>
        <v>Anandpuri</v>
      </c>
      <c r="D5" s="73" t="str">
        <f>IF(OR('Fraud Investigation Report'!R5="", 'Fraud Investigation Report'!R5=0), "", 'Fraud Investigation Report'!R5)</f>
        <v>Harsh Vardhan Meena</v>
      </c>
      <c r="E5" s="73" t="str">
        <f>IF(OR('Fraud Investigation Report'!T5="", 'Fraud Investigation Report'!T5=0), "", 'Fraud Investigation Report'!T5)</f>
        <v>SF0076108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FN26-27-00624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45570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45570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45570</v>
      </c>
      <c r="Q5" s="49"/>
      <c r="R5" s="94" t="s">
        <v>568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4" t="s">
        <v>2</v>
      </c>
      <c r="B1" s="185"/>
      <c r="C1" s="185"/>
      <c r="D1" s="185"/>
      <c r="E1" s="186"/>
    </row>
    <row r="2" spans="1:5" ht="18.5" x14ac:dyDescent="0.45">
      <c r="A2" s="14"/>
      <c r="B2" s="187" t="s">
        <v>224</v>
      </c>
      <c r="C2" s="187"/>
      <c r="D2" s="18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8" t="s">
        <v>65</v>
      </c>
      <c r="B7" s="189"/>
      <c r="C7" s="189"/>
      <c r="D7" s="189"/>
      <c r="E7" s="189"/>
    </row>
    <row r="8" spans="1:5" ht="15" customHeight="1" x14ac:dyDescent="0.35">
      <c r="A8" s="190" t="s">
        <v>66</v>
      </c>
      <c r="B8" s="192" t="s">
        <v>86</v>
      </c>
      <c r="C8" s="193"/>
      <c r="D8" s="194" t="s">
        <v>67</v>
      </c>
      <c r="E8" s="195"/>
    </row>
    <row r="9" spans="1:5" ht="14.5" x14ac:dyDescent="0.35">
      <c r="A9" s="19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96" t="s">
        <v>91</v>
      </c>
      <c r="B20" s="197"/>
      <c r="C20" s="32">
        <v>0</v>
      </c>
      <c r="D20" s="33" t="s">
        <v>85</v>
      </c>
      <c r="E20" s="34"/>
    </row>
    <row r="21" spans="1:5" ht="30" customHeight="1" x14ac:dyDescent="0.35">
      <c r="A21" s="198" t="s">
        <v>82</v>
      </c>
      <c r="B21" s="199"/>
      <c r="C21" s="34"/>
      <c r="D21" s="33" t="s">
        <v>83</v>
      </c>
      <c r="E21" s="34"/>
    </row>
    <row r="22" spans="1:5" ht="30" customHeight="1" x14ac:dyDescent="0.35">
      <c r="A22" s="198" t="s">
        <v>72</v>
      </c>
      <c r="B22" s="199"/>
      <c r="C22" s="34"/>
      <c r="D22" s="35" t="s">
        <v>73</v>
      </c>
      <c r="E22" s="34"/>
    </row>
    <row r="23" spans="1:5" ht="30" customHeight="1" x14ac:dyDescent="0.35">
      <c r="A23" s="198" t="s">
        <v>74</v>
      </c>
      <c r="B23" s="19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3"/>
      <c r="C24" s="183"/>
      <c r="D24" s="183"/>
      <c r="E24" s="183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6"/>
      <c r="C33" s="39" t="s">
        <v>78</v>
      </c>
      <c r="D33" s="166"/>
      <c r="E33" s="167"/>
    </row>
    <row r="34" spans="1:5" ht="26" x14ac:dyDescent="0.35">
      <c r="A34" s="39" t="s">
        <v>198</v>
      </c>
      <c r="B34" s="126"/>
      <c r="C34" s="39" t="s">
        <v>199</v>
      </c>
      <c r="D34" s="168"/>
      <c r="E34" s="169"/>
    </row>
    <row r="35" spans="1:5" ht="26" x14ac:dyDescent="0.35">
      <c r="A35" s="39" t="s">
        <v>200</v>
      </c>
      <c r="B35" s="126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7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RJ3089</v>
      </c>
      <c r="C5" s="60" t="str">
        <f>IF('Loan Outstanding Report'!$H$5="", "", 'Loan Outstanding Report'!$H$5)</f>
        <v>Anandpuri</v>
      </c>
      <c r="D5" s="128" t="s">
        <v>562</v>
      </c>
      <c r="E5" s="66">
        <v>46174</v>
      </c>
      <c r="F5" s="92" t="s">
        <v>563</v>
      </c>
      <c r="G5" s="49" t="s">
        <v>564</v>
      </c>
      <c r="H5" s="49" t="s">
        <v>565</v>
      </c>
      <c r="I5" s="49" t="s">
        <v>311</v>
      </c>
      <c r="J5" s="49" t="s">
        <v>314</v>
      </c>
      <c r="K5" s="49" t="s">
        <v>315</v>
      </c>
      <c r="L5" s="11">
        <v>358285406</v>
      </c>
      <c r="M5" s="67" t="s">
        <v>353</v>
      </c>
      <c r="N5" s="49">
        <v>40000</v>
      </c>
      <c r="O5" s="49">
        <v>3800</v>
      </c>
      <c r="P5" s="67" t="s">
        <v>127</v>
      </c>
      <c r="Q5" s="88">
        <v>45597</v>
      </c>
      <c r="R5" s="49">
        <v>38000</v>
      </c>
      <c r="S5" s="49">
        <v>0</v>
      </c>
      <c r="T5" s="49">
        <v>0</v>
      </c>
      <c r="U5" s="68">
        <f t="shared" ref="U5:U69" si="0">IF(AND(ISBLANK(R5),ISBLANK(S5),ISBLANK(T5)),"",R5-(S5+T5))</f>
        <v>38000</v>
      </c>
      <c r="V5" s="42" t="s">
        <v>182</v>
      </c>
      <c r="W5" s="69" t="s">
        <v>567</v>
      </c>
    </row>
    <row r="6" spans="1:23" ht="30" customHeight="1" x14ac:dyDescent="0.3">
      <c r="A6" s="65">
        <v>2</v>
      </c>
      <c r="B6" s="60" t="str">
        <f>IF(J6&lt;&gt;"", $B$5, "")</f>
        <v>RJ3089</v>
      </c>
      <c r="C6" s="50" t="str">
        <f>IF(J6&lt;&gt;"", $C$5, "")</f>
        <v>Anandpuri</v>
      </c>
      <c r="D6" s="50" t="str">
        <f>IF(J6&lt;&gt;"", $D$5, "")</f>
        <v>FN26-27-00624</v>
      </c>
      <c r="E6" s="66">
        <v>46178</v>
      </c>
      <c r="F6" s="50" t="str">
        <f>IF(J6&lt;&gt;"", $F$5, "")</f>
        <v>Harsh Vardhan Meena</v>
      </c>
      <c r="G6" s="50" t="str">
        <f>IF(J6&lt;&gt;"", $G$5, "")</f>
        <v>SF0076108</v>
      </c>
      <c r="H6" s="50" t="str">
        <f>IF(J6&lt;&gt;"", $H$5, "")</f>
        <v>Customer Retention Associate</v>
      </c>
      <c r="I6" s="49" t="s">
        <v>262</v>
      </c>
      <c r="J6" s="49" t="s">
        <v>265</v>
      </c>
      <c r="K6" s="49" t="s">
        <v>269</v>
      </c>
      <c r="L6" s="11">
        <v>358547974</v>
      </c>
      <c r="M6" s="67" t="s">
        <v>270</v>
      </c>
      <c r="N6" s="49">
        <v>26000</v>
      </c>
      <c r="O6" s="49">
        <v>1730</v>
      </c>
      <c r="P6" s="67" t="s">
        <v>127</v>
      </c>
      <c r="Q6" s="67">
        <v>45514</v>
      </c>
      <c r="R6" s="49">
        <v>7570</v>
      </c>
      <c r="S6" s="49">
        <v>0</v>
      </c>
      <c r="T6" s="49">
        <v>0</v>
      </c>
      <c r="U6" s="68">
        <f t="shared" si="0"/>
        <v>7570</v>
      </c>
      <c r="V6" s="42" t="s">
        <v>182</v>
      </c>
      <c r="W6" s="69" t="s">
        <v>566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:BH1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3" t="s">
        <v>253</v>
      </c>
      <c r="C5" s="143" t="s">
        <v>254</v>
      </c>
      <c r="D5" s="143" t="s">
        <v>255</v>
      </c>
      <c r="E5" s="143" t="s">
        <v>256</v>
      </c>
      <c r="F5" s="143" t="s">
        <v>256</v>
      </c>
      <c r="G5" s="143" t="s">
        <v>257</v>
      </c>
      <c r="H5" s="143" t="s">
        <v>258</v>
      </c>
      <c r="I5" s="143">
        <v>134529</v>
      </c>
      <c r="J5" s="143" t="s">
        <v>310</v>
      </c>
      <c r="K5" s="143">
        <v>134529</v>
      </c>
      <c r="L5" s="143" t="s">
        <v>290</v>
      </c>
      <c r="M5" s="143" t="s">
        <v>291</v>
      </c>
      <c r="N5" s="143">
        <v>258702</v>
      </c>
      <c r="O5" s="143" t="s">
        <v>311</v>
      </c>
      <c r="P5" s="143">
        <v>511167</v>
      </c>
      <c r="Q5" s="143" t="s">
        <v>312</v>
      </c>
      <c r="R5" s="143" t="s">
        <v>313</v>
      </c>
      <c r="S5" s="143" t="s">
        <v>314</v>
      </c>
      <c r="T5" s="143" t="s">
        <v>314</v>
      </c>
      <c r="U5" s="143" t="s">
        <v>266</v>
      </c>
      <c r="V5" s="143" t="s">
        <v>267</v>
      </c>
      <c r="W5" s="143">
        <v>0</v>
      </c>
      <c r="X5" s="143" t="s">
        <v>268</v>
      </c>
      <c r="Y5" s="143">
        <v>358285406</v>
      </c>
      <c r="Z5" s="143" t="s">
        <v>315</v>
      </c>
      <c r="AA5" s="143" t="s">
        <v>353</v>
      </c>
      <c r="AB5" s="144">
        <v>40000</v>
      </c>
      <c r="AC5" s="143" t="s">
        <v>271</v>
      </c>
      <c r="AD5" s="143">
        <v>12</v>
      </c>
      <c r="AE5" s="143" t="s">
        <v>354</v>
      </c>
      <c r="AF5" s="143" t="s">
        <v>355</v>
      </c>
      <c r="AG5" s="143" t="s">
        <v>356</v>
      </c>
      <c r="AH5" s="143" t="s">
        <v>338</v>
      </c>
      <c r="AI5" s="143" t="s">
        <v>357</v>
      </c>
      <c r="AJ5" s="144">
        <v>3800</v>
      </c>
      <c r="AK5" s="144">
        <v>3800</v>
      </c>
      <c r="AL5" s="143" t="s">
        <v>358</v>
      </c>
      <c r="AM5" s="144">
        <v>6000.63</v>
      </c>
      <c r="AN5" s="144">
        <v>1599.37</v>
      </c>
      <c r="AO5" s="144">
        <v>7600</v>
      </c>
      <c r="AP5" s="144">
        <v>33999.370000000003</v>
      </c>
      <c r="AQ5" s="144">
        <v>4051.63</v>
      </c>
      <c r="AR5" s="144">
        <v>38051</v>
      </c>
      <c r="AS5" s="144">
        <v>33999.370000000003</v>
      </c>
      <c r="AT5" s="144">
        <v>4051.63</v>
      </c>
      <c r="AU5" s="144">
        <v>38051</v>
      </c>
      <c r="AV5" s="143">
        <v>21</v>
      </c>
      <c r="AW5" s="152"/>
      <c r="AX5" s="152"/>
      <c r="AY5" s="152"/>
      <c r="AZ5" s="152"/>
      <c r="BA5" s="152"/>
      <c r="BB5" s="143" t="s">
        <v>278</v>
      </c>
      <c r="BC5" s="152"/>
      <c r="BD5" s="152" t="s">
        <v>365</v>
      </c>
      <c r="BE5" s="144">
        <v>40000</v>
      </c>
      <c r="BF5" s="143" t="s">
        <v>314</v>
      </c>
      <c r="BG5" s="143" t="s">
        <v>371</v>
      </c>
      <c r="BH5" s="142" t="s">
        <v>467</v>
      </c>
      <c r="BI5" s="145" t="s">
        <v>100</v>
      </c>
      <c r="BJ5" s="146">
        <v>46174</v>
      </c>
      <c r="BK5" s="147" t="s">
        <v>103</v>
      </c>
      <c r="BL5" s="145" t="s">
        <v>108</v>
      </c>
      <c r="BM5" s="148" t="s">
        <v>180</v>
      </c>
      <c r="BN5" s="147" t="s">
        <v>221</v>
      </c>
      <c r="BO5" s="147">
        <v>38000</v>
      </c>
      <c r="BP5" s="149" t="s">
        <v>182</v>
      </c>
      <c r="BQ5" s="150" t="s">
        <v>464</v>
      </c>
    </row>
    <row r="6" spans="1:69" hidden="1" x14ac:dyDescent="0.35">
      <c r="A6" s="137">
        <v>2</v>
      </c>
      <c r="B6" s="143" t="s">
        <v>253</v>
      </c>
      <c r="C6" s="143" t="s">
        <v>254</v>
      </c>
      <c r="D6" s="143" t="s">
        <v>255</v>
      </c>
      <c r="E6" s="143" t="s">
        <v>256</v>
      </c>
      <c r="F6" s="143" t="s">
        <v>256</v>
      </c>
      <c r="G6" s="143" t="s">
        <v>257</v>
      </c>
      <c r="H6" s="143" t="s">
        <v>258</v>
      </c>
      <c r="I6" s="143">
        <v>130902</v>
      </c>
      <c r="J6" s="143" t="s">
        <v>282</v>
      </c>
      <c r="K6" s="143">
        <v>130902</v>
      </c>
      <c r="L6" s="143" t="s">
        <v>283</v>
      </c>
      <c r="M6" s="143" t="s">
        <v>284</v>
      </c>
      <c r="N6" s="143">
        <v>220854</v>
      </c>
      <c r="O6" s="143" t="s">
        <v>285</v>
      </c>
      <c r="P6" s="143">
        <v>291672</v>
      </c>
      <c r="Q6" s="143" t="s">
        <v>286</v>
      </c>
      <c r="R6" s="143" t="s">
        <v>264</v>
      </c>
      <c r="S6" s="143" t="s">
        <v>316</v>
      </c>
      <c r="T6" s="143" t="s">
        <v>316</v>
      </c>
      <c r="U6" s="143" t="s">
        <v>266</v>
      </c>
      <c r="V6" s="143" t="s">
        <v>267</v>
      </c>
      <c r="W6" s="143">
        <v>0</v>
      </c>
      <c r="X6" s="143" t="s">
        <v>317</v>
      </c>
      <c r="Y6" s="143">
        <v>358486748</v>
      </c>
      <c r="Z6" s="143" t="s">
        <v>318</v>
      </c>
      <c r="AA6" s="143" t="s">
        <v>270</v>
      </c>
      <c r="AB6" s="144">
        <v>60000</v>
      </c>
      <c r="AC6" s="143" t="s">
        <v>320</v>
      </c>
      <c r="AD6" s="143">
        <v>24</v>
      </c>
      <c r="AE6" s="143" t="s">
        <v>359</v>
      </c>
      <c r="AF6" s="143" t="s">
        <v>360</v>
      </c>
      <c r="AG6" s="143" t="s">
        <v>361</v>
      </c>
      <c r="AH6" s="143" t="s">
        <v>275</v>
      </c>
      <c r="AI6" s="143" t="s">
        <v>362</v>
      </c>
      <c r="AJ6" s="144">
        <v>3150</v>
      </c>
      <c r="AK6" s="144">
        <v>3150</v>
      </c>
      <c r="AL6" s="143" t="s">
        <v>363</v>
      </c>
      <c r="AM6" s="144">
        <v>47866.47</v>
      </c>
      <c r="AN6" s="144">
        <v>15133.53</v>
      </c>
      <c r="AO6" s="144">
        <v>63000</v>
      </c>
      <c r="AP6" s="144">
        <v>12133.53</v>
      </c>
      <c r="AQ6" s="144">
        <v>633.47</v>
      </c>
      <c r="AR6" s="144">
        <v>12767</v>
      </c>
      <c r="AS6" s="144">
        <v>0</v>
      </c>
      <c r="AT6" s="144">
        <v>0</v>
      </c>
      <c r="AU6" s="144">
        <v>0</v>
      </c>
      <c r="AV6" s="143">
        <v>20</v>
      </c>
      <c r="AW6" s="152"/>
      <c r="AX6" s="152"/>
      <c r="AY6" s="152"/>
      <c r="AZ6" s="152"/>
      <c r="BA6" s="152"/>
      <c r="BB6" s="143" t="s">
        <v>278</v>
      </c>
      <c r="BC6" s="152"/>
      <c r="BD6" s="152"/>
      <c r="BE6" s="144">
        <v>0</v>
      </c>
      <c r="BF6" s="143" t="s">
        <v>316</v>
      </c>
      <c r="BG6" s="143" t="s">
        <v>372</v>
      </c>
      <c r="BH6" s="142" t="s">
        <v>467</v>
      </c>
      <c r="BI6" s="145" t="s">
        <v>100</v>
      </c>
      <c r="BJ6" s="146">
        <v>46174</v>
      </c>
      <c r="BK6" s="147" t="s">
        <v>104</v>
      </c>
      <c r="BL6" s="145" t="s">
        <v>109</v>
      </c>
      <c r="BM6" s="148" t="s">
        <v>181</v>
      </c>
      <c r="BN6" s="147"/>
      <c r="BO6" s="147"/>
      <c r="BP6" s="149"/>
      <c r="BQ6" s="162" t="s">
        <v>466</v>
      </c>
    </row>
    <row r="7" spans="1:69" hidden="1" x14ac:dyDescent="0.35">
      <c r="A7" s="137">
        <v>3</v>
      </c>
      <c r="B7" s="152" t="s">
        <v>253</v>
      </c>
      <c r="C7" s="152" t="s">
        <v>254</v>
      </c>
      <c r="D7" s="152" t="s">
        <v>255</v>
      </c>
      <c r="E7" s="152" t="s">
        <v>256</v>
      </c>
      <c r="F7" s="152" t="s">
        <v>256</v>
      </c>
      <c r="G7" s="152" t="s">
        <v>257</v>
      </c>
      <c r="H7" s="152" t="s">
        <v>258</v>
      </c>
      <c r="I7" s="152">
        <v>189019</v>
      </c>
      <c r="J7" s="152" t="s">
        <v>373</v>
      </c>
      <c r="K7" s="152">
        <v>189019</v>
      </c>
      <c r="L7" s="152" t="s">
        <v>290</v>
      </c>
      <c r="M7" s="152" t="s">
        <v>291</v>
      </c>
      <c r="N7" s="152">
        <v>354370</v>
      </c>
      <c r="O7" s="152" t="s">
        <v>374</v>
      </c>
      <c r="P7" s="152">
        <v>504233</v>
      </c>
      <c r="Q7" s="152" t="s">
        <v>375</v>
      </c>
      <c r="R7" s="152" t="s">
        <v>264</v>
      </c>
      <c r="S7" s="152" t="s">
        <v>376</v>
      </c>
      <c r="T7" s="152" t="s">
        <v>376</v>
      </c>
      <c r="U7" s="152" t="s">
        <v>266</v>
      </c>
      <c r="V7" s="152" t="s">
        <v>267</v>
      </c>
      <c r="W7" s="152">
        <v>541</v>
      </c>
      <c r="X7" s="152" t="s">
        <v>268</v>
      </c>
      <c r="Y7" s="152">
        <v>350737855</v>
      </c>
      <c r="Z7" s="152" t="s">
        <v>377</v>
      </c>
      <c r="AA7" s="152" t="s">
        <v>384</v>
      </c>
      <c r="AB7" s="153">
        <v>36733</v>
      </c>
      <c r="AC7" s="152" t="s">
        <v>271</v>
      </c>
      <c r="AD7" s="152">
        <v>24</v>
      </c>
      <c r="AE7" s="152" t="s">
        <v>342</v>
      </c>
      <c r="AF7" s="152" t="s">
        <v>385</v>
      </c>
      <c r="AG7" s="152" t="s">
        <v>386</v>
      </c>
      <c r="AH7" s="152" t="s">
        <v>338</v>
      </c>
      <c r="AI7" s="152" t="s">
        <v>387</v>
      </c>
      <c r="AJ7" s="153">
        <v>1433</v>
      </c>
      <c r="AK7" s="153">
        <v>2000</v>
      </c>
      <c r="AL7" s="152" t="s">
        <v>388</v>
      </c>
      <c r="AM7" s="153">
        <v>36733</v>
      </c>
      <c r="AN7" s="153">
        <v>7959.5</v>
      </c>
      <c r="AO7" s="153">
        <v>44692.5</v>
      </c>
      <c r="AP7" s="153">
        <v>0</v>
      </c>
      <c r="AQ7" s="153">
        <v>2740.5</v>
      </c>
      <c r="AR7" s="153">
        <v>2740.5</v>
      </c>
      <c r="AS7" s="153">
        <v>0</v>
      </c>
      <c r="AT7" s="153">
        <v>0</v>
      </c>
      <c r="AU7" s="153">
        <v>0</v>
      </c>
      <c r="AV7" s="152">
        <v>12</v>
      </c>
      <c r="AW7" s="152"/>
      <c r="AX7" s="152"/>
      <c r="AY7" s="152"/>
      <c r="AZ7" s="152"/>
      <c r="BA7" s="152"/>
      <c r="BB7" s="152" t="s">
        <v>389</v>
      </c>
      <c r="BC7" s="152"/>
      <c r="BD7" s="152"/>
      <c r="BE7" s="153">
        <v>0</v>
      </c>
      <c r="BF7" s="152" t="s">
        <v>376</v>
      </c>
      <c r="BG7" s="143" t="s">
        <v>399</v>
      </c>
      <c r="BH7" s="142" t="s">
        <v>467</v>
      </c>
      <c r="BI7" s="145" t="s">
        <v>100</v>
      </c>
      <c r="BJ7" s="146">
        <v>46174</v>
      </c>
      <c r="BK7" s="147" t="s">
        <v>104</v>
      </c>
      <c r="BL7" s="145" t="s">
        <v>119</v>
      </c>
      <c r="BM7" s="148" t="s">
        <v>181</v>
      </c>
      <c r="BN7" s="147"/>
      <c r="BO7" s="147"/>
      <c r="BP7" s="149"/>
      <c r="BQ7" s="162" t="s">
        <v>466</v>
      </c>
    </row>
    <row r="8" spans="1:69" ht="24" hidden="1" x14ac:dyDescent="0.35">
      <c r="A8" s="137">
        <v>4</v>
      </c>
      <c r="B8" s="152" t="s">
        <v>253</v>
      </c>
      <c r="C8" s="152" t="s">
        <v>254</v>
      </c>
      <c r="D8" s="152" t="s">
        <v>255</v>
      </c>
      <c r="E8" s="152" t="s">
        <v>256</v>
      </c>
      <c r="F8" s="152" t="s">
        <v>256</v>
      </c>
      <c r="G8" s="152" t="s">
        <v>257</v>
      </c>
      <c r="H8" s="152" t="s">
        <v>258</v>
      </c>
      <c r="I8" s="152">
        <v>134529</v>
      </c>
      <c r="J8" s="152" t="s">
        <v>310</v>
      </c>
      <c r="K8" s="152">
        <v>134529</v>
      </c>
      <c r="L8" s="152" t="s">
        <v>290</v>
      </c>
      <c r="M8" s="152" t="s">
        <v>291</v>
      </c>
      <c r="N8" s="152">
        <v>258702</v>
      </c>
      <c r="O8" s="152" t="s">
        <v>311</v>
      </c>
      <c r="P8" s="152">
        <v>511167</v>
      </c>
      <c r="Q8" s="152" t="s">
        <v>312</v>
      </c>
      <c r="R8" s="152" t="s">
        <v>264</v>
      </c>
      <c r="S8" s="152" t="s">
        <v>314</v>
      </c>
      <c r="T8" s="152" t="s">
        <v>314</v>
      </c>
      <c r="U8" s="152" t="s">
        <v>266</v>
      </c>
      <c r="V8" s="152" t="s">
        <v>267</v>
      </c>
      <c r="W8" s="152">
        <v>541</v>
      </c>
      <c r="X8" s="152" t="s">
        <v>268</v>
      </c>
      <c r="Y8" s="152">
        <v>351649108</v>
      </c>
      <c r="Z8" s="152" t="s">
        <v>315</v>
      </c>
      <c r="AA8" s="152" t="s">
        <v>390</v>
      </c>
      <c r="AB8" s="153">
        <v>35000</v>
      </c>
      <c r="AC8" s="152" t="s">
        <v>271</v>
      </c>
      <c r="AD8" s="152">
        <v>24</v>
      </c>
      <c r="AE8" s="152" t="s">
        <v>342</v>
      </c>
      <c r="AF8" s="152" t="s">
        <v>391</v>
      </c>
      <c r="AG8" s="152" t="s">
        <v>356</v>
      </c>
      <c r="AH8" s="152" t="s">
        <v>338</v>
      </c>
      <c r="AI8" s="152" t="s">
        <v>392</v>
      </c>
      <c r="AJ8" s="153">
        <v>1900</v>
      </c>
      <c r="AK8" s="153">
        <v>1900</v>
      </c>
      <c r="AL8" s="152" t="s">
        <v>393</v>
      </c>
      <c r="AM8" s="153">
        <v>35000</v>
      </c>
      <c r="AN8" s="153">
        <v>10038</v>
      </c>
      <c r="AO8" s="153">
        <v>45038</v>
      </c>
      <c r="AP8" s="153">
        <v>0</v>
      </c>
      <c r="AQ8" s="153">
        <v>0</v>
      </c>
      <c r="AR8" s="153">
        <v>0</v>
      </c>
      <c r="AS8" s="153">
        <v>0</v>
      </c>
      <c r="AT8" s="153">
        <v>0</v>
      </c>
      <c r="AU8" s="153">
        <v>0</v>
      </c>
      <c r="AV8" s="152">
        <v>26</v>
      </c>
      <c r="AW8" s="152"/>
      <c r="AX8" s="152"/>
      <c r="AY8" s="152"/>
      <c r="AZ8" s="152"/>
      <c r="BA8" s="152"/>
      <c r="BB8" s="152" t="s">
        <v>389</v>
      </c>
      <c r="BC8" s="152"/>
      <c r="BD8" s="152"/>
      <c r="BE8" s="153">
        <v>0</v>
      </c>
      <c r="BF8" s="152" t="s">
        <v>314</v>
      </c>
      <c r="BG8" s="143" t="s">
        <v>371</v>
      </c>
      <c r="BH8" s="142" t="s">
        <v>467</v>
      </c>
      <c r="BI8" s="145" t="s">
        <v>100</v>
      </c>
      <c r="BJ8" s="146">
        <v>46175</v>
      </c>
      <c r="BK8" s="147" t="s">
        <v>103</v>
      </c>
      <c r="BL8" s="145" t="s">
        <v>108</v>
      </c>
      <c r="BM8" s="148" t="s">
        <v>180</v>
      </c>
      <c r="BN8" s="147"/>
      <c r="BO8" s="147"/>
      <c r="BP8" s="149"/>
      <c r="BQ8" s="163" t="s">
        <v>465</v>
      </c>
    </row>
    <row r="9" spans="1:69" hidden="1" x14ac:dyDescent="0.35">
      <c r="A9" s="137">
        <v>5</v>
      </c>
      <c r="B9" s="143" t="s">
        <v>253</v>
      </c>
      <c r="C9" s="143" t="s">
        <v>254</v>
      </c>
      <c r="D9" s="143" t="s">
        <v>255</v>
      </c>
      <c r="E9" s="143" t="s">
        <v>256</v>
      </c>
      <c r="F9" s="143" t="s">
        <v>256</v>
      </c>
      <c r="G9" s="143" t="s">
        <v>257</v>
      </c>
      <c r="H9" s="143" t="s">
        <v>258</v>
      </c>
      <c r="I9" s="143">
        <v>190699</v>
      </c>
      <c r="J9" s="143" t="s">
        <v>378</v>
      </c>
      <c r="K9" s="143">
        <v>190699</v>
      </c>
      <c r="L9" s="143" t="s">
        <v>260</v>
      </c>
      <c r="M9" s="143" t="s">
        <v>261</v>
      </c>
      <c r="N9" s="143">
        <v>251743</v>
      </c>
      <c r="O9" s="143" t="s">
        <v>379</v>
      </c>
      <c r="P9" s="143">
        <v>330754</v>
      </c>
      <c r="Q9" s="143" t="s">
        <v>380</v>
      </c>
      <c r="R9" s="143" t="s">
        <v>264</v>
      </c>
      <c r="S9" s="143" t="s">
        <v>381</v>
      </c>
      <c r="T9" s="143" t="s">
        <v>381</v>
      </c>
      <c r="U9" s="143" t="s">
        <v>266</v>
      </c>
      <c r="V9" s="143" t="s">
        <v>267</v>
      </c>
      <c r="W9" s="143">
        <v>0</v>
      </c>
      <c r="X9" s="143" t="s">
        <v>382</v>
      </c>
      <c r="Y9" s="143">
        <v>357395045</v>
      </c>
      <c r="Z9" s="143" t="s">
        <v>383</v>
      </c>
      <c r="AA9" s="143" t="s">
        <v>347</v>
      </c>
      <c r="AB9" s="144">
        <v>73000</v>
      </c>
      <c r="AC9" s="143" t="s">
        <v>394</v>
      </c>
      <c r="AD9" s="143">
        <v>24</v>
      </c>
      <c r="AE9" s="143" t="s">
        <v>272</v>
      </c>
      <c r="AF9" s="143" t="s">
        <v>395</v>
      </c>
      <c r="AG9" s="143" t="s">
        <v>396</v>
      </c>
      <c r="AH9" s="143" t="s">
        <v>275</v>
      </c>
      <c r="AI9" s="143" t="s">
        <v>397</v>
      </c>
      <c r="AJ9" s="144">
        <v>3900</v>
      </c>
      <c r="AK9" s="144">
        <v>3900</v>
      </c>
      <c r="AL9" s="143" t="s">
        <v>398</v>
      </c>
      <c r="AM9" s="144">
        <v>73000</v>
      </c>
      <c r="AN9" s="144">
        <v>21210</v>
      </c>
      <c r="AO9" s="144">
        <v>94210</v>
      </c>
      <c r="AP9" s="144">
        <v>0</v>
      </c>
      <c r="AQ9" s="144">
        <v>0</v>
      </c>
      <c r="AR9" s="144">
        <v>0</v>
      </c>
      <c r="AS9" s="144">
        <v>0</v>
      </c>
      <c r="AT9" s="144">
        <v>0</v>
      </c>
      <c r="AU9" s="144">
        <v>0</v>
      </c>
      <c r="AV9" s="143">
        <v>25</v>
      </c>
      <c r="AW9" s="143"/>
      <c r="AX9" s="143"/>
      <c r="AY9" s="143"/>
      <c r="AZ9" s="143"/>
      <c r="BA9" s="143"/>
      <c r="BB9" s="143" t="s">
        <v>389</v>
      </c>
      <c r="BC9" s="143"/>
      <c r="BD9" s="143"/>
      <c r="BE9" s="144">
        <v>0</v>
      </c>
      <c r="BF9" s="143" t="s">
        <v>381</v>
      </c>
      <c r="BG9" s="143" t="s">
        <v>400</v>
      </c>
      <c r="BH9" s="142" t="s">
        <v>467</v>
      </c>
      <c r="BI9" s="145" t="s">
        <v>100</v>
      </c>
      <c r="BJ9" s="146">
        <v>46175</v>
      </c>
      <c r="BK9" s="147" t="s">
        <v>104</v>
      </c>
      <c r="BL9" s="145" t="s">
        <v>109</v>
      </c>
      <c r="BM9" s="148" t="s">
        <v>181</v>
      </c>
      <c r="BN9" s="147"/>
      <c r="BO9" s="147"/>
      <c r="BP9" s="149"/>
      <c r="BQ9" s="162" t="s">
        <v>466</v>
      </c>
    </row>
    <row r="10" spans="1:69" hidden="1" x14ac:dyDescent="0.35">
      <c r="A10" s="137">
        <v>6</v>
      </c>
      <c r="B10" s="154" t="s">
        <v>253</v>
      </c>
      <c r="C10" s="154" t="s">
        <v>254</v>
      </c>
      <c r="D10" s="154" t="s">
        <v>255</v>
      </c>
      <c r="E10" s="154" t="s">
        <v>256</v>
      </c>
      <c r="F10" s="154" t="s">
        <v>256</v>
      </c>
      <c r="G10" s="154" t="s">
        <v>257</v>
      </c>
      <c r="H10" s="154" t="s">
        <v>258</v>
      </c>
      <c r="I10" s="154">
        <v>190699</v>
      </c>
      <c r="J10" s="154" t="s">
        <v>378</v>
      </c>
      <c r="K10" s="154">
        <v>190699</v>
      </c>
      <c r="L10" s="154" t="s">
        <v>260</v>
      </c>
      <c r="M10" s="154" t="s">
        <v>261</v>
      </c>
      <c r="N10" s="154">
        <v>251743</v>
      </c>
      <c r="O10" s="154" t="s">
        <v>379</v>
      </c>
      <c r="P10" s="154">
        <v>330754</v>
      </c>
      <c r="Q10" s="154" t="s">
        <v>380</v>
      </c>
      <c r="R10" s="154" t="s">
        <v>264</v>
      </c>
      <c r="S10" s="154" t="s">
        <v>401</v>
      </c>
      <c r="T10" s="154" t="s">
        <v>401</v>
      </c>
      <c r="U10" s="154" t="s">
        <v>266</v>
      </c>
      <c r="V10" s="154" t="s">
        <v>267</v>
      </c>
      <c r="W10" s="154">
        <v>541</v>
      </c>
      <c r="X10" s="154" t="s">
        <v>295</v>
      </c>
      <c r="Y10" s="154">
        <v>352901867</v>
      </c>
      <c r="Z10" s="154" t="s">
        <v>402</v>
      </c>
      <c r="AA10" s="154" t="s">
        <v>428</v>
      </c>
      <c r="AB10" s="155">
        <v>46000</v>
      </c>
      <c r="AC10" s="154" t="s">
        <v>394</v>
      </c>
      <c r="AD10" s="154">
        <v>24</v>
      </c>
      <c r="AE10" s="154" t="s">
        <v>272</v>
      </c>
      <c r="AF10" s="154" t="s">
        <v>429</v>
      </c>
      <c r="AG10" s="154" t="s">
        <v>430</v>
      </c>
      <c r="AH10" s="154" t="s">
        <v>275</v>
      </c>
      <c r="AI10" s="154" t="s">
        <v>431</v>
      </c>
      <c r="AJ10" s="155">
        <v>2460</v>
      </c>
      <c r="AK10" s="155">
        <v>2460</v>
      </c>
      <c r="AL10" s="154" t="s">
        <v>432</v>
      </c>
      <c r="AM10" s="155">
        <v>32820.160000000003</v>
      </c>
      <c r="AN10" s="155">
        <v>11619.84</v>
      </c>
      <c r="AO10" s="155">
        <v>44440</v>
      </c>
      <c r="AP10" s="155">
        <v>13179.84</v>
      </c>
      <c r="AQ10" s="155">
        <v>523.16</v>
      </c>
      <c r="AR10" s="155">
        <v>13703</v>
      </c>
      <c r="AS10" s="155">
        <v>13179.84</v>
      </c>
      <c r="AT10" s="155">
        <v>523.16</v>
      </c>
      <c r="AU10" s="155">
        <v>13703</v>
      </c>
      <c r="AV10" s="154">
        <v>32</v>
      </c>
      <c r="AW10" s="154"/>
      <c r="AX10" s="154"/>
      <c r="AY10" s="154"/>
      <c r="AZ10" s="154"/>
      <c r="BA10" s="154"/>
      <c r="BB10" s="154" t="s">
        <v>278</v>
      </c>
      <c r="BC10" s="154"/>
      <c r="BD10" s="154"/>
      <c r="BE10" s="155">
        <v>0</v>
      </c>
      <c r="BF10" s="154" t="s">
        <v>401</v>
      </c>
      <c r="BG10" s="154" t="s">
        <v>456</v>
      </c>
      <c r="BH10" s="142" t="s">
        <v>467</v>
      </c>
      <c r="BI10" s="145" t="s">
        <v>100</v>
      </c>
      <c r="BJ10" s="146">
        <v>46175</v>
      </c>
      <c r="BK10" s="147" t="s">
        <v>104</v>
      </c>
      <c r="BL10" s="145" t="s">
        <v>119</v>
      </c>
      <c r="BM10" s="148" t="s">
        <v>181</v>
      </c>
      <c r="BN10" s="158"/>
      <c r="BO10" s="158"/>
      <c r="BP10" s="159"/>
      <c r="BQ10" s="162" t="s">
        <v>466</v>
      </c>
    </row>
    <row r="11" spans="1:69" hidden="1" x14ac:dyDescent="0.35">
      <c r="A11" s="137">
        <v>7</v>
      </c>
      <c r="B11" s="154" t="s">
        <v>253</v>
      </c>
      <c r="C11" s="154" t="s">
        <v>254</v>
      </c>
      <c r="D11" s="154" t="s">
        <v>255</v>
      </c>
      <c r="E11" s="154" t="s">
        <v>256</v>
      </c>
      <c r="F11" s="154" t="s">
        <v>256</v>
      </c>
      <c r="G11" s="154" t="s">
        <v>257</v>
      </c>
      <c r="H11" s="154" t="s">
        <v>258</v>
      </c>
      <c r="I11" s="154">
        <v>227281</v>
      </c>
      <c r="J11" s="154" t="s">
        <v>403</v>
      </c>
      <c r="K11" s="154">
        <v>227281</v>
      </c>
      <c r="L11" s="154" t="s">
        <v>290</v>
      </c>
      <c r="M11" s="154" t="s">
        <v>291</v>
      </c>
      <c r="N11" s="154">
        <v>226265</v>
      </c>
      <c r="O11" s="154" t="s">
        <v>404</v>
      </c>
      <c r="P11" s="154">
        <v>298138</v>
      </c>
      <c r="Q11" s="154" t="s">
        <v>405</v>
      </c>
      <c r="R11" s="154" t="s">
        <v>264</v>
      </c>
      <c r="S11" s="154" t="s">
        <v>406</v>
      </c>
      <c r="T11" s="154" t="s">
        <v>406</v>
      </c>
      <c r="U11" s="154" t="s">
        <v>266</v>
      </c>
      <c r="V11" s="154" t="s">
        <v>267</v>
      </c>
      <c r="W11" s="154">
        <v>541</v>
      </c>
      <c r="X11" s="154" t="s">
        <v>268</v>
      </c>
      <c r="Y11" s="154">
        <v>353962372</v>
      </c>
      <c r="Z11" s="154" t="s">
        <v>407</v>
      </c>
      <c r="AA11" s="154" t="s">
        <v>433</v>
      </c>
      <c r="AB11" s="155">
        <v>73000</v>
      </c>
      <c r="AC11" s="154" t="s">
        <v>394</v>
      </c>
      <c r="AD11" s="154">
        <v>30</v>
      </c>
      <c r="AE11" s="154" t="s">
        <v>272</v>
      </c>
      <c r="AF11" s="154" t="s">
        <v>434</v>
      </c>
      <c r="AG11" s="154" t="s">
        <v>435</v>
      </c>
      <c r="AH11" s="154" t="s">
        <v>275</v>
      </c>
      <c r="AI11" s="154" t="s">
        <v>436</v>
      </c>
      <c r="AJ11" s="155">
        <v>3300</v>
      </c>
      <c r="AK11" s="155">
        <v>3300</v>
      </c>
      <c r="AL11" s="154" t="s">
        <v>437</v>
      </c>
      <c r="AM11" s="155">
        <v>66589.509999999995</v>
      </c>
      <c r="AN11" s="155">
        <v>25810.49</v>
      </c>
      <c r="AO11" s="155">
        <v>92400</v>
      </c>
      <c r="AP11" s="155">
        <v>6410.49</v>
      </c>
      <c r="AQ11" s="155">
        <v>216.51</v>
      </c>
      <c r="AR11" s="155">
        <v>6627</v>
      </c>
      <c r="AS11" s="155">
        <v>6410.49</v>
      </c>
      <c r="AT11" s="155">
        <v>216.51</v>
      </c>
      <c r="AU11" s="155">
        <v>6627</v>
      </c>
      <c r="AV11" s="154">
        <v>30</v>
      </c>
      <c r="AW11" s="154"/>
      <c r="AX11" s="154"/>
      <c r="AY11" s="154"/>
      <c r="AZ11" s="154"/>
      <c r="BA11" s="154"/>
      <c r="BB11" s="154" t="s">
        <v>278</v>
      </c>
      <c r="BC11" s="154"/>
      <c r="BD11" s="154"/>
      <c r="BE11" s="155">
        <v>0</v>
      </c>
      <c r="BF11" s="154" t="s">
        <v>406</v>
      </c>
      <c r="BG11" s="154" t="s">
        <v>457</v>
      </c>
      <c r="BH11" s="142" t="s">
        <v>467</v>
      </c>
      <c r="BI11" s="145" t="s">
        <v>100</v>
      </c>
      <c r="BJ11" s="146">
        <v>46175</v>
      </c>
      <c r="BK11" s="147" t="s">
        <v>104</v>
      </c>
      <c r="BL11" s="145" t="s">
        <v>109</v>
      </c>
      <c r="BM11" s="148" t="s">
        <v>181</v>
      </c>
      <c r="BN11" s="158"/>
      <c r="BO11" s="158"/>
      <c r="BP11" s="159"/>
      <c r="BQ11" s="162" t="s">
        <v>466</v>
      </c>
    </row>
    <row r="12" spans="1:69" x14ac:dyDescent="0.35">
      <c r="A12" s="137">
        <v>8</v>
      </c>
      <c r="B12" s="143" t="s">
        <v>253</v>
      </c>
      <c r="C12" s="143" t="s">
        <v>254</v>
      </c>
      <c r="D12" s="143" t="s">
        <v>255</v>
      </c>
      <c r="E12" s="143" t="s">
        <v>256</v>
      </c>
      <c r="F12" s="143" t="s">
        <v>256</v>
      </c>
      <c r="G12" s="143" t="s">
        <v>257</v>
      </c>
      <c r="H12" s="143" t="s">
        <v>258</v>
      </c>
      <c r="I12" s="143">
        <v>135300</v>
      </c>
      <c r="J12" s="143" t="s">
        <v>259</v>
      </c>
      <c r="K12" s="143">
        <v>135300</v>
      </c>
      <c r="L12" s="143" t="s">
        <v>260</v>
      </c>
      <c r="M12" s="143" t="s">
        <v>261</v>
      </c>
      <c r="N12" s="143">
        <v>281141</v>
      </c>
      <c r="O12" s="143" t="s">
        <v>262</v>
      </c>
      <c r="P12" s="143">
        <v>369457</v>
      </c>
      <c r="Q12" s="143" t="s">
        <v>263</v>
      </c>
      <c r="R12" s="143" t="s">
        <v>264</v>
      </c>
      <c r="S12" s="143" t="s">
        <v>265</v>
      </c>
      <c r="T12" s="143" t="s">
        <v>265</v>
      </c>
      <c r="U12" s="143" t="s">
        <v>266</v>
      </c>
      <c r="V12" s="143" t="s">
        <v>267</v>
      </c>
      <c r="W12" s="143">
        <v>0</v>
      </c>
      <c r="X12" s="143" t="s">
        <v>268</v>
      </c>
      <c r="Y12" s="143">
        <v>358547974</v>
      </c>
      <c r="Z12" s="143" t="s">
        <v>269</v>
      </c>
      <c r="AA12" s="143" t="s">
        <v>270</v>
      </c>
      <c r="AB12" s="144">
        <v>26000</v>
      </c>
      <c r="AC12" s="143" t="s">
        <v>271</v>
      </c>
      <c r="AD12" s="143">
        <v>18</v>
      </c>
      <c r="AE12" s="143" t="s">
        <v>272</v>
      </c>
      <c r="AF12" s="143" t="s">
        <v>273</v>
      </c>
      <c r="AG12" s="143" t="s">
        <v>274</v>
      </c>
      <c r="AH12" s="143" t="s">
        <v>275</v>
      </c>
      <c r="AI12" s="143" t="s">
        <v>276</v>
      </c>
      <c r="AJ12" s="144">
        <v>1730</v>
      </c>
      <c r="AK12" s="144">
        <v>1730</v>
      </c>
      <c r="AL12" s="143" t="s">
        <v>277</v>
      </c>
      <c r="AM12" s="144">
        <v>16852.29</v>
      </c>
      <c r="AN12" s="144">
        <v>4757.71</v>
      </c>
      <c r="AO12" s="144">
        <v>21610</v>
      </c>
      <c r="AP12" s="144">
        <v>9147.7099999999991</v>
      </c>
      <c r="AQ12" s="144">
        <v>484.29</v>
      </c>
      <c r="AR12" s="144">
        <v>9632</v>
      </c>
      <c r="AS12" s="144">
        <v>9147.7099999999991</v>
      </c>
      <c r="AT12" s="144">
        <v>484.29</v>
      </c>
      <c r="AU12" s="144">
        <v>9632</v>
      </c>
      <c r="AV12" s="143">
        <v>20</v>
      </c>
      <c r="AW12" s="160"/>
      <c r="AX12" s="160"/>
      <c r="AY12" s="161"/>
      <c r="AZ12" s="160"/>
      <c r="BA12" s="160"/>
      <c r="BB12" s="143" t="s">
        <v>278</v>
      </c>
      <c r="BC12" s="160"/>
      <c r="BD12" s="160" t="s">
        <v>279</v>
      </c>
      <c r="BE12" s="144">
        <v>26000</v>
      </c>
      <c r="BF12" s="143" t="s">
        <v>265</v>
      </c>
      <c r="BG12" s="143" t="s">
        <v>280</v>
      </c>
      <c r="BH12" s="142" t="s">
        <v>468</v>
      </c>
      <c r="BI12" s="145" t="s">
        <v>100</v>
      </c>
      <c r="BJ12" s="146">
        <v>46178</v>
      </c>
      <c r="BK12" s="147" t="s">
        <v>103</v>
      </c>
      <c r="BL12" s="145" t="s">
        <v>108</v>
      </c>
      <c r="BM12" s="148" t="s">
        <v>180</v>
      </c>
      <c r="BN12" s="147" t="s">
        <v>221</v>
      </c>
      <c r="BO12" s="147">
        <v>7570</v>
      </c>
      <c r="BP12" s="149" t="s">
        <v>182</v>
      </c>
      <c r="BQ12" s="164" t="s">
        <v>566</v>
      </c>
    </row>
    <row r="13" spans="1:69" hidden="1" x14ac:dyDescent="0.35">
      <c r="A13" s="137">
        <v>9</v>
      </c>
      <c r="B13" s="143" t="s">
        <v>253</v>
      </c>
      <c r="C13" s="143" t="s">
        <v>254</v>
      </c>
      <c r="D13" s="143" t="s">
        <v>255</v>
      </c>
      <c r="E13" s="143" t="s">
        <v>256</v>
      </c>
      <c r="F13" s="143" t="s">
        <v>256</v>
      </c>
      <c r="G13" s="143" t="s">
        <v>257</v>
      </c>
      <c r="H13" s="143" t="s">
        <v>258</v>
      </c>
      <c r="I13" s="143">
        <v>130902</v>
      </c>
      <c r="J13" s="143" t="s">
        <v>282</v>
      </c>
      <c r="K13" s="143">
        <v>130902</v>
      </c>
      <c r="L13" s="143" t="s">
        <v>283</v>
      </c>
      <c r="M13" s="143" t="s">
        <v>284</v>
      </c>
      <c r="N13" s="143">
        <v>220854</v>
      </c>
      <c r="O13" s="143" t="s">
        <v>285</v>
      </c>
      <c r="P13" s="143">
        <v>291672</v>
      </c>
      <c r="Q13" s="143" t="s">
        <v>286</v>
      </c>
      <c r="R13" s="143" t="s">
        <v>264</v>
      </c>
      <c r="S13" s="143" t="s">
        <v>287</v>
      </c>
      <c r="T13" s="143" t="s">
        <v>287</v>
      </c>
      <c r="U13" s="143" t="s">
        <v>266</v>
      </c>
      <c r="V13" s="143" t="s">
        <v>267</v>
      </c>
      <c r="W13" s="143">
        <v>541</v>
      </c>
      <c r="X13" s="143" t="s">
        <v>268</v>
      </c>
      <c r="Y13" s="143">
        <v>351742205</v>
      </c>
      <c r="Z13" s="143" t="s">
        <v>288</v>
      </c>
      <c r="AA13" s="143" t="s">
        <v>319</v>
      </c>
      <c r="AB13" s="144">
        <v>50000</v>
      </c>
      <c r="AC13" s="143" t="s">
        <v>320</v>
      </c>
      <c r="AD13" s="143">
        <v>24</v>
      </c>
      <c r="AE13" s="143" t="s">
        <v>321</v>
      </c>
      <c r="AF13" s="143" t="s">
        <v>322</v>
      </c>
      <c r="AG13" s="143" t="s">
        <v>323</v>
      </c>
      <c r="AH13" s="143" t="s">
        <v>324</v>
      </c>
      <c r="AI13" s="143" t="s">
        <v>325</v>
      </c>
      <c r="AJ13" s="144">
        <v>2670</v>
      </c>
      <c r="AK13" s="144">
        <v>2670</v>
      </c>
      <c r="AL13" s="143" t="s">
        <v>326</v>
      </c>
      <c r="AM13" s="144">
        <v>37326.9</v>
      </c>
      <c r="AN13" s="144">
        <v>14789.1</v>
      </c>
      <c r="AO13" s="144">
        <v>52116</v>
      </c>
      <c r="AP13" s="144">
        <v>12673.1</v>
      </c>
      <c r="AQ13" s="144">
        <v>644.9</v>
      </c>
      <c r="AR13" s="144">
        <v>13318</v>
      </c>
      <c r="AS13" s="144">
        <v>12673.1</v>
      </c>
      <c r="AT13" s="144">
        <v>644.9</v>
      </c>
      <c r="AU13" s="144">
        <v>13318</v>
      </c>
      <c r="AV13" s="143">
        <v>35</v>
      </c>
      <c r="AW13" s="160"/>
      <c r="AX13" s="160"/>
      <c r="AY13" s="160"/>
      <c r="AZ13" s="160"/>
      <c r="BA13" s="160"/>
      <c r="BB13" s="143" t="s">
        <v>278</v>
      </c>
      <c r="BC13" s="160"/>
      <c r="BD13" s="160"/>
      <c r="BE13" s="144">
        <v>0</v>
      </c>
      <c r="BF13" s="143" t="s">
        <v>287</v>
      </c>
      <c r="BG13" s="143" t="s">
        <v>366</v>
      </c>
      <c r="BH13" s="142" t="s">
        <v>468</v>
      </c>
      <c r="BI13" s="145" t="s">
        <v>100</v>
      </c>
      <c r="BJ13" s="146">
        <v>46178</v>
      </c>
      <c r="BK13" s="147" t="s">
        <v>104</v>
      </c>
      <c r="BL13" s="145" t="s">
        <v>109</v>
      </c>
      <c r="BM13" s="148" t="s">
        <v>181</v>
      </c>
      <c r="BN13" s="147"/>
      <c r="BO13" s="145"/>
      <c r="BP13" s="149"/>
      <c r="BQ13" s="162" t="s">
        <v>466</v>
      </c>
    </row>
    <row r="14" spans="1:69" hidden="1" x14ac:dyDescent="0.35">
      <c r="A14" s="137">
        <v>10</v>
      </c>
      <c r="B14" s="160" t="s">
        <v>253</v>
      </c>
      <c r="C14" s="160" t="s">
        <v>254</v>
      </c>
      <c r="D14" s="160" t="s">
        <v>255</v>
      </c>
      <c r="E14" s="160" t="s">
        <v>256</v>
      </c>
      <c r="F14" s="160" t="s">
        <v>256</v>
      </c>
      <c r="G14" s="160" t="s">
        <v>257</v>
      </c>
      <c r="H14" s="160" t="s">
        <v>258</v>
      </c>
      <c r="I14" s="160">
        <v>138086</v>
      </c>
      <c r="J14" s="160" t="s">
        <v>289</v>
      </c>
      <c r="K14" s="160">
        <v>138086</v>
      </c>
      <c r="L14" s="160" t="s">
        <v>290</v>
      </c>
      <c r="M14" s="160" t="s">
        <v>291</v>
      </c>
      <c r="N14" s="160">
        <v>536754</v>
      </c>
      <c r="O14" s="160" t="s">
        <v>292</v>
      </c>
      <c r="P14" s="160">
        <v>894823</v>
      </c>
      <c r="Q14" s="160" t="s">
        <v>293</v>
      </c>
      <c r="R14" s="160" t="s">
        <v>264</v>
      </c>
      <c r="S14" s="160" t="s">
        <v>294</v>
      </c>
      <c r="T14" s="160" t="s">
        <v>294</v>
      </c>
      <c r="U14" s="160" t="s">
        <v>266</v>
      </c>
      <c r="V14" s="160" t="s">
        <v>267</v>
      </c>
      <c r="W14" s="160">
        <v>541</v>
      </c>
      <c r="X14" s="160" t="s">
        <v>295</v>
      </c>
      <c r="Y14" s="160">
        <v>351764844</v>
      </c>
      <c r="Z14" s="160" t="s">
        <v>296</v>
      </c>
      <c r="AA14" s="160" t="s">
        <v>327</v>
      </c>
      <c r="AB14" s="160">
        <v>52000</v>
      </c>
      <c r="AC14" s="160" t="s">
        <v>328</v>
      </c>
      <c r="AD14" s="160">
        <v>24</v>
      </c>
      <c r="AE14" s="160" t="s">
        <v>321</v>
      </c>
      <c r="AF14" s="160" t="s">
        <v>329</v>
      </c>
      <c r="AG14" s="160" t="s">
        <v>330</v>
      </c>
      <c r="AH14" s="160" t="s">
        <v>324</v>
      </c>
      <c r="AI14" s="160" t="s">
        <v>331</v>
      </c>
      <c r="AJ14" s="160">
        <v>2800</v>
      </c>
      <c r="AK14" s="160">
        <v>2800</v>
      </c>
      <c r="AL14" s="160" t="s">
        <v>332</v>
      </c>
      <c r="AM14" s="160">
        <v>43230.22</v>
      </c>
      <c r="AN14" s="160">
        <v>15569.78</v>
      </c>
      <c r="AO14" s="160">
        <v>58800</v>
      </c>
      <c r="AP14" s="160">
        <v>8769.7800000000007</v>
      </c>
      <c r="AQ14" s="160">
        <v>383.22</v>
      </c>
      <c r="AR14" s="160">
        <v>9153</v>
      </c>
      <c r="AS14" s="160">
        <v>8769.7800000000007</v>
      </c>
      <c r="AT14" s="160">
        <v>383.22</v>
      </c>
      <c r="AU14" s="160">
        <v>9153</v>
      </c>
      <c r="AV14" s="160">
        <v>35</v>
      </c>
      <c r="AW14" s="160"/>
      <c r="AX14" s="160"/>
      <c r="AY14" s="160"/>
      <c r="AZ14" s="160"/>
      <c r="BA14" s="160"/>
      <c r="BB14" s="160" t="s">
        <v>278</v>
      </c>
      <c r="BC14" s="160"/>
      <c r="BD14" s="160" t="s">
        <v>279</v>
      </c>
      <c r="BE14" s="160">
        <v>52000</v>
      </c>
      <c r="BF14" s="160" t="s">
        <v>294</v>
      </c>
      <c r="BG14" s="143" t="s">
        <v>367</v>
      </c>
      <c r="BH14" s="142" t="s">
        <v>468</v>
      </c>
      <c r="BI14" s="145" t="s">
        <v>100</v>
      </c>
      <c r="BJ14" s="146">
        <v>46178</v>
      </c>
      <c r="BK14" s="147" t="s">
        <v>103</v>
      </c>
      <c r="BL14" s="145" t="s">
        <v>108</v>
      </c>
      <c r="BM14" s="148" t="s">
        <v>180</v>
      </c>
      <c r="BN14" s="147"/>
      <c r="BO14" s="147"/>
      <c r="BP14" s="149"/>
      <c r="BQ14" s="150" t="s">
        <v>463</v>
      </c>
    </row>
    <row r="15" spans="1:69" hidden="1" x14ac:dyDescent="0.35">
      <c r="A15" s="137">
        <v>11</v>
      </c>
      <c r="B15" s="154" t="s">
        <v>253</v>
      </c>
      <c r="C15" s="154" t="s">
        <v>254</v>
      </c>
      <c r="D15" s="154" t="s">
        <v>255</v>
      </c>
      <c r="E15" s="154" t="s">
        <v>256</v>
      </c>
      <c r="F15" s="154" t="s">
        <v>256</v>
      </c>
      <c r="G15" s="154" t="s">
        <v>257</v>
      </c>
      <c r="H15" s="154" t="s">
        <v>258</v>
      </c>
      <c r="I15" s="154">
        <v>131956</v>
      </c>
      <c r="J15" s="154" t="s">
        <v>418</v>
      </c>
      <c r="K15" s="154">
        <v>131956</v>
      </c>
      <c r="L15" s="154" t="s">
        <v>260</v>
      </c>
      <c r="M15" s="154" t="s">
        <v>261</v>
      </c>
      <c r="N15" s="154">
        <v>260569</v>
      </c>
      <c r="O15" s="154" t="s">
        <v>419</v>
      </c>
      <c r="P15" s="154">
        <v>342105</v>
      </c>
      <c r="Q15" s="154" t="s">
        <v>420</v>
      </c>
      <c r="R15" s="154" t="s">
        <v>264</v>
      </c>
      <c r="S15" s="154" t="s">
        <v>421</v>
      </c>
      <c r="T15" s="154" t="s">
        <v>421</v>
      </c>
      <c r="U15" s="154" t="s">
        <v>266</v>
      </c>
      <c r="V15" s="154" t="s">
        <v>267</v>
      </c>
      <c r="W15" s="154">
        <v>0</v>
      </c>
      <c r="X15" s="154" t="s">
        <v>317</v>
      </c>
      <c r="Y15" s="154">
        <v>357284761</v>
      </c>
      <c r="Z15" s="154" t="s">
        <v>422</v>
      </c>
      <c r="AA15" s="154" t="s">
        <v>347</v>
      </c>
      <c r="AB15" s="155">
        <v>73000</v>
      </c>
      <c r="AC15" s="154" t="s">
        <v>334</v>
      </c>
      <c r="AD15" s="154">
        <v>24</v>
      </c>
      <c r="AE15" s="154" t="s">
        <v>272</v>
      </c>
      <c r="AF15" s="154" t="s">
        <v>448</v>
      </c>
      <c r="AG15" s="154" t="s">
        <v>449</v>
      </c>
      <c r="AH15" s="154" t="s">
        <v>275</v>
      </c>
      <c r="AI15" s="154" t="s">
        <v>450</v>
      </c>
      <c r="AJ15" s="155">
        <v>3900</v>
      </c>
      <c r="AK15" s="155">
        <v>3900</v>
      </c>
      <c r="AL15" s="154" t="s">
        <v>451</v>
      </c>
      <c r="AM15" s="155">
        <v>69106.880000000005</v>
      </c>
      <c r="AN15" s="155">
        <v>20593.12</v>
      </c>
      <c r="AO15" s="155">
        <v>89700</v>
      </c>
      <c r="AP15" s="155">
        <v>3893.12</v>
      </c>
      <c r="AQ15" s="155">
        <v>74.88</v>
      </c>
      <c r="AR15" s="155">
        <v>3968</v>
      </c>
      <c r="AS15" s="155">
        <v>3893.12</v>
      </c>
      <c r="AT15" s="155">
        <v>74.88</v>
      </c>
      <c r="AU15" s="155">
        <v>3968</v>
      </c>
      <c r="AV15" s="154">
        <v>24</v>
      </c>
      <c r="AW15" s="154"/>
      <c r="AX15" s="154"/>
      <c r="AY15" s="154"/>
      <c r="AZ15" s="154"/>
      <c r="BA15" s="154"/>
      <c r="BB15" s="154" t="s">
        <v>278</v>
      </c>
      <c r="BC15" s="154"/>
      <c r="BD15" s="154"/>
      <c r="BE15" s="155">
        <v>0</v>
      </c>
      <c r="BF15" s="154" t="s">
        <v>421</v>
      </c>
      <c r="BG15" s="154" t="s">
        <v>460</v>
      </c>
      <c r="BH15" s="142" t="s">
        <v>468</v>
      </c>
      <c r="BI15" s="145" t="s">
        <v>100</v>
      </c>
      <c r="BJ15" s="146">
        <v>46178</v>
      </c>
      <c r="BK15" s="147" t="s">
        <v>104</v>
      </c>
      <c r="BL15" s="145" t="s">
        <v>109</v>
      </c>
      <c r="BM15" s="148" t="s">
        <v>181</v>
      </c>
      <c r="BN15" s="158"/>
      <c r="BO15" s="158"/>
      <c r="BP15" s="159"/>
      <c r="BQ15" s="162" t="s">
        <v>466</v>
      </c>
    </row>
    <row r="16" spans="1:69" hidden="1" x14ac:dyDescent="0.35">
      <c r="A16" s="137">
        <v>12</v>
      </c>
      <c r="B16" s="160" t="s">
        <v>253</v>
      </c>
      <c r="C16" s="156" t="s">
        <v>254</v>
      </c>
      <c r="D16" s="156" t="s">
        <v>255</v>
      </c>
      <c r="E16" s="156" t="s">
        <v>256</v>
      </c>
      <c r="F16" s="156" t="s">
        <v>256</v>
      </c>
      <c r="G16" s="156" t="s">
        <v>257</v>
      </c>
      <c r="H16" s="156" t="s">
        <v>258</v>
      </c>
      <c r="I16" s="156">
        <v>138086</v>
      </c>
      <c r="J16" s="156" t="s">
        <v>289</v>
      </c>
      <c r="K16" s="156">
        <v>138086</v>
      </c>
      <c r="L16" s="156" t="s">
        <v>290</v>
      </c>
      <c r="M16" s="156" t="s">
        <v>291</v>
      </c>
      <c r="N16" s="156">
        <v>233025</v>
      </c>
      <c r="O16" s="156" t="s">
        <v>297</v>
      </c>
      <c r="P16" s="156">
        <v>329536</v>
      </c>
      <c r="Q16" s="156" t="s">
        <v>298</v>
      </c>
      <c r="R16" s="156" t="s">
        <v>264</v>
      </c>
      <c r="S16" s="160" t="s">
        <v>299</v>
      </c>
      <c r="T16" s="156" t="s">
        <v>299</v>
      </c>
      <c r="U16" s="156" t="s">
        <v>266</v>
      </c>
      <c r="V16" s="156" t="s">
        <v>267</v>
      </c>
      <c r="W16" s="156">
        <v>541</v>
      </c>
      <c r="X16" s="156" t="s">
        <v>268</v>
      </c>
      <c r="Y16" s="156">
        <v>352019627</v>
      </c>
      <c r="Z16" s="156" t="s">
        <v>300</v>
      </c>
      <c r="AA16" s="157" t="s">
        <v>333</v>
      </c>
      <c r="AB16" s="156">
        <v>55000</v>
      </c>
      <c r="AC16" s="156" t="s">
        <v>334</v>
      </c>
      <c r="AD16" s="156">
        <v>24</v>
      </c>
      <c r="AE16" s="156" t="s">
        <v>335</v>
      </c>
      <c r="AF16" s="157" t="s">
        <v>336</v>
      </c>
      <c r="AG16" s="157" t="s">
        <v>337</v>
      </c>
      <c r="AH16" s="156" t="s">
        <v>338</v>
      </c>
      <c r="AI16" s="157" t="s">
        <v>339</v>
      </c>
      <c r="AJ16" s="157">
        <v>2940</v>
      </c>
      <c r="AK16" s="157">
        <v>2940</v>
      </c>
      <c r="AL16" s="157" t="s">
        <v>340</v>
      </c>
      <c r="AM16" s="157">
        <v>49199.42</v>
      </c>
      <c r="AN16" s="157">
        <v>16360.58</v>
      </c>
      <c r="AO16" s="157">
        <v>65560</v>
      </c>
      <c r="AP16" s="157">
        <v>5800.58</v>
      </c>
      <c r="AQ16" s="157">
        <v>79.42</v>
      </c>
      <c r="AR16" s="156">
        <v>5880</v>
      </c>
      <c r="AS16" s="156">
        <v>5800.58</v>
      </c>
      <c r="AT16" s="156">
        <v>79.42</v>
      </c>
      <c r="AU16" s="156">
        <v>5880</v>
      </c>
      <c r="AV16" s="156">
        <v>35</v>
      </c>
      <c r="AW16" s="156"/>
      <c r="AX16" s="156"/>
      <c r="AY16" s="156"/>
      <c r="AZ16" s="156"/>
      <c r="BA16" s="157"/>
      <c r="BB16" s="157" t="s">
        <v>278</v>
      </c>
      <c r="BC16" s="157"/>
      <c r="BD16" s="157" t="s">
        <v>364</v>
      </c>
      <c r="BE16" s="157">
        <v>55000</v>
      </c>
      <c r="BF16" s="157" t="s">
        <v>299</v>
      </c>
      <c r="BG16" s="143" t="s">
        <v>368</v>
      </c>
      <c r="BH16" s="142" t="s">
        <v>468</v>
      </c>
      <c r="BI16" s="145" t="s">
        <v>100</v>
      </c>
      <c r="BJ16" s="146">
        <v>46179</v>
      </c>
      <c r="BK16" s="147" t="s">
        <v>104</v>
      </c>
      <c r="BL16" s="145" t="s">
        <v>119</v>
      </c>
      <c r="BM16" s="148" t="s">
        <v>181</v>
      </c>
      <c r="BN16" s="147"/>
      <c r="BO16" s="147"/>
      <c r="BP16" s="149"/>
      <c r="BQ16" s="162" t="s">
        <v>466</v>
      </c>
    </row>
    <row r="17" spans="1:69" hidden="1" x14ac:dyDescent="0.35">
      <c r="A17" s="137">
        <v>13</v>
      </c>
      <c r="B17" s="143" t="s">
        <v>253</v>
      </c>
      <c r="C17" s="143" t="s">
        <v>254</v>
      </c>
      <c r="D17" s="143" t="s">
        <v>255</v>
      </c>
      <c r="E17" s="143" t="s">
        <v>256</v>
      </c>
      <c r="F17" s="143" t="s">
        <v>256</v>
      </c>
      <c r="G17" s="143" t="s">
        <v>257</v>
      </c>
      <c r="H17" s="143" t="s">
        <v>258</v>
      </c>
      <c r="I17" s="143">
        <v>143885</v>
      </c>
      <c r="J17" s="143" t="s">
        <v>258</v>
      </c>
      <c r="K17" s="143">
        <v>143885</v>
      </c>
      <c r="L17" s="143" t="s">
        <v>290</v>
      </c>
      <c r="M17" s="143" t="s">
        <v>291</v>
      </c>
      <c r="N17" s="143">
        <v>243169</v>
      </c>
      <c r="O17" s="143" t="s">
        <v>301</v>
      </c>
      <c r="P17" s="143">
        <v>422839</v>
      </c>
      <c r="Q17" s="143" t="s">
        <v>302</v>
      </c>
      <c r="R17" s="143" t="s">
        <v>264</v>
      </c>
      <c r="S17" s="143" t="s">
        <v>303</v>
      </c>
      <c r="T17" s="143" t="s">
        <v>303</v>
      </c>
      <c r="U17" s="143" t="s">
        <v>266</v>
      </c>
      <c r="V17" s="143" t="s">
        <v>267</v>
      </c>
      <c r="W17" s="143">
        <v>541</v>
      </c>
      <c r="X17" s="143" t="s">
        <v>295</v>
      </c>
      <c r="Y17" s="143">
        <v>352619656</v>
      </c>
      <c r="Z17" s="143" t="s">
        <v>304</v>
      </c>
      <c r="AA17" s="143" t="s">
        <v>341</v>
      </c>
      <c r="AB17" s="144">
        <v>42000</v>
      </c>
      <c r="AC17" s="143" t="s">
        <v>271</v>
      </c>
      <c r="AD17" s="143">
        <v>24</v>
      </c>
      <c r="AE17" s="143" t="s">
        <v>342</v>
      </c>
      <c r="AF17" s="143" t="s">
        <v>343</v>
      </c>
      <c r="AG17" s="143" t="s">
        <v>344</v>
      </c>
      <c r="AH17" s="143" t="s">
        <v>338</v>
      </c>
      <c r="AI17" s="143" t="s">
        <v>345</v>
      </c>
      <c r="AJ17" s="144">
        <v>2240</v>
      </c>
      <c r="AK17" s="144">
        <v>2240</v>
      </c>
      <c r="AL17" s="143" t="s">
        <v>346</v>
      </c>
      <c r="AM17" s="144">
        <v>38596.78</v>
      </c>
      <c r="AN17" s="144">
        <v>12353.22</v>
      </c>
      <c r="AO17" s="144">
        <v>50950</v>
      </c>
      <c r="AP17" s="144">
        <v>3403.22</v>
      </c>
      <c r="AQ17" s="144">
        <v>68.78</v>
      </c>
      <c r="AR17" s="144">
        <v>3472</v>
      </c>
      <c r="AS17" s="144">
        <v>3403.22</v>
      </c>
      <c r="AT17" s="144">
        <v>68.78</v>
      </c>
      <c r="AU17" s="144">
        <v>3472</v>
      </c>
      <c r="AV17" s="143">
        <v>33</v>
      </c>
      <c r="AW17" s="143"/>
      <c r="AX17" s="143"/>
      <c r="AY17" s="143"/>
      <c r="AZ17" s="143"/>
      <c r="BA17" s="143"/>
      <c r="BB17" s="143" t="s">
        <v>278</v>
      </c>
      <c r="BC17" s="143"/>
      <c r="BD17" s="143" t="s">
        <v>364</v>
      </c>
      <c r="BE17" s="144">
        <v>42000</v>
      </c>
      <c r="BF17" s="143" t="s">
        <v>303</v>
      </c>
      <c r="BG17" s="143" t="s">
        <v>369</v>
      </c>
      <c r="BH17" s="142" t="s">
        <v>468</v>
      </c>
      <c r="BI17" s="145" t="s">
        <v>100</v>
      </c>
      <c r="BJ17" s="146">
        <v>46179</v>
      </c>
      <c r="BK17" s="147" t="s">
        <v>104</v>
      </c>
      <c r="BL17" s="145" t="s">
        <v>109</v>
      </c>
      <c r="BM17" s="148" t="s">
        <v>180</v>
      </c>
      <c r="BN17" s="147"/>
      <c r="BO17" s="147"/>
      <c r="BP17" s="149"/>
      <c r="BQ17" s="150" t="s">
        <v>463</v>
      </c>
    </row>
    <row r="18" spans="1:69" hidden="1" x14ac:dyDescent="0.35">
      <c r="A18" s="137">
        <v>14</v>
      </c>
      <c r="B18" s="143" t="s">
        <v>253</v>
      </c>
      <c r="C18" s="143" t="s">
        <v>254</v>
      </c>
      <c r="D18" s="143" t="s">
        <v>255</v>
      </c>
      <c r="E18" s="143" t="s">
        <v>256</v>
      </c>
      <c r="F18" s="143" t="s">
        <v>256</v>
      </c>
      <c r="G18" s="143" t="s">
        <v>257</v>
      </c>
      <c r="H18" s="143" t="s">
        <v>258</v>
      </c>
      <c r="I18" s="143">
        <v>227763</v>
      </c>
      <c r="J18" s="143" t="s">
        <v>305</v>
      </c>
      <c r="K18" s="143">
        <v>227763</v>
      </c>
      <c r="L18" s="143" t="s">
        <v>260</v>
      </c>
      <c r="M18" s="143" t="s">
        <v>261</v>
      </c>
      <c r="N18" s="143">
        <v>540702</v>
      </c>
      <c r="O18" s="143" t="s">
        <v>306</v>
      </c>
      <c r="P18" s="143">
        <v>899548</v>
      </c>
      <c r="Q18" s="143" t="s">
        <v>307</v>
      </c>
      <c r="R18" s="143" t="s">
        <v>264</v>
      </c>
      <c r="S18" s="143" t="s">
        <v>308</v>
      </c>
      <c r="T18" s="143" t="s">
        <v>308</v>
      </c>
      <c r="U18" s="143" t="s">
        <v>266</v>
      </c>
      <c r="V18" s="143" t="s">
        <v>267</v>
      </c>
      <c r="W18" s="143">
        <v>0</v>
      </c>
      <c r="X18" s="143" t="s">
        <v>268</v>
      </c>
      <c r="Y18" s="143">
        <v>357050415</v>
      </c>
      <c r="Z18" s="143" t="s">
        <v>309</v>
      </c>
      <c r="AA18" s="143" t="s">
        <v>347</v>
      </c>
      <c r="AB18" s="144">
        <v>52000</v>
      </c>
      <c r="AC18" s="143" t="s">
        <v>348</v>
      </c>
      <c r="AD18" s="143">
        <v>24</v>
      </c>
      <c r="AE18" s="143" t="s">
        <v>321</v>
      </c>
      <c r="AF18" s="143" t="s">
        <v>349</v>
      </c>
      <c r="AG18" s="143" t="s">
        <v>350</v>
      </c>
      <c r="AH18" s="143" t="s">
        <v>338</v>
      </c>
      <c r="AI18" s="143" t="s">
        <v>351</v>
      </c>
      <c r="AJ18" s="144">
        <v>2780</v>
      </c>
      <c r="AK18" s="144">
        <v>2780</v>
      </c>
      <c r="AL18" s="143" t="s">
        <v>352</v>
      </c>
      <c r="AM18" s="144">
        <v>49287.1</v>
      </c>
      <c r="AN18" s="144">
        <v>14652.9</v>
      </c>
      <c r="AO18" s="144">
        <v>63940</v>
      </c>
      <c r="AP18" s="144">
        <v>2712.9</v>
      </c>
      <c r="AQ18" s="144">
        <v>65.099999999999994</v>
      </c>
      <c r="AR18" s="144">
        <v>2778</v>
      </c>
      <c r="AS18" s="144">
        <v>2712.9</v>
      </c>
      <c r="AT18" s="144">
        <v>65.099999999999994</v>
      </c>
      <c r="AU18" s="144">
        <v>2778</v>
      </c>
      <c r="AV18" s="143">
        <v>24</v>
      </c>
      <c r="AW18" s="143"/>
      <c r="AX18" s="143"/>
      <c r="AY18" s="143"/>
      <c r="AZ18" s="143"/>
      <c r="BA18" s="143"/>
      <c r="BB18" s="143" t="s">
        <v>278</v>
      </c>
      <c r="BC18" s="143"/>
      <c r="BD18" s="143"/>
      <c r="BE18" s="144">
        <v>0</v>
      </c>
      <c r="BF18" s="143" t="s">
        <v>308</v>
      </c>
      <c r="BG18" s="143" t="s">
        <v>370</v>
      </c>
      <c r="BH18" s="142" t="s">
        <v>468</v>
      </c>
      <c r="BI18" s="145" t="s">
        <v>100</v>
      </c>
      <c r="BJ18" s="146">
        <v>46179</v>
      </c>
      <c r="BK18" s="147" t="s">
        <v>104</v>
      </c>
      <c r="BL18" s="145" t="s">
        <v>109</v>
      </c>
      <c r="BM18" s="148" t="s">
        <v>181</v>
      </c>
      <c r="BN18" s="147"/>
      <c r="BO18" s="147"/>
      <c r="BP18" s="149"/>
      <c r="BQ18" s="162" t="s">
        <v>466</v>
      </c>
    </row>
    <row r="19" spans="1:69" hidden="1" x14ac:dyDescent="0.35">
      <c r="A19" s="137">
        <v>15</v>
      </c>
      <c r="B19" s="154" t="s">
        <v>253</v>
      </c>
      <c r="C19" s="154" t="s">
        <v>254</v>
      </c>
      <c r="D19" s="154" t="s">
        <v>255</v>
      </c>
      <c r="E19" s="154" t="s">
        <v>256</v>
      </c>
      <c r="F19" s="154" t="s">
        <v>256</v>
      </c>
      <c r="G19" s="154" t="s">
        <v>257</v>
      </c>
      <c r="H19" s="154" t="s">
        <v>258</v>
      </c>
      <c r="I19" s="154">
        <v>227281</v>
      </c>
      <c r="J19" s="154" t="s">
        <v>403</v>
      </c>
      <c r="K19" s="154">
        <v>227281</v>
      </c>
      <c r="L19" s="154" t="s">
        <v>290</v>
      </c>
      <c r="M19" s="154" t="s">
        <v>291</v>
      </c>
      <c r="N19" s="154">
        <v>340748</v>
      </c>
      <c r="O19" s="154" t="s">
        <v>408</v>
      </c>
      <c r="P19" s="154">
        <v>480870</v>
      </c>
      <c r="Q19" s="154" t="s">
        <v>409</v>
      </c>
      <c r="R19" s="154" t="s">
        <v>264</v>
      </c>
      <c r="S19" s="154" t="s">
        <v>410</v>
      </c>
      <c r="T19" s="154" t="s">
        <v>410</v>
      </c>
      <c r="U19" s="154" t="s">
        <v>266</v>
      </c>
      <c r="V19" s="154" t="s">
        <v>267</v>
      </c>
      <c r="W19" s="154">
        <v>0</v>
      </c>
      <c r="X19" s="154" t="s">
        <v>411</v>
      </c>
      <c r="Y19" s="154">
        <v>354968344</v>
      </c>
      <c r="Z19" s="154" t="s">
        <v>412</v>
      </c>
      <c r="AA19" s="154" t="s">
        <v>438</v>
      </c>
      <c r="AB19" s="155">
        <v>52000</v>
      </c>
      <c r="AC19" s="154" t="s">
        <v>271</v>
      </c>
      <c r="AD19" s="154">
        <v>24</v>
      </c>
      <c r="AE19" s="154" t="s">
        <v>321</v>
      </c>
      <c r="AF19" s="154" t="s">
        <v>439</v>
      </c>
      <c r="AG19" s="154" t="s">
        <v>440</v>
      </c>
      <c r="AH19" s="154" t="s">
        <v>338</v>
      </c>
      <c r="AI19" s="154" t="s">
        <v>441</v>
      </c>
      <c r="AJ19" s="155">
        <v>2780</v>
      </c>
      <c r="AK19" s="155">
        <v>2780</v>
      </c>
      <c r="AL19" s="154" t="s">
        <v>442</v>
      </c>
      <c r="AM19" s="155">
        <v>16066.47</v>
      </c>
      <c r="AN19" s="155">
        <v>8793.5300000000007</v>
      </c>
      <c r="AO19" s="155">
        <v>24860</v>
      </c>
      <c r="AP19" s="155">
        <v>35933.53</v>
      </c>
      <c r="AQ19" s="155">
        <v>6401.47</v>
      </c>
      <c r="AR19" s="155">
        <v>42335</v>
      </c>
      <c r="AS19" s="155">
        <v>35933.53</v>
      </c>
      <c r="AT19" s="155">
        <v>6401.47</v>
      </c>
      <c r="AU19" s="155">
        <v>42335</v>
      </c>
      <c r="AV19" s="154">
        <v>28</v>
      </c>
      <c r="AW19" s="154"/>
      <c r="AX19" s="154"/>
      <c r="AY19" s="154"/>
      <c r="AZ19" s="154"/>
      <c r="BA19" s="154"/>
      <c r="BB19" s="154" t="s">
        <v>278</v>
      </c>
      <c r="BC19" s="154"/>
      <c r="BD19" s="154"/>
      <c r="BE19" s="155">
        <v>0</v>
      </c>
      <c r="BF19" s="154" t="s">
        <v>410</v>
      </c>
      <c r="BG19" s="154" t="s">
        <v>458</v>
      </c>
      <c r="BH19" s="142" t="s">
        <v>468</v>
      </c>
      <c r="BI19" s="145" t="s">
        <v>100</v>
      </c>
      <c r="BJ19" s="146">
        <v>46179</v>
      </c>
      <c r="BK19" s="147" t="s">
        <v>104</v>
      </c>
      <c r="BL19" s="145" t="s">
        <v>119</v>
      </c>
      <c r="BM19" s="148" t="s">
        <v>181</v>
      </c>
      <c r="BN19" s="158"/>
      <c r="BO19" s="158"/>
      <c r="BP19" s="159"/>
      <c r="BQ19" s="162" t="s">
        <v>466</v>
      </c>
    </row>
    <row r="20" spans="1:69" hidden="1" x14ac:dyDescent="0.35">
      <c r="A20" s="137">
        <v>16</v>
      </c>
      <c r="B20" s="154" t="s">
        <v>253</v>
      </c>
      <c r="C20" s="154" t="s">
        <v>254</v>
      </c>
      <c r="D20" s="154" t="s">
        <v>255</v>
      </c>
      <c r="E20" s="154" t="s">
        <v>256</v>
      </c>
      <c r="F20" s="154" t="s">
        <v>256</v>
      </c>
      <c r="G20" s="154" t="s">
        <v>257</v>
      </c>
      <c r="H20" s="154" t="s">
        <v>258</v>
      </c>
      <c r="I20" s="154">
        <v>135986</v>
      </c>
      <c r="J20" s="154" t="s">
        <v>413</v>
      </c>
      <c r="K20" s="154">
        <v>135986</v>
      </c>
      <c r="L20" s="154" t="s">
        <v>260</v>
      </c>
      <c r="M20" s="154" t="s">
        <v>261</v>
      </c>
      <c r="N20" s="154">
        <v>229449</v>
      </c>
      <c r="O20" s="154" t="s">
        <v>414</v>
      </c>
      <c r="P20" s="154">
        <v>350523</v>
      </c>
      <c r="Q20" s="154" t="s">
        <v>415</v>
      </c>
      <c r="R20" s="154" t="s">
        <v>264</v>
      </c>
      <c r="S20" s="154" t="s">
        <v>416</v>
      </c>
      <c r="T20" s="154" t="s">
        <v>416</v>
      </c>
      <c r="U20" s="154" t="s">
        <v>266</v>
      </c>
      <c r="V20" s="154" t="s">
        <v>267</v>
      </c>
      <c r="W20" s="154">
        <v>0</v>
      </c>
      <c r="X20" s="154" t="s">
        <v>411</v>
      </c>
      <c r="Y20" s="154">
        <v>355148038</v>
      </c>
      <c r="Z20" s="154" t="s">
        <v>417</v>
      </c>
      <c r="AA20" s="154" t="s">
        <v>443</v>
      </c>
      <c r="AB20" s="155">
        <v>52000</v>
      </c>
      <c r="AC20" s="154" t="s">
        <v>320</v>
      </c>
      <c r="AD20" s="154">
        <v>24</v>
      </c>
      <c r="AE20" s="154" t="s">
        <v>272</v>
      </c>
      <c r="AF20" s="154" t="s">
        <v>444</v>
      </c>
      <c r="AG20" s="154" t="s">
        <v>445</v>
      </c>
      <c r="AH20" s="154" t="s">
        <v>275</v>
      </c>
      <c r="AI20" s="154" t="s">
        <v>446</v>
      </c>
      <c r="AJ20" s="155">
        <v>2780</v>
      </c>
      <c r="AK20" s="155">
        <v>2780</v>
      </c>
      <c r="AL20" s="154" t="s">
        <v>447</v>
      </c>
      <c r="AM20" s="155">
        <v>48021.89</v>
      </c>
      <c r="AN20" s="155">
        <v>15918.11</v>
      </c>
      <c r="AO20" s="155">
        <v>63940</v>
      </c>
      <c r="AP20" s="155">
        <v>3978.11</v>
      </c>
      <c r="AQ20" s="155">
        <v>76.89</v>
      </c>
      <c r="AR20" s="155">
        <v>4055</v>
      </c>
      <c r="AS20" s="155">
        <v>3978.11</v>
      </c>
      <c r="AT20" s="155">
        <v>76.89</v>
      </c>
      <c r="AU20" s="155">
        <v>4055</v>
      </c>
      <c r="AV20" s="154">
        <v>27</v>
      </c>
      <c r="AW20" s="154"/>
      <c r="AX20" s="154"/>
      <c r="AY20" s="154"/>
      <c r="AZ20" s="154"/>
      <c r="BA20" s="154"/>
      <c r="BB20" s="154" t="s">
        <v>278</v>
      </c>
      <c r="BC20" s="154"/>
      <c r="BD20" s="154"/>
      <c r="BE20" s="155">
        <v>0</v>
      </c>
      <c r="BF20" s="154" t="s">
        <v>416</v>
      </c>
      <c r="BG20" s="154" t="s">
        <v>459</v>
      </c>
      <c r="BH20" s="142" t="s">
        <v>468</v>
      </c>
      <c r="BI20" s="145" t="s">
        <v>100</v>
      </c>
      <c r="BJ20" s="146">
        <v>46179</v>
      </c>
      <c r="BK20" s="147" t="s">
        <v>104</v>
      </c>
      <c r="BL20" s="145" t="s">
        <v>109</v>
      </c>
      <c r="BM20" s="148" t="s">
        <v>181</v>
      </c>
      <c r="BN20" s="158"/>
      <c r="BO20" s="158"/>
      <c r="BP20" s="159"/>
      <c r="BQ20" s="162" t="s">
        <v>466</v>
      </c>
    </row>
    <row r="21" spans="1:69" hidden="1" x14ac:dyDescent="0.35">
      <c r="A21" s="137">
        <v>17</v>
      </c>
      <c r="B21" s="154" t="s">
        <v>253</v>
      </c>
      <c r="C21" s="154" t="s">
        <v>254</v>
      </c>
      <c r="D21" s="154" t="s">
        <v>255</v>
      </c>
      <c r="E21" s="154" t="s">
        <v>256</v>
      </c>
      <c r="F21" s="154" t="s">
        <v>256</v>
      </c>
      <c r="G21" s="154" t="s">
        <v>257</v>
      </c>
      <c r="H21" s="154" t="s">
        <v>258</v>
      </c>
      <c r="I21" s="154">
        <v>135986</v>
      </c>
      <c r="J21" s="154" t="s">
        <v>413</v>
      </c>
      <c r="K21" s="154">
        <v>135986</v>
      </c>
      <c r="L21" s="154" t="s">
        <v>260</v>
      </c>
      <c r="M21" s="154" t="s">
        <v>261</v>
      </c>
      <c r="N21" s="154">
        <v>229449</v>
      </c>
      <c r="O21" s="154" t="s">
        <v>414</v>
      </c>
      <c r="P21" s="154">
        <v>302155</v>
      </c>
      <c r="Q21" s="154" t="s">
        <v>423</v>
      </c>
      <c r="R21" s="154" t="s">
        <v>264</v>
      </c>
      <c r="S21" s="154" t="s">
        <v>424</v>
      </c>
      <c r="T21" s="154" t="s">
        <v>424</v>
      </c>
      <c r="U21" s="154" t="s">
        <v>266</v>
      </c>
      <c r="V21" s="154" t="s">
        <v>267</v>
      </c>
      <c r="W21" s="154">
        <v>0</v>
      </c>
      <c r="X21" s="154" t="s">
        <v>317</v>
      </c>
      <c r="Y21" s="154">
        <v>357417995</v>
      </c>
      <c r="Z21" s="154" t="s">
        <v>425</v>
      </c>
      <c r="AA21" s="154" t="s">
        <v>347</v>
      </c>
      <c r="AB21" s="155">
        <v>80000</v>
      </c>
      <c r="AC21" s="154" t="s">
        <v>320</v>
      </c>
      <c r="AD21" s="154">
        <v>24</v>
      </c>
      <c r="AE21" s="154" t="s">
        <v>359</v>
      </c>
      <c r="AF21" s="154" t="s">
        <v>444</v>
      </c>
      <c r="AG21" s="154" t="s">
        <v>445</v>
      </c>
      <c r="AH21" s="154" t="s">
        <v>275</v>
      </c>
      <c r="AI21" s="154" t="s">
        <v>452</v>
      </c>
      <c r="AJ21" s="155">
        <v>4270</v>
      </c>
      <c r="AK21" s="155">
        <v>4270</v>
      </c>
      <c r="AL21" s="154" t="s">
        <v>453</v>
      </c>
      <c r="AM21" s="155">
        <v>75737</v>
      </c>
      <c r="AN21" s="155">
        <v>22653</v>
      </c>
      <c r="AO21" s="155">
        <v>98390</v>
      </c>
      <c r="AP21" s="155">
        <v>4263</v>
      </c>
      <c r="AQ21" s="155">
        <v>0</v>
      </c>
      <c r="AR21" s="155">
        <v>4263</v>
      </c>
      <c r="AS21" s="155">
        <v>4263</v>
      </c>
      <c r="AT21" s="155">
        <v>0</v>
      </c>
      <c r="AU21" s="155">
        <v>4263</v>
      </c>
      <c r="AV21" s="154">
        <v>24</v>
      </c>
      <c r="AW21" s="154"/>
      <c r="AX21" s="154"/>
      <c r="AY21" s="154"/>
      <c r="AZ21" s="154"/>
      <c r="BA21" s="154"/>
      <c r="BB21" s="154" t="s">
        <v>278</v>
      </c>
      <c r="BC21" s="154"/>
      <c r="BD21" s="154"/>
      <c r="BE21" s="155">
        <v>0</v>
      </c>
      <c r="BF21" s="154" t="s">
        <v>424</v>
      </c>
      <c r="BG21" s="154" t="s">
        <v>461</v>
      </c>
      <c r="BH21" s="142" t="s">
        <v>468</v>
      </c>
      <c r="BI21" s="145" t="s">
        <v>100</v>
      </c>
      <c r="BJ21" s="146">
        <v>46179</v>
      </c>
      <c r="BK21" s="147" t="s">
        <v>104</v>
      </c>
      <c r="BL21" s="145" t="s">
        <v>119</v>
      </c>
      <c r="BM21" s="148" t="s">
        <v>181</v>
      </c>
      <c r="BN21" s="158"/>
      <c r="BO21" s="158"/>
      <c r="BP21" s="159"/>
      <c r="BQ21" s="162" t="s">
        <v>466</v>
      </c>
    </row>
    <row r="22" spans="1:69" hidden="1" x14ac:dyDescent="0.35">
      <c r="A22" s="137">
        <v>18</v>
      </c>
      <c r="B22" s="154" t="s">
        <v>253</v>
      </c>
      <c r="C22" s="154" t="s">
        <v>254</v>
      </c>
      <c r="D22" s="154" t="s">
        <v>255</v>
      </c>
      <c r="E22" s="154" t="s">
        <v>256</v>
      </c>
      <c r="F22" s="154" t="s">
        <v>256</v>
      </c>
      <c r="G22" s="154" t="s">
        <v>257</v>
      </c>
      <c r="H22" s="154" t="s">
        <v>258</v>
      </c>
      <c r="I22" s="154">
        <v>135986</v>
      </c>
      <c r="J22" s="154" t="s">
        <v>413</v>
      </c>
      <c r="K22" s="154">
        <v>135986</v>
      </c>
      <c r="L22" s="154" t="s">
        <v>260</v>
      </c>
      <c r="M22" s="154" t="s">
        <v>261</v>
      </c>
      <c r="N22" s="154">
        <v>229449</v>
      </c>
      <c r="O22" s="154" t="s">
        <v>414</v>
      </c>
      <c r="P22" s="154">
        <v>350523</v>
      </c>
      <c r="Q22" s="154" t="s">
        <v>415</v>
      </c>
      <c r="R22" s="154" t="s">
        <v>264</v>
      </c>
      <c r="S22" s="154" t="s">
        <v>426</v>
      </c>
      <c r="T22" s="154" t="s">
        <v>426</v>
      </c>
      <c r="U22" s="154" t="s">
        <v>266</v>
      </c>
      <c r="V22" s="154" t="s">
        <v>267</v>
      </c>
      <c r="W22" s="154">
        <v>0</v>
      </c>
      <c r="X22" s="154" t="s">
        <v>317</v>
      </c>
      <c r="Y22" s="154">
        <v>357418306</v>
      </c>
      <c r="Z22" s="154" t="s">
        <v>427</v>
      </c>
      <c r="AA22" s="154" t="s">
        <v>347</v>
      </c>
      <c r="AB22" s="155">
        <v>64000</v>
      </c>
      <c r="AC22" s="154" t="s">
        <v>320</v>
      </c>
      <c r="AD22" s="154">
        <v>24</v>
      </c>
      <c r="AE22" s="154" t="s">
        <v>359</v>
      </c>
      <c r="AF22" s="154" t="s">
        <v>454</v>
      </c>
      <c r="AG22" s="154" t="s">
        <v>445</v>
      </c>
      <c r="AH22" s="154" t="s">
        <v>275</v>
      </c>
      <c r="AI22" s="154" t="s">
        <v>452</v>
      </c>
      <c r="AJ22" s="155">
        <v>3420</v>
      </c>
      <c r="AK22" s="155">
        <v>3420</v>
      </c>
      <c r="AL22" s="154" t="s">
        <v>455</v>
      </c>
      <c r="AM22" s="155">
        <v>54152.83</v>
      </c>
      <c r="AN22" s="155">
        <v>17667.169999999998</v>
      </c>
      <c r="AO22" s="155">
        <v>71820</v>
      </c>
      <c r="AP22" s="155">
        <v>9847.17</v>
      </c>
      <c r="AQ22" s="155">
        <v>428.83</v>
      </c>
      <c r="AR22" s="155">
        <v>10276</v>
      </c>
      <c r="AS22" s="155">
        <v>9847.17</v>
      </c>
      <c r="AT22" s="155">
        <v>428.83</v>
      </c>
      <c r="AU22" s="155">
        <v>10276</v>
      </c>
      <c r="AV22" s="154">
        <v>24</v>
      </c>
      <c r="AW22" s="154"/>
      <c r="AX22" s="154"/>
      <c r="AY22" s="154"/>
      <c r="AZ22" s="154"/>
      <c r="BA22" s="154"/>
      <c r="BB22" s="154" t="s">
        <v>278</v>
      </c>
      <c r="BC22" s="154"/>
      <c r="BD22" s="154"/>
      <c r="BE22" s="155">
        <v>0</v>
      </c>
      <c r="BF22" s="154" t="s">
        <v>426</v>
      </c>
      <c r="BG22" s="154" t="s">
        <v>462</v>
      </c>
      <c r="BH22" s="142" t="s">
        <v>468</v>
      </c>
      <c r="BI22" s="145" t="s">
        <v>100</v>
      </c>
      <c r="BJ22" s="146">
        <v>46179</v>
      </c>
      <c r="BK22" s="147" t="s">
        <v>104</v>
      </c>
      <c r="BL22" s="145" t="s">
        <v>119</v>
      </c>
      <c r="BM22" s="148" t="s">
        <v>181</v>
      </c>
      <c r="BN22" s="158"/>
      <c r="BO22" s="158"/>
      <c r="BP22" s="159"/>
      <c r="BQ22" s="162" t="s">
        <v>466</v>
      </c>
    </row>
    <row r="23" spans="1:69" hidden="1" x14ac:dyDescent="0.35">
      <c r="A23" s="137">
        <v>19</v>
      </c>
      <c r="B23" s="143" t="s">
        <v>253</v>
      </c>
      <c r="C23" s="143" t="s">
        <v>254</v>
      </c>
      <c r="D23" s="143" t="s">
        <v>255</v>
      </c>
      <c r="E23" s="143" t="s">
        <v>256</v>
      </c>
      <c r="F23" s="143" t="s">
        <v>256</v>
      </c>
      <c r="G23" s="143" t="s">
        <v>257</v>
      </c>
      <c r="H23" s="143" t="s">
        <v>258</v>
      </c>
      <c r="I23" s="143">
        <v>135715</v>
      </c>
      <c r="J23" s="143" t="s">
        <v>469</v>
      </c>
      <c r="K23" s="143">
        <v>135715</v>
      </c>
      <c r="L23" s="143" t="s">
        <v>283</v>
      </c>
      <c r="M23" s="143" t="s">
        <v>284</v>
      </c>
      <c r="N23" s="143">
        <v>228995</v>
      </c>
      <c r="O23" s="143" t="s">
        <v>470</v>
      </c>
      <c r="P23" s="143">
        <v>362162</v>
      </c>
      <c r="Q23" s="143" t="s">
        <v>471</v>
      </c>
      <c r="R23" s="143" t="s">
        <v>264</v>
      </c>
      <c r="S23" s="143" t="s">
        <v>472</v>
      </c>
      <c r="T23" s="143" t="s">
        <v>472</v>
      </c>
      <c r="U23" s="143" t="s">
        <v>266</v>
      </c>
      <c r="V23" s="143" t="s">
        <v>267</v>
      </c>
      <c r="W23" s="143">
        <v>0</v>
      </c>
      <c r="X23" s="143" t="s">
        <v>268</v>
      </c>
      <c r="Y23" s="143">
        <v>359245385</v>
      </c>
      <c r="Z23" s="143" t="s">
        <v>473</v>
      </c>
      <c r="AA23" s="143" t="s">
        <v>474</v>
      </c>
      <c r="AB23" s="144">
        <v>65000</v>
      </c>
      <c r="AC23" s="143" t="s">
        <v>271</v>
      </c>
      <c r="AD23" s="143">
        <v>24</v>
      </c>
      <c r="AE23" s="143" t="s">
        <v>475</v>
      </c>
      <c r="AF23" s="143" t="s">
        <v>476</v>
      </c>
      <c r="AG23" s="143" t="s">
        <v>477</v>
      </c>
      <c r="AH23" s="143" t="s">
        <v>338</v>
      </c>
      <c r="AI23" s="143" t="s">
        <v>478</v>
      </c>
      <c r="AJ23" s="144">
        <v>3440</v>
      </c>
      <c r="AK23" s="144">
        <v>3440</v>
      </c>
      <c r="AL23" s="143" t="s">
        <v>479</v>
      </c>
      <c r="AM23" s="144">
        <v>39128.379999999997</v>
      </c>
      <c r="AN23" s="144">
        <v>15911.62</v>
      </c>
      <c r="AO23" s="144">
        <v>55040</v>
      </c>
      <c r="AP23" s="144">
        <v>25871.62</v>
      </c>
      <c r="AQ23" s="144">
        <v>2457.38</v>
      </c>
      <c r="AR23" s="144">
        <v>28329</v>
      </c>
      <c r="AS23" s="144">
        <v>0</v>
      </c>
      <c r="AT23" s="144">
        <v>0</v>
      </c>
      <c r="AU23" s="144">
        <v>0</v>
      </c>
      <c r="AV23" s="143">
        <v>16</v>
      </c>
      <c r="AW23" s="143"/>
      <c r="AX23" s="143"/>
      <c r="AY23" s="143"/>
      <c r="AZ23" s="143"/>
      <c r="BA23" s="143"/>
      <c r="BB23" s="143" t="s">
        <v>278</v>
      </c>
      <c r="BC23" s="143"/>
      <c r="BD23" s="143"/>
      <c r="BE23" s="144">
        <v>0</v>
      </c>
      <c r="BF23" s="143" t="s">
        <v>472</v>
      </c>
      <c r="BG23" s="143" t="s">
        <v>480</v>
      </c>
      <c r="BH23" s="143" t="s">
        <v>481</v>
      </c>
      <c r="BI23" s="145" t="s">
        <v>100</v>
      </c>
      <c r="BJ23" s="146">
        <v>46194</v>
      </c>
      <c r="BK23" s="147" t="s">
        <v>103</v>
      </c>
      <c r="BL23" s="145" t="s">
        <v>108</v>
      </c>
      <c r="BM23" s="148" t="s">
        <v>180</v>
      </c>
      <c r="BN23" s="147" t="s">
        <v>222</v>
      </c>
      <c r="BO23" s="147"/>
      <c r="BP23" s="149"/>
      <c r="BQ23" s="150" t="s">
        <v>482</v>
      </c>
    </row>
    <row r="24" spans="1:69" hidden="1" x14ac:dyDescent="0.35">
      <c r="A24" s="137">
        <v>20</v>
      </c>
      <c r="B24" s="143" t="s">
        <v>253</v>
      </c>
      <c r="C24" s="143" t="s">
        <v>254</v>
      </c>
      <c r="D24" s="143" t="s">
        <v>255</v>
      </c>
      <c r="E24" s="143" t="s">
        <v>256</v>
      </c>
      <c r="F24" s="143" t="s">
        <v>256</v>
      </c>
      <c r="G24" s="143" t="s">
        <v>257</v>
      </c>
      <c r="H24" s="143" t="s">
        <v>258</v>
      </c>
      <c r="I24" s="143">
        <v>136223</v>
      </c>
      <c r="J24" s="143" t="s">
        <v>483</v>
      </c>
      <c r="K24" s="143">
        <v>136223</v>
      </c>
      <c r="L24" s="143" t="s">
        <v>283</v>
      </c>
      <c r="M24" s="143" t="s">
        <v>284</v>
      </c>
      <c r="N24" s="143">
        <v>330403</v>
      </c>
      <c r="O24" s="143" t="s">
        <v>484</v>
      </c>
      <c r="P24" s="143">
        <v>463172</v>
      </c>
      <c r="Q24" s="143" t="s">
        <v>485</v>
      </c>
      <c r="R24" s="143" t="s">
        <v>264</v>
      </c>
      <c r="S24" s="143" t="s">
        <v>486</v>
      </c>
      <c r="T24" s="143" t="s">
        <v>486</v>
      </c>
      <c r="U24" s="143" t="s">
        <v>266</v>
      </c>
      <c r="V24" s="143" t="s">
        <v>267</v>
      </c>
      <c r="W24" s="143">
        <v>0</v>
      </c>
      <c r="X24" s="143" t="s">
        <v>268</v>
      </c>
      <c r="Y24" s="143">
        <v>359761247</v>
      </c>
      <c r="Z24" s="143" t="s">
        <v>315</v>
      </c>
      <c r="AA24" s="143" t="s">
        <v>487</v>
      </c>
      <c r="AB24" s="144">
        <v>98000</v>
      </c>
      <c r="AC24" s="143" t="s">
        <v>271</v>
      </c>
      <c r="AD24" s="143">
        <v>24</v>
      </c>
      <c r="AE24" s="143" t="s">
        <v>488</v>
      </c>
      <c r="AF24" s="143" t="s">
        <v>489</v>
      </c>
      <c r="AG24" s="143" t="s">
        <v>490</v>
      </c>
      <c r="AH24" s="143" t="s">
        <v>275</v>
      </c>
      <c r="AI24" s="143" t="s">
        <v>491</v>
      </c>
      <c r="AJ24" s="144">
        <v>5230</v>
      </c>
      <c r="AK24" s="144">
        <v>5230</v>
      </c>
      <c r="AL24" s="143" t="s">
        <v>492</v>
      </c>
      <c r="AM24" s="144">
        <v>27635.279999999999</v>
      </c>
      <c r="AN24" s="144">
        <v>14204.72</v>
      </c>
      <c r="AO24" s="144">
        <v>41840</v>
      </c>
      <c r="AP24" s="144">
        <v>70364.72</v>
      </c>
      <c r="AQ24" s="144">
        <v>13010.28</v>
      </c>
      <c r="AR24" s="144">
        <v>83375</v>
      </c>
      <c r="AS24" s="144">
        <v>0</v>
      </c>
      <c r="AT24" s="144">
        <v>0</v>
      </c>
      <c r="AU24" s="144">
        <v>0</v>
      </c>
      <c r="AV24" s="143">
        <v>8</v>
      </c>
      <c r="AW24" s="143"/>
      <c r="AX24" s="143"/>
      <c r="AY24" s="143"/>
      <c r="AZ24" s="143"/>
      <c r="BA24" s="143"/>
      <c r="BB24" s="143" t="s">
        <v>278</v>
      </c>
      <c r="BC24" s="143"/>
      <c r="BD24" s="143"/>
      <c r="BE24" s="144">
        <v>0</v>
      </c>
      <c r="BF24" s="143" t="s">
        <v>486</v>
      </c>
      <c r="BG24" s="143" t="s">
        <v>493</v>
      </c>
      <c r="BH24" s="143" t="s">
        <v>481</v>
      </c>
      <c r="BI24" s="145" t="s">
        <v>100</v>
      </c>
      <c r="BJ24" s="151">
        <v>46194</v>
      </c>
      <c r="BK24" s="147" t="s">
        <v>103</v>
      </c>
      <c r="BL24" s="145" t="s">
        <v>108</v>
      </c>
      <c r="BM24" s="148" t="s">
        <v>180</v>
      </c>
      <c r="BN24" s="147" t="s">
        <v>222</v>
      </c>
      <c r="BO24" s="147"/>
      <c r="BP24" s="149"/>
      <c r="BQ24" s="150" t="s">
        <v>482</v>
      </c>
    </row>
    <row r="25" spans="1:69" hidden="1" x14ac:dyDescent="0.35">
      <c r="A25" s="137">
        <v>21</v>
      </c>
      <c r="B25" s="143" t="s">
        <v>253</v>
      </c>
      <c r="C25" s="143" t="s">
        <v>254</v>
      </c>
      <c r="D25" s="143" t="s">
        <v>255</v>
      </c>
      <c r="E25" s="143" t="s">
        <v>256</v>
      </c>
      <c r="F25" s="143" t="s">
        <v>256</v>
      </c>
      <c r="G25" s="143" t="s">
        <v>257</v>
      </c>
      <c r="H25" s="143" t="s">
        <v>258</v>
      </c>
      <c r="I25" s="143">
        <v>143214</v>
      </c>
      <c r="J25" s="143" t="s">
        <v>483</v>
      </c>
      <c r="K25" s="143">
        <v>143214</v>
      </c>
      <c r="L25" s="143" t="s">
        <v>283</v>
      </c>
      <c r="M25" s="143" t="s">
        <v>284</v>
      </c>
      <c r="N25" s="143">
        <v>229872</v>
      </c>
      <c r="O25" s="143" t="s">
        <v>494</v>
      </c>
      <c r="P25" s="143">
        <v>737960</v>
      </c>
      <c r="Q25" s="143" t="s">
        <v>495</v>
      </c>
      <c r="R25" s="143" t="s">
        <v>264</v>
      </c>
      <c r="S25" s="143" t="s">
        <v>496</v>
      </c>
      <c r="T25" s="143" t="s">
        <v>496</v>
      </c>
      <c r="U25" s="143" t="s">
        <v>266</v>
      </c>
      <c r="V25" s="143" t="s">
        <v>267</v>
      </c>
      <c r="W25" s="143">
        <v>0</v>
      </c>
      <c r="X25" s="143" t="s">
        <v>497</v>
      </c>
      <c r="Y25" s="143">
        <v>359904058</v>
      </c>
      <c r="Z25" s="143" t="s">
        <v>498</v>
      </c>
      <c r="AA25" s="143" t="s">
        <v>499</v>
      </c>
      <c r="AB25" s="144">
        <v>65000</v>
      </c>
      <c r="AC25" s="143" t="s">
        <v>271</v>
      </c>
      <c r="AD25" s="143">
        <v>24</v>
      </c>
      <c r="AE25" s="143" t="s">
        <v>500</v>
      </c>
      <c r="AF25" s="143" t="s">
        <v>355</v>
      </c>
      <c r="AG25" s="143" t="s">
        <v>501</v>
      </c>
      <c r="AH25" s="143" t="s">
        <v>338</v>
      </c>
      <c r="AI25" s="143" t="s">
        <v>502</v>
      </c>
      <c r="AJ25" s="144">
        <v>3470</v>
      </c>
      <c r="AK25" s="144">
        <v>3470</v>
      </c>
      <c r="AL25" s="143" t="s">
        <v>492</v>
      </c>
      <c r="AM25" s="144">
        <v>16584.349999999999</v>
      </c>
      <c r="AN25" s="144">
        <v>7705.65</v>
      </c>
      <c r="AO25" s="144">
        <v>24290</v>
      </c>
      <c r="AP25" s="144">
        <v>48415.65</v>
      </c>
      <c r="AQ25" s="144">
        <v>9355.35</v>
      </c>
      <c r="AR25" s="144">
        <v>57771</v>
      </c>
      <c r="AS25" s="144">
        <v>0</v>
      </c>
      <c r="AT25" s="144">
        <v>0</v>
      </c>
      <c r="AU25" s="144">
        <v>0</v>
      </c>
      <c r="AV25" s="143">
        <v>7</v>
      </c>
      <c r="AW25" s="143"/>
      <c r="AX25" s="143"/>
      <c r="AY25" s="143"/>
      <c r="AZ25" s="143"/>
      <c r="BA25" s="143"/>
      <c r="BB25" s="143" t="s">
        <v>278</v>
      </c>
      <c r="BC25" s="143"/>
      <c r="BD25" s="143"/>
      <c r="BE25" s="144">
        <v>0</v>
      </c>
      <c r="BF25" s="143" t="s">
        <v>496</v>
      </c>
      <c r="BG25" s="143" t="s">
        <v>503</v>
      </c>
      <c r="BH25" s="143" t="s">
        <v>481</v>
      </c>
      <c r="BI25" s="145" t="s">
        <v>100</v>
      </c>
      <c r="BJ25" s="151">
        <v>46195</v>
      </c>
      <c r="BK25" s="147" t="s">
        <v>103</v>
      </c>
      <c r="BL25" s="145" t="s">
        <v>108</v>
      </c>
      <c r="BM25" s="148" t="s">
        <v>180</v>
      </c>
      <c r="BN25" s="147" t="s">
        <v>222</v>
      </c>
      <c r="BO25" s="147"/>
      <c r="BP25" s="149"/>
      <c r="BQ25" s="150" t="s">
        <v>482</v>
      </c>
    </row>
    <row r="26" spans="1:69" hidden="1" x14ac:dyDescent="0.35">
      <c r="A26" s="137">
        <v>22</v>
      </c>
      <c r="B26" s="143" t="s">
        <v>253</v>
      </c>
      <c r="C26" s="143" t="s">
        <v>254</v>
      </c>
      <c r="D26" s="143" t="s">
        <v>255</v>
      </c>
      <c r="E26" s="143" t="s">
        <v>256</v>
      </c>
      <c r="F26" s="143" t="s">
        <v>256</v>
      </c>
      <c r="G26" s="143" t="s">
        <v>257</v>
      </c>
      <c r="H26" s="143" t="s">
        <v>258</v>
      </c>
      <c r="I26" s="143">
        <v>143214</v>
      </c>
      <c r="J26" s="143" t="s">
        <v>483</v>
      </c>
      <c r="K26" s="143">
        <v>143214</v>
      </c>
      <c r="L26" s="143" t="s">
        <v>283</v>
      </c>
      <c r="M26" s="143" t="s">
        <v>284</v>
      </c>
      <c r="N26" s="143">
        <v>231060</v>
      </c>
      <c r="O26" s="143" t="s">
        <v>504</v>
      </c>
      <c r="P26" s="143">
        <v>671037</v>
      </c>
      <c r="Q26" s="143" t="s">
        <v>505</v>
      </c>
      <c r="R26" s="143" t="s">
        <v>264</v>
      </c>
      <c r="S26" s="143" t="s">
        <v>506</v>
      </c>
      <c r="T26" s="143" t="s">
        <v>506</v>
      </c>
      <c r="U26" s="143" t="s">
        <v>266</v>
      </c>
      <c r="V26" s="143" t="s">
        <v>267</v>
      </c>
      <c r="W26" s="143">
        <v>0</v>
      </c>
      <c r="X26" s="143" t="s">
        <v>268</v>
      </c>
      <c r="Y26" s="143">
        <v>359945611</v>
      </c>
      <c r="Z26" s="143" t="s">
        <v>507</v>
      </c>
      <c r="AA26" s="143" t="s">
        <v>508</v>
      </c>
      <c r="AB26" s="144">
        <v>60000</v>
      </c>
      <c r="AC26" s="143" t="s">
        <v>509</v>
      </c>
      <c r="AD26" s="143">
        <v>24</v>
      </c>
      <c r="AE26" s="143" t="s">
        <v>500</v>
      </c>
      <c r="AF26" s="143" t="s">
        <v>510</v>
      </c>
      <c r="AG26" s="143" t="s">
        <v>511</v>
      </c>
      <c r="AH26" s="143" t="s">
        <v>338</v>
      </c>
      <c r="AI26" s="143" t="s">
        <v>512</v>
      </c>
      <c r="AJ26" s="144">
        <v>3200</v>
      </c>
      <c r="AK26" s="144">
        <v>3200</v>
      </c>
      <c r="AL26" s="143" t="s">
        <v>513</v>
      </c>
      <c r="AM26" s="144">
        <v>12330.93</v>
      </c>
      <c r="AN26" s="144">
        <v>6869.07</v>
      </c>
      <c r="AO26" s="144">
        <v>19200</v>
      </c>
      <c r="AP26" s="144">
        <v>47669.07</v>
      </c>
      <c r="AQ26" s="144">
        <v>10046.93</v>
      </c>
      <c r="AR26" s="144">
        <v>57716</v>
      </c>
      <c r="AS26" s="144">
        <v>0</v>
      </c>
      <c r="AT26" s="144">
        <v>0</v>
      </c>
      <c r="AU26" s="144">
        <v>0</v>
      </c>
      <c r="AV26" s="143">
        <v>6</v>
      </c>
      <c r="AW26" s="143"/>
      <c r="AX26" s="143"/>
      <c r="AY26" s="143"/>
      <c r="AZ26" s="143"/>
      <c r="BA26" s="143"/>
      <c r="BB26" s="143" t="s">
        <v>278</v>
      </c>
      <c r="BC26" s="143"/>
      <c r="BD26" s="143"/>
      <c r="BE26" s="144">
        <v>0</v>
      </c>
      <c r="BF26" s="143" t="s">
        <v>506</v>
      </c>
      <c r="BG26" s="143" t="s">
        <v>514</v>
      </c>
      <c r="BH26" s="143" t="s">
        <v>481</v>
      </c>
      <c r="BI26" s="145" t="s">
        <v>100</v>
      </c>
      <c r="BJ26" s="151">
        <v>46194</v>
      </c>
      <c r="BK26" s="147" t="s">
        <v>103</v>
      </c>
      <c r="BL26" s="145" t="s">
        <v>108</v>
      </c>
      <c r="BM26" s="148" t="s">
        <v>180</v>
      </c>
      <c r="BN26" s="147" t="s">
        <v>222</v>
      </c>
      <c r="BO26" s="147"/>
      <c r="BP26" s="149"/>
      <c r="BQ26" s="150" t="s">
        <v>482</v>
      </c>
    </row>
    <row r="27" spans="1:69" hidden="1" x14ac:dyDescent="0.35">
      <c r="A27" s="137">
        <v>23</v>
      </c>
      <c r="B27" s="143" t="s">
        <v>253</v>
      </c>
      <c r="C27" s="143" t="s">
        <v>254</v>
      </c>
      <c r="D27" s="143" t="s">
        <v>255</v>
      </c>
      <c r="E27" s="143" t="s">
        <v>256</v>
      </c>
      <c r="F27" s="143" t="s">
        <v>256</v>
      </c>
      <c r="G27" s="143" t="s">
        <v>257</v>
      </c>
      <c r="H27" s="143" t="s">
        <v>258</v>
      </c>
      <c r="I27" s="143">
        <v>143214</v>
      </c>
      <c r="J27" s="143" t="s">
        <v>483</v>
      </c>
      <c r="K27" s="143">
        <v>143214</v>
      </c>
      <c r="L27" s="143" t="s">
        <v>283</v>
      </c>
      <c r="M27" s="143" t="s">
        <v>284</v>
      </c>
      <c r="N27" s="143">
        <v>231060</v>
      </c>
      <c r="O27" s="143" t="s">
        <v>504</v>
      </c>
      <c r="P27" s="143">
        <v>304239</v>
      </c>
      <c r="Q27" s="143" t="s">
        <v>515</v>
      </c>
      <c r="R27" s="143" t="s">
        <v>264</v>
      </c>
      <c r="S27" s="143" t="s">
        <v>516</v>
      </c>
      <c r="T27" s="143" t="s">
        <v>516</v>
      </c>
      <c r="U27" s="143" t="s">
        <v>266</v>
      </c>
      <c r="V27" s="143" t="s">
        <v>267</v>
      </c>
      <c r="W27" s="143">
        <v>0</v>
      </c>
      <c r="X27" s="143" t="s">
        <v>268</v>
      </c>
      <c r="Y27" s="143">
        <v>360017732</v>
      </c>
      <c r="Z27" s="143" t="s">
        <v>517</v>
      </c>
      <c r="AA27" s="143" t="s">
        <v>518</v>
      </c>
      <c r="AB27" s="144">
        <v>60000</v>
      </c>
      <c r="AC27" s="143" t="s">
        <v>509</v>
      </c>
      <c r="AD27" s="143">
        <v>24</v>
      </c>
      <c r="AE27" s="143" t="s">
        <v>519</v>
      </c>
      <c r="AF27" s="143" t="s">
        <v>520</v>
      </c>
      <c r="AG27" s="143" t="s">
        <v>521</v>
      </c>
      <c r="AH27" s="143" t="s">
        <v>522</v>
      </c>
      <c r="AI27" s="143" t="s">
        <v>512</v>
      </c>
      <c r="AJ27" s="144">
        <v>3230</v>
      </c>
      <c r="AK27" s="144">
        <v>3230</v>
      </c>
      <c r="AL27" s="143" t="s">
        <v>277</v>
      </c>
      <c r="AM27" s="144">
        <v>13320.43</v>
      </c>
      <c r="AN27" s="144">
        <v>6059.57</v>
      </c>
      <c r="AO27" s="144">
        <v>19380</v>
      </c>
      <c r="AP27" s="144">
        <v>46679.57</v>
      </c>
      <c r="AQ27" s="144">
        <v>9984.43</v>
      </c>
      <c r="AR27" s="144">
        <v>56664</v>
      </c>
      <c r="AS27" s="144">
        <v>0</v>
      </c>
      <c r="AT27" s="144">
        <v>0</v>
      </c>
      <c r="AU27" s="144">
        <v>0</v>
      </c>
      <c r="AV27" s="143">
        <v>6</v>
      </c>
      <c r="AW27" s="143"/>
      <c r="AX27" s="143"/>
      <c r="AY27" s="143"/>
      <c r="AZ27" s="143"/>
      <c r="BA27" s="143"/>
      <c r="BB27" s="143" t="s">
        <v>278</v>
      </c>
      <c r="BC27" s="143"/>
      <c r="BD27" s="143"/>
      <c r="BE27" s="144">
        <v>0</v>
      </c>
      <c r="BF27" s="143" t="s">
        <v>516</v>
      </c>
      <c r="BG27" s="143" t="s">
        <v>523</v>
      </c>
      <c r="BH27" s="143" t="s">
        <v>481</v>
      </c>
      <c r="BI27" s="145" t="s">
        <v>100</v>
      </c>
      <c r="BJ27" s="146">
        <v>46194</v>
      </c>
      <c r="BK27" s="147" t="s">
        <v>103</v>
      </c>
      <c r="BL27" s="145" t="s">
        <v>108</v>
      </c>
      <c r="BM27" s="148" t="s">
        <v>180</v>
      </c>
      <c r="BN27" s="147" t="s">
        <v>222</v>
      </c>
      <c r="BO27" s="147"/>
      <c r="BP27" s="149"/>
      <c r="BQ27" s="150" t="s">
        <v>482</v>
      </c>
    </row>
    <row r="28" spans="1:69" hidden="1" x14ac:dyDescent="0.35">
      <c r="A28" s="137">
        <v>24</v>
      </c>
      <c r="B28" s="143" t="s">
        <v>253</v>
      </c>
      <c r="C28" s="143" t="s">
        <v>254</v>
      </c>
      <c r="D28" s="143" t="s">
        <v>255</v>
      </c>
      <c r="E28" s="143" t="s">
        <v>256</v>
      </c>
      <c r="F28" s="143" t="s">
        <v>256</v>
      </c>
      <c r="G28" s="143" t="s">
        <v>257</v>
      </c>
      <c r="H28" s="143" t="s">
        <v>258</v>
      </c>
      <c r="I28" s="143">
        <v>186641</v>
      </c>
      <c r="J28" s="143" t="s">
        <v>524</v>
      </c>
      <c r="K28" s="143">
        <v>186641</v>
      </c>
      <c r="L28" s="143" t="s">
        <v>283</v>
      </c>
      <c r="M28" s="143" t="s">
        <v>284</v>
      </c>
      <c r="N28" s="143">
        <v>241329</v>
      </c>
      <c r="O28" s="143" t="s">
        <v>525</v>
      </c>
      <c r="P28" s="143">
        <v>317315</v>
      </c>
      <c r="Q28" s="143" t="s">
        <v>526</v>
      </c>
      <c r="R28" s="143" t="s">
        <v>264</v>
      </c>
      <c r="S28" s="143" t="s">
        <v>527</v>
      </c>
      <c r="T28" s="143" t="s">
        <v>527</v>
      </c>
      <c r="U28" s="143" t="s">
        <v>266</v>
      </c>
      <c r="V28" s="143" t="s">
        <v>267</v>
      </c>
      <c r="W28" s="143">
        <v>0</v>
      </c>
      <c r="X28" s="143" t="s">
        <v>268</v>
      </c>
      <c r="Y28" s="143">
        <v>359720386</v>
      </c>
      <c r="Z28" s="143" t="s">
        <v>528</v>
      </c>
      <c r="AA28" s="143" t="s">
        <v>529</v>
      </c>
      <c r="AB28" s="144">
        <v>90000</v>
      </c>
      <c r="AC28" s="143" t="s">
        <v>334</v>
      </c>
      <c r="AD28" s="143">
        <v>24</v>
      </c>
      <c r="AE28" s="143" t="s">
        <v>359</v>
      </c>
      <c r="AF28" s="143" t="s">
        <v>530</v>
      </c>
      <c r="AG28" s="143" t="s">
        <v>531</v>
      </c>
      <c r="AH28" s="143" t="s">
        <v>275</v>
      </c>
      <c r="AI28" s="143" t="s">
        <v>532</v>
      </c>
      <c r="AJ28" s="144">
        <v>4750</v>
      </c>
      <c r="AK28" s="144">
        <v>4750</v>
      </c>
      <c r="AL28" s="143" t="s">
        <v>533</v>
      </c>
      <c r="AM28" s="144">
        <v>30006.63</v>
      </c>
      <c r="AN28" s="144">
        <v>12743.37</v>
      </c>
      <c r="AO28" s="144">
        <v>42750</v>
      </c>
      <c r="AP28" s="144">
        <v>59993.37</v>
      </c>
      <c r="AQ28" s="144">
        <v>9723.6299999999992</v>
      </c>
      <c r="AR28" s="144">
        <v>69717</v>
      </c>
      <c r="AS28" s="144">
        <v>0</v>
      </c>
      <c r="AT28" s="144">
        <v>0</v>
      </c>
      <c r="AU28" s="144">
        <v>0</v>
      </c>
      <c r="AV28" s="143">
        <v>9</v>
      </c>
      <c r="AW28" s="143"/>
      <c r="AX28" s="143"/>
      <c r="AY28" s="143"/>
      <c r="AZ28" s="143"/>
      <c r="BA28" s="143"/>
      <c r="BB28" s="143" t="s">
        <v>278</v>
      </c>
      <c r="BC28" s="143"/>
      <c r="BD28" s="143"/>
      <c r="BE28" s="144">
        <v>0</v>
      </c>
      <c r="BF28" s="143" t="s">
        <v>527</v>
      </c>
      <c r="BG28" s="143" t="s">
        <v>534</v>
      </c>
      <c r="BH28" s="143" t="s">
        <v>481</v>
      </c>
      <c r="BI28" s="145" t="s">
        <v>100</v>
      </c>
      <c r="BJ28" s="146">
        <v>46194</v>
      </c>
      <c r="BK28" s="147" t="s">
        <v>103</v>
      </c>
      <c r="BL28" s="145" t="s">
        <v>108</v>
      </c>
      <c r="BM28" s="148" t="s">
        <v>180</v>
      </c>
      <c r="BN28" s="147" t="s">
        <v>222</v>
      </c>
      <c r="BO28" s="147"/>
      <c r="BP28" s="149"/>
      <c r="BQ28" s="150" t="s">
        <v>482</v>
      </c>
    </row>
    <row r="29" spans="1:69" hidden="1" x14ac:dyDescent="0.35">
      <c r="A29" s="137">
        <v>25</v>
      </c>
      <c r="B29" s="143" t="s">
        <v>253</v>
      </c>
      <c r="C29" s="143" t="s">
        <v>254</v>
      </c>
      <c r="D29" s="143" t="s">
        <v>255</v>
      </c>
      <c r="E29" s="143" t="s">
        <v>256</v>
      </c>
      <c r="F29" s="143" t="s">
        <v>256</v>
      </c>
      <c r="G29" s="143" t="s">
        <v>257</v>
      </c>
      <c r="H29" s="143" t="s">
        <v>258</v>
      </c>
      <c r="I29" s="143">
        <v>131425</v>
      </c>
      <c r="J29" s="143" t="s">
        <v>535</v>
      </c>
      <c r="K29" s="143">
        <v>131425</v>
      </c>
      <c r="L29" s="143" t="s">
        <v>283</v>
      </c>
      <c r="M29" s="143" t="s">
        <v>284</v>
      </c>
      <c r="N29" s="143">
        <v>224365</v>
      </c>
      <c r="O29" s="143" t="s">
        <v>536</v>
      </c>
      <c r="P29" s="143">
        <v>650194</v>
      </c>
      <c r="Q29" s="143" t="s">
        <v>537</v>
      </c>
      <c r="R29" s="143" t="s">
        <v>264</v>
      </c>
      <c r="S29" s="143" t="s">
        <v>538</v>
      </c>
      <c r="T29" s="143" t="s">
        <v>538</v>
      </c>
      <c r="U29" s="143" t="s">
        <v>266</v>
      </c>
      <c r="V29" s="143" t="s">
        <v>267</v>
      </c>
      <c r="W29" s="143">
        <v>0</v>
      </c>
      <c r="X29" s="143" t="s">
        <v>268</v>
      </c>
      <c r="Y29" s="143">
        <v>359702759</v>
      </c>
      <c r="Z29" s="143" t="s">
        <v>539</v>
      </c>
      <c r="AA29" s="143" t="s">
        <v>540</v>
      </c>
      <c r="AB29" s="144">
        <v>65000</v>
      </c>
      <c r="AC29" s="143" t="s">
        <v>394</v>
      </c>
      <c r="AD29" s="143">
        <v>24</v>
      </c>
      <c r="AE29" s="143" t="s">
        <v>475</v>
      </c>
      <c r="AF29" s="143" t="s">
        <v>541</v>
      </c>
      <c r="AG29" s="143" t="s">
        <v>542</v>
      </c>
      <c r="AH29" s="143" t="s">
        <v>338</v>
      </c>
      <c r="AI29" s="143" t="s">
        <v>487</v>
      </c>
      <c r="AJ29" s="144">
        <v>3440</v>
      </c>
      <c r="AK29" s="144">
        <v>3440</v>
      </c>
      <c r="AL29" s="143" t="s">
        <v>363</v>
      </c>
      <c r="AM29" s="144">
        <v>21397.03</v>
      </c>
      <c r="AN29" s="144">
        <v>9562.9699999999993</v>
      </c>
      <c r="AO29" s="144">
        <v>30960</v>
      </c>
      <c r="AP29" s="144">
        <v>43602.97</v>
      </c>
      <c r="AQ29" s="144">
        <v>7362.03</v>
      </c>
      <c r="AR29" s="144">
        <v>50965</v>
      </c>
      <c r="AS29" s="144">
        <v>0</v>
      </c>
      <c r="AT29" s="144">
        <v>0</v>
      </c>
      <c r="AU29" s="144">
        <v>0</v>
      </c>
      <c r="AV29" s="143">
        <v>9</v>
      </c>
      <c r="AW29" s="143"/>
      <c r="AX29" s="143"/>
      <c r="AY29" s="143"/>
      <c r="AZ29" s="143"/>
      <c r="BA29" s="143"/>
      <c r="BB29" s="143" t="s">
        <v>278</v>
      </c>
      <c r="BC29" s="143"/>
      <c r="BD29" s="143"/>
      <c r="BE29" s="144">
        <v>0</v>
      </c>
      <c r="BF29" s="143" t="s">
        <v>538</v>
      </c>
      <c r="BG29" s="143" t="s">
        <v>543</v>
      </c>
      <c r="BH29" s="143" t="s">
        <v>481</v>
      </c>
      <c r="BI29" s="145" t="s">
        <v>100</v>
      </c>
      <c r="BJ29" s="151">
        <v>46194</v>
      </c>
      <c r="BK29" s="147" t="s">
        <v>104</v>
      </c>
      <c r="BL29" s="145" t="s">
        <v>109</v>
      </c>
      <c r="BM29" s="148" t="s">
        <v>180</v>
      </c>
      <c r="BN29" s="147" t="s">
        <v>222</v>
      </c>
      <c r="BO29" s="147"/>
      <c r="BP29" s="149"/>
      <c r="BQ29" s="150" t="s">
        <v>482</v>
      </c>
    </row>
    <row r="30" spans="1:69" hidden="1" x14ac:dyDescent="0.35">
      <c r="A30" s="137">
        <v>26</v>
      </c>
      <c r="B30" s="143" t="s">
        <v>253</v>
      </c>
      <c r="C30" s="143" t="s">
        <v>254</v>
      </c>
      <c r="D30" s="143" t="s">
        <v>255</v>
      </c>
      <c r="E30" s="143" t="s">
        <v>256</v>
      </c>
      <c r="F30" s="143" t="s">
        <v>256</v>
      </c>
      <c r="G30" s="143" t="s">
        <v>257</v>
      </c>
      <c r="H30" s="143" t="s">
        <v>258</v>
      </c>
      <c r="I30" s="143">
        <v>131425</v>
      </c>
      <c r="J30" s="143" t="s">
        <v>535</v>
      </c>
      <c r="K30" s="143">
        <v>131425</v>
      </c>
      <c r="L30" s="143" t="s">
        <v>283</v>
      </c>
      <c r="M30" s="143" t="s">
        <v>284</v>
      </c>
      <c r="N30" s="143">
        <v>222671</v>
      </c>
      <c r="O30" s="143" t="s">
        <v>544</v>
      </c>
      <c r="P30" s="143">
        <v>763639</v>
      </c>
      <c r="Q30" s="143" t="s">
        <v>545</v>
      </c>
      <c r="R30" s="143" t="s">
        <v>264</v>
      </c>
      <c r="S30" s="143" t="s">
        <v>546</v>
      </c>
      <c r="T30" s="143" t="s">
        <v>546</v>
      </c>
      <c r="U30" s="143" t="s">
        <v>266</v>
      </c>
      <c r="V30" s="143" t="s">
        <v>267</v>
      </c>
      <c r="W30" s="143">
        <v>0</v>
      </c>
      <c r="X30" s="143" t="s">
        <v>268</v>
      </c>
      <c r="Y30" s="143">
        <v>360017756</v>
      </c>
      <c r="Z30" s="143" t="s">
        <v>547</v>
      </c>
      <c r="AA30" s="143" t="s">
        <v>548</v>
      </c>
      <c r="AB30" s="144">
        <v>50000</v>
      </c>
      <c r="AC30" s="143" t="s">
        <v>509</v>
      </c>
      <c r="AD30" s="143">
        <v>24</v>
      </c>
      <c r="AE30" s="143" t="s">
        <v>519</v>
      </c>
      <c r="AF30" s="143" t="s">
        <v>549</v>
      </c>
      <c r="AG30" s="143" t="s">
        <v>550</v>
      </c>
      <c r="AH30" s="143" t="s">
        <v>522</v>
      </c>
      <c r="AI30" s="143" t="s">
        <v>512</v>
      </c>
      <c r="AJ30" s="144">
        <v>2690</v>
      </c>
      <c r="AK30" s="144">
        <v>2690</v>
      </c>
      <c r="AL30" s="143" t="s">
        <v>533</v>
      </c>
      <c r="AM30" s="144">
        <v>11050.32</v>
      </c>
      <c r="AN30" s="144">
        <v>5089.68</v>
      </c>
      <c r="AO30" s="144">
        <v>16140</v>
      </c>
      <c r="AP30" s="144">
        <v>38949.68</v>
      </c>
      <c r="AQ30" s="144">
        <v>8349.32</v>
      </c>
      <c r="AR30" s="144">
        <v>47299</v>
      </c>
      <c r="AS30" s="144">
        <v>0</v>
      </c>
      <c r="AT30" s="144">
        <v>0</v>
      </c>
      <c r="AU30" s="144">
        <v>0</v>
      </c>
      <c r="AV30" s="143">
        <v>6</v>
      </c>
      <c r="AW30" s="143"/>
      <c r="AX30" s="143"/>
      <c r="AY30" s="143"/>
      <c r="AZ30" s="143"/>
      <c r="BA30" s="143"/>
      <c r="BB30" s="143" t="s">
        <v>278</v>
      </c>
      <c r="BC30" s="143"/>
      <c r="BD30" s="143"/>
      <c r="BE30" s="144">
        <v>0</v>
      </c>
      <c r="BF30" s="143" t="s">
        <v>546</v>
      </c>
      <c r="BG30" s="143" t="s">
        <v>551</v>
      </c>
      <c r="BH30" s="143" t="s">
        <v>481</v>
      </c>
      <c r="BI30" s="145" t="s">
        <v>100</v>
      </c>
      <c r="BJ30" s="151">
        <v>46194</v>
      </c>
      <c r="BK30" s="147" t="s">
        <v>103</v>
      </c>
      <c r="BL30" s="145" t="s">
        <v>108</v>
      </c>
      <c r="BM30" s="148" t="s">
        <v>180</v>
      </c>
      <c r="BN30" s="147" t="s">
        <v>222</v>
      </c>
      <c r="BO30" s="147"/>
      <c r="BP30" s="149"/>
      <c r="BQ30" s="150" t="s">
        <v>482</v>
      </c>
    </row>
    <row r="31" spans="1:69" hidden="1" x14ac:dyDescent="0.35">
      <c r="A31" s="137">
        <v>27</v>
      </c>
      <c r="B31" s="143" t="s">
        <v>253</v>
      </c>
      <c r="C31" s="143" t="s">
        <v>254</v>
      </c>
      <c r="D31" s="143" t="s">
        <v>255</v>
      </c>
      <c r="E31" s="143" t="s">
        <v>256</v>
      </c>
      <c r="F31" s="143" t="s">
        <v>256</v>
      </c>
      <c r="G31" s="143" t="s">
        <v>257</v>
      </c>
      <c r="H31" s="143" t="s">
        <v>258</v>
      </c>
      <c r="I31" s="143">
        <v>137430</v>
      </c>
      <c r="J31" s="143" t="s">
        <v>552</v>
      </c>
      <c r="K31" s="143">
        <v>137430</v>
      </c>
      <c r="L31" s="143" t="s">
        <v>283</v>
      </c>
      <c r="M31" s="143" t="s">
        <v>284</v>
      </c>
      <c r="N31" s="143">
        <v>231887</v>
      </c>
      <c r="O31" s="143" t="s">
        <v>553</v>
      </c>
      <c r="P31" s="143">
        <v>797229</v>
      </c>
      <c r="Q31" s="143" t="s">
        <v>554</v>
      </c>
      <c r="R31" s="143" t="s">
        <v>264</v>
      </c>
      <c r="S31" s="143" t="s">
        <v>555</v>
      </c>
      <c r="T31" s="143" t="s">
        <v>555</v>
      </c>
      <c r="U31" s="143" t="s">
        <v>266</v>
      </c>
      <c r="V31" s="143" t="s">
        <v>267</v>
      </c>
      <c r="W31" s="143">
        <v>0</v>
      </c>
      <c r="X31" s="143" t="s">
        <v>268</v>
      </c>
      <c r="Y31" s="143">
        <v>360073554</v>
      </c>
      <c r="Z31" s="143" t="s">
        <v>556</v>
      </c>
      <c r="AA31" s="143" t="s">
        <v>557</v>
      </c>
      <c r="AB31" s="144">
        <v>98000</v>
      </c>
      <c r="AC31" s="143" t="s">
        <v>509</v>
      </c>
      <c r="AD31" s="143">
        <v>30</v>
      </c>
      <c r="AE31" s="143" t="s">
        <v>475</v>
      </c>
      <c r="AF31" s="143" t="s">
        <v>558</v>
      </c>
      <c r="AG31" s="143" t="s">
        <v>559</v>
      </c>
      <c r="AH31" s="143" t="s">
        <v>338</v>
      </c>
      <c r="AI31" s="143" t="s">
        <v>560</v>
      </c>
      <c r="AJ31" s="144">
        <v>4430</v>
      </c>
      <c r="AK31" s="144">
        <v>4430</v>
      </c>
      <c r="AL31" s="143" t="s">
        <v>277</v>
      </c>
      <c r="AM31" s="144">
        <v>13247.18</v>
      </c>
      <c r="AN31" s="144">
        <v>8902.82</v>
      </c>
      <c r="AO31" s="144">
        <v>22150</v>
      </c>
      <c r="AP31" s="144">
        <v>84752.82</v>
      </c>
      <c r="AQ31" s="144">
        <v>24616.18</v>
      </c>
      <c r="AR31" s="144">
        <v>109369</v>
      </c>
      <c r="AS31" s="144">
        <v>0</v>
      </c>
      <c r="AT31" s="144">
        <v>0</v>
      </c>
      <c r="AU31" s="144">
        <v>0</v>
      </c>
      <c r="AV31" s="143">
        <v>5</v>
      </c>
      <c r="AW31" s="143"/>
      <c r="AX31" s="143"/>
      <c r="AY31" s="143"/>
      <c r="AZ31" s="143"/>
      <c r="BA31" s="143"/>
      <c r="BB31" s="143" t="s">
        <v>278</v>
      </c>
      <c r="BC31" s="143"/>
      <c r="BD31" s="143"/>
      <c r="BE31" s="144">
        <v>0</v>
      </c>
      <c r="BF31" s="143" t="s">
        <v>555</v>
      </c>
      <c r="BG31" s="143" t="s">
        <v>561</v>
      </c>
      <c r="BH31" s="143" t="s">
        <v>481</v>
      </c>
      <c r="BI31" s="145" t="s">
        <v>100</v>
      </c>
      <c r="BJ31" s="151">
        <v>46195</v>
      </c>
      <c r="BK31" s="147" t="s">
        <v>103</v>
      </c>
      <c r="BL31" s="145" t="s">
        <v>108</v>
      </c>
      <c r="BM31" s="148" t="s">
        <v>180</v>
      </c>
      <c r="BN31" s="147" t="s">
        <v>222</v>
      </c>
      <c r="BO31" s="147"/>
      <c r="BP31" s="149"/>
      <c r="BQ31" s="150" t="s">
        <v>482</v>
      </c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2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BI5:BI22 BI32:BI6004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BK5:BK22 BK32:BK6004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2026-06-29T09:54:51Z</dcterms:modified>
</cp:coreProperties>
</file>