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25/"/>
    </mc:Choice>
  </mc:AlternateContent>
  <xr:revisionPtr revIDLastSave="117" documentId="13_ncr:1_{9E2100A7-F0ED-4CB9-9C71-FA59EADABC97}" xr6:coauthVersionLast="47" xr6:coauthVersionMax="47" xr10:uidLastSave="{1DB149BB-AB1E-4C2A-9773-14089B031A4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<sst xmlns="http://schemas.openxmlformats.org/spreadsheetml/2006/main" count="1079" uniqueCount="531">
  <si>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</si>
  <si>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</si>
  <si>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</si>
  <si>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</si>
  <si>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</si>
  <si>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</si>
  <si>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</si>
  <si>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</si>
  <si>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</si>
  <si>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</si>
  <si>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</si>
  <si>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</si>
  <si>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</si>
  <si>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</si>
  <si>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</si>
  <si>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</si>
  <si>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</si>
  <si>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</si>
  <si>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</si>
  <si>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</si>
  <si>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</si>
  <si>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</si>
  <si>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</si>
  <si>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</si>
  <si>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</si>
  <si>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</si>
  <si>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</si>
  <si>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</si>
  <si>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</si>
  <si>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</si>
  <si>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</si>
  <si>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</si>
  <si>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</si>
  <si>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</si>
  <si>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</si>
  <si>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</si>
  <si>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</si>
  <si>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</si>
  <si>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</si>
  <si>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</si>
  <si>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</si>
  <si>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</si>
  <si>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</si>
  <si>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</si>
  <si>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</si>
  <si>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</si>
  <si>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</si>
  <si>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</si>
  <si>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</si>
  <si>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</si>
  <si>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</si>
  <si>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</si>
  <si>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</si>
  <si>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</si>
  <si>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</si>
  <si>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</si>
  <si>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</si>
  <si>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</si>
  <si>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</si>
  <si>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</si>
  <si>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</si>
  <si>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</si>
  <si>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</si>
  <si>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</si>
  <si>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</si>
  <si>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</si>
  <si>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</si>
  <si>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</si>
  <si>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</si>
  <si>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</si>
  <si>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</si>
  <si>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</si>
  <si>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</si>
  <si>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</si>
  <si>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</si>
  <si>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</si>
  <si>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</si>
  <si>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</si>
  <si>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</si>
  <si>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</si>
  <si>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</si>
  <si>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</si>
  <si>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</si>
  <si>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</si>
  <si>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</si>
  <si>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</si>
  <si>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</si>
  <si>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</si>
  <si>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</si>
  <si>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</si>
  <si>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</si>
  <si>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</si>
  <si>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</si>
  <si>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</si>
  <si>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</si>
  <si>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</si>
  <si>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</si>
  <si>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</si>
  <si>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</si>
  <si>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</si>
  <si>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</si>
  <si>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</si>
  <si>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</si>
  <si>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</si>
  <si>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</si>
  <si>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</si>
  <si>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</si>
  <si>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</si>
  <si>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</si>
  <si>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</si>
  <si>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</si>
  <si>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</si>
  <si>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</si>
  <si>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</si>
  <si>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</si>
  <si>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</si>
  <si>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</si>
  <si>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</si>
  <si>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</si>
  <si>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</si>
  <si>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</si>
  <si>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</si>
  <si>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</si>
  <si>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</si>
  <si>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</si>
  <si>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</si>
  <si>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</si>
  <si>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</si>
  <si>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</si>
  <si>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</si>
  <si>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</si>
  <si>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</si>
  <si>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</si>
  <si>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</si>
  <si>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</si>
  <si>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</si>
  <si>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</si>
  <si>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</si>
  <si>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</si>
  <si>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</si>
  <si>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</si>
  <si>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</si>
  <si>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</si>
  <si>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</si>
  <si>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</si>
  <si>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</si>
  <si>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</si>
  <si>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</si>
  <si>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</si>
  <si>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</si>
  <si>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</si>
  <si>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</si>
  <si>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</si>
  <si>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</si>
  <si>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</si>
  <si>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</si>
  <si>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</si>
  <si>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</si>
  <si>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</si>
  <si>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</si>
  <si>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</si>
  <si>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</si>
  <si>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</si>
  <si>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</si>
  <si>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</si>
  <si>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</si>
  <si>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</si>
  <si>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</si>
  <si>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</si>
  <si>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</si>
  <si>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</si>
  <si>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</si>
  <si>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</si>
  <si>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</si>
  <si>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</si>
  <si>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</si>
  <si>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</si>
  <si>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</si>
  <si>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</si>
  <si>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</si>
  <si>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</si>
  <si>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</si>
  <si>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</si>
  <si>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</si>
  <si>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</si>
  <si>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</si>
  <si>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</si>
  <si>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</si>
  <si>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</si>
  <si>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</si>
  <si>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</si>
  <si>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</si>
  <si>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</si>
  <si>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</si>
  <si>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</si>
  <si>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</si>
  <si>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</si>
  <si>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</si>
  <si>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</si>
  <si>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</si>
  <si>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</si>
  <si>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</si>
  <si>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</si>
  <si>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</si>
  <si>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</si>
  <si>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</si>
  <si>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</si>
  <si>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</si>
  <si>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</si>
  <si>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</si>
  <si>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</si>
  <si>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</si>
  <si>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</si>
  <si>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</si>
  <si>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</si>
  <si>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</si>
  <si>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</si>
  <si>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</si>
  <si>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</si>
  <si>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</si>
  <si>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</si>
  <si>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</si>
  <si>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</si>
  <si>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</si>
  <si>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</si>
  <si>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</si>
  <si>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</si>
  <si>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</si>
  <si>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</si>
  <si>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</si>
  <si>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</si>
  <si>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</si>
  <si>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</si>
  <si>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</si>
  <si>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</si>
  <si>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</si>
  <si>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</si>
  <si>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</si>
  <si>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</si>
  <si>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</si>
  <si>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</si>
  <si>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</si>
  <si>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</si>
  <si>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</si>
  <si>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</si>
  <si>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</si>
  <si>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</si>
  <si>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</si>
  <si>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</si>
  <si>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</si>
  <si>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</si>
  <si>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</si>
  <si>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</si>
  <si>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</si>
  <si>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</si>
  <si>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</si>
  <si>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</si>
  <si>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RJ3089</t>
  </si>
  <si>
    <t>Anandpuri</t>
  </si>
  <si>
    <t>Gameerpura</t>
  </si>
  <si>
    <t>SF0102049</t>
  </si>
  <si>
    <t>Dipendra Singh Shekhawat</t>
  </si>
  <si>
    <t>648227</t>
  </si>
  <si>
    <t>1126439</t>
  </si>
  <si>
    <t>Chetana</t>
  </si>
  <si>
    <t>SID951375290054</t>
  </si>
  <si>
    <t>ST</t>
  </si>
  <si>
    <t>HINDU</t>
  </si>
  <si>
    <t>Agriculture &amp; Farming</t>
  </si>
  <si>
    <t>NIRMA</t>
  </si>
  <si>
    <t>01-Oct-2024</t>
  </si>
  <si>
    <t>Fri</t>
  </si>
  <si>
    <t>4</t>
  </si>
  <si>
    <t>6.70 Yrs</t>
  </si>
  <si>
    <t>02 Sep 2021</t>
  </si>
  <si>
    <t>&gt; 6 to 10 Years</t>
  </si>
  <si>
    <t>01-Nov-2024</t>
  </si>
  <si>
    <t>03-Jun-2026</t>
  </si>
  <si>
    <t>Open</t>
  </si>
  <si>
    <t>30-Sep-2025</t>
  </si>
  <si>
    <t>9351811041</t>
  </si>
  <si>
    <t>Than Singh</t>
  </si>
  <si>
    <t>Munna Doongri</t>
  </si>
  <si>
    <t>611890</t>
  </si>
  <si>
    <t>1090323</t>
  </si>
  <si>
    <t>SSF3094644</t>
  </si>
  <si>
    <t>Buffalo purchase</t>
  </si>
  <si>
    <t>KANTA DEVI DAMOR</t>
  </si>
  <si>
    <t>26-Dec-2023</t>
  </si>
  <si>
    <t>Mon</t>
  </si>
  <si>
    <t>2</t>
  </si>
  <si>
    <t>3.50 Yrs</t>
  </si>
  <si>
    <t>26 Dec 2022</t>
  </si>
  <si>
    <t>&gt; 2 to 4 Years</t>
  </si>
  <si>
    <t>05-Feb-2024</t>
  </si>
  <si>
    <t>20-Nov-2024</t>
  </si>
  <si>
    <t>Close</t>
  </si>
  <si>
    <t>9983261632</t>
  </si>
  <si>
    <t>Amleeya</t>
  </si>
  <si>
    <t>SF0103352</t>
  </si>
  <si>
    <t>Chandra Prakash Meena</t>
  </si>
  <si>
    <t>614250</t>
  </si>
  <si>
    <t>1089626</t>
  </si>
  <si>
    <t>SRJ0000006879854</t>
  </si>
  <si>
    <t>RAMILA DEVI</t>
  </si>
  <si>
    <t>13-Feb-2026</t>
  </si>
  <si>
    <t>GL-1</t>
  </si>
  <si>
    <t>0.36 Yrs</t>
  </si>
  <si>
    <t>13 Feb 2026</t>
  </si>
  <si>
    <t>&lt;= 2 Years</t>
  </si>
  <si>
    <t>06-Mar-2026</t>
  </si>
  <si>
    <t>05-Jun-2026</t>
  </si>
  <si>
    <t>9799017492</t>
  </si>
  <si>
    <t>Shambhu Singh/SF0039911</t>
  </si>
  <si>
    <t>Dokar Bheru</t>
  </si>
  <si>
    <t>574231</t>
  </si>
  <si>
    <t>mahadev 12 574231 G9</t>
  </si>
  <si>
    <t>SID951374752598</t>
  </si>
  <si>
    <t>VESTI</t>
  </si>
  <si>
    <t>17-Sep-2025</t>
  </si>
  <si>
    <t>Tue</t>
  </si>
  <si>
    <t>GL-5</t>
  </si>
  <si>
    <t>7.30 Yrs</t>
  </si>
  <si>
    <t>23 Mar 2021</t>
  </si>
  <si>
    <t>07-Oct-2025</t>
  </si>
  <si>
    <t>02-Jun-2026</t>
  </si>
  <si>
    <t>8529644521</t>
  </si>
  <si>
    <t>1042790</t>
  </si>
  <si>
    <t>SSF2539551</t>
  </si>
  <si>
    <t>KALPANA DEVI</t>
  </si>
  <si>
    <t>06-Nov-2025</t>
  </si>
  <si>
    <t>GL-3</t>
  </si>
  <si>
    <t>3.43 Yrs</t>
  </si>
  <si>
    <t>20 Jan 2023</t>
  </si>
  <si>
    <t>02-Dec-2025</t>
  </si>
  <si>
    <t>8238564291</t>
  </si>
  <si>
    <t>1042787</t>
  </si>
  <si>
    <t>SSF4449831</t>
  </si>
  <si>
    <t>HEMLATA DEVI</t>
  </si>
  <si>
    <t>20-Nov-2025</t>
  </si>
  <si>
    <t>GL-2</t>
  </si>
  <si>
    <t>2.58 Yrs</t>
  </si>
  <si>
    <t>13 Sep 2023</t>
  </si>
  <si>
    <t>6377780692</t>
  </si>
  <si>
    <t>No issue observed</t>
  </si>
  <si>
    <t>As per the loan card signature not validated propery and cunfussion in the Bhupendra and bherulal because in this month collected was posted by name of Bherulal-SF0088630.</t>
  </si>
  <si>
    <t>As per the loan card and borrower she paid her emi amount regular on dated Auf'24,Oct'24,Nov'24,Dec'24,Jan'25,Feb'25,Mar'25,Apr'25,May'25,Jun'25,Jul'25 and Aug'25 as total amount Rs.13720 but not deposited in FIMO and branch.
Note:-Also fraud on these date Sep-25,Oct-25,Nov-25,Dec-25 and Jan-25 but not validated peroperly so we can't consider as fraud.</t>
  </si>
  <si>
    <t>Mena Padhar</t>
  </si>
  <si>
    <t>557014</t>
  </si>
  <si>
    <t>1017490</t>
  </si>
  <si>
    <t>SID951374621922</t>
  </si>
  <si>
    <t>Irrigation</t>
  </si>
  <si>
    <t>RAMUDI GANAGA</t>
  </si>
  <si>
    <t>22-Sep-2022</t>
  </si>
  <si>
    <t>7.40 Yrs</t>
  </si>
  <si>
    <t>15 Jan 2019</t>
  </si>
  <si>
    <t>09-Nov-2022</t>
  </si>
  <si>
    <t>11-Mar-2024</t>
  </si>
  <si>
    <t>9587929408</t>
  </si>
  <si>
    <t>Than Singh/SF0075891</t>
  </si>
  <si>
    <t>Fraud identified but proper visible with signature evidence not available so I have not condiser these borrowers.</t>
  </si>
  <si>
    <t>Sera Nagla</t>
  </si>
  <si>
    <t>608235</t>
  </si>
  <si>
    <t>1082895</t>
  </si>
  <si>
    <t>SID951374952559</t>
  </si>
  <si>
    <t>GEETA DEVI</t>
  </si>
  <si>
    <t>17-Jul-2023</t>
  </si>
  <si>
    <t>Thu</t>
  </si>
  <si>
    <t>3</t>
  </si>
  <si>
    <t>0.01 Yrs</t>
  </si>
  <si>
    <t>17 Sep 2020</t>
  </si>
  <si>
    <t>02-Sep-2023</t>
  </si>
  <si>
    <t>08-Jun-2026</t>
  </si>
  <si>
    <t>31-Dec-2025</t>
  </si>
  <si>
    <t>9610491211</t>
  </si>
  <si>
    <t>SID951374752811</t>
  </si>
  <si>
    <t>SABUDI DEVI</t>
  </si>
  <si>
    <t>7.22 Yrs</t>
  </si>
  <si>
    <t>18 Mar 2021</t>
  </si>
  <si>
    <t>04-Apr-2024</t>
  </si>
  <si>
    <t>24-May-2026</t>
  </si>
  <si>
    <t>7057721101</t>
  </si>
  <si>
    <t>ambadhara Sarvai</t>
  </si>
  <si>
    <t>ambadhara  Nahar k pAss C1</t>
  </si>
  <si>
    <t>ambadhara Sarvai C1 G1</t>
  </si>
  <si>
    <t>SSF3552616</t>
  </si>
  <si>
    <t>VIMLA KUMARI</t>
  </si>
  <si>
    <t>02-Jun-2024</t>
  </si>
  <si>
    <t>FRI</t>
  </si>
  <si>
    <t>3.24 Yrs</t>
  </si>
  <si>
    <t>15 Mar 2023</t>
  </si>
  <si>
    <t>05-Jul-2024</t>
  </si>
  <si>
    <t>7727904447</t>
  </si>
  <si>
    <t>Shergarh</t>
  </si>
  <si>
    <t>SF0075465</t>
  </si>
  <si>
    <t>Rajesh Kumar Damor</t>
  </si>
  <si>
    <t>524421</t>
  </si>
  <si>
    <t>974240</t>
  </si>
  <si>
    <t>SID951374287854</t>
  </si>
  <si>
    <t xml:space="preserve">PRAMILA </t>
  </si>
  <si>
    <t>GL-4</t>
  </si>
  <si>
    <t>7.69 Yrs</t>
  </si>
  <si>
    <t>01 Oct 2018</t>
  </si>
  <si>
    <t>04-Nov-2024</t>
  </si>
  <si>
    <t>9024576458</t>
  </si>
  <si>
    <t>574231 C1</t>
  </si>
  <si>
    <t>574231 C1 Prakash Koba3</t>
  </si>
  <si>
    <t>SSF4018352</t>
  </si>
  <si>
    <t>KALI DEVI</t>
  </si>
  <si>
    <t>15-Nov-2024</t>
  </si>
  <si>
    <t>2.92 Yrs</t>
  </si>
  <si>
    <t>24 Jun 2023</t>
  </si>
  <si>
    <t>06-Dec-2024</t>
  </si>
  <si>
    <t>26-May-2026</t>
  </si>
  <si>
    <t>9783782194</t>
  </si>
  <si>
    <t>732502 C1</t>
  </si>
  <si>
    <t>Sushila 05 C1 G1</t>
  </si>
  <si>
    <t>SID951376176394</t>
  </si>
  <si>
    <t>Animal Husbandry &amp; Poultry</t>
  </si>
  <si>
    <t>MANI DEVI</t>
  </si>
  <si>
    <t>12-Jun-2023</t>
  </si>
  <si>
    <t>WED</t>
  </si>
  <si>
    <t>4.70 Yrs</t>
  </si>
  <si>
    <t>28 Sep 2021</t>
  </si>
  <si>
    <t>&gt; 4 to 6 Years</t>
  </si>
  <si>
    <t>07-Aug-2023</t>
  </si>
  <si>
    <t>10-Apr-2025</t>
  </si>
  <si>
    <t>9024937660</t>
  </si>
  <si>
    <t>Phulpuri</t>
  </si>
  <si>
    <t>590156</t>
  </si>
  <si>
    <t>1062145</t>
  </si>
  <si>
    <t>SID951374869606</t>
  </si>
  <si>
    <t>HAKARI DEVI</t>
  </si>
  <si>
    <t>10-Mar-2023</t>
  </si>
  <si>
    <t>7.15 Yrs</t>
  </si>
  <si>
    <t>21 Jan 2021</t>
  </si>
  <si>
    <t>08-May-2023</t>
  </si>
  <si>
    <t>25-Mar-2025</t>
  </si>
  <si>
    <t>7014570347</t>
  </si>
  <si>
    <t>Borrower and loan card not availbale for verification.</t>
  </si>
  <si>
    <t>600391</t>
  </si>
  <si>
    <t>1074396</t>
  </si>
  <si>
    <t>SID951374920541</t>
  </si>
  <si>
    <t>SURATA DEVI DAMOR</t>
  </si>
  <si>
    <t>30-Jun-2023</t>
  </si>
  <si>
    <t>7.11 Yrs</t>
  </si>
  <si>
    <t>26 Dec 2020</t>
  </si>
  <si>
    <t>10-Aug-2023</t>
  </si>
  <si>
    <t>02-Jun-2025</t>
  </si>
  <si>
    <t>7878254298</t>
  </si>
  <si>
    <t>598451</t>
  </si>
  <si>
    <t>1072276</t>
  </si>
  <si>
    <t>SID951374914209</t>
  </si>
  <si>
    <t>BADI DEVI PARGI</t>
  </si>
  <si>
    <t>7.12 Yrs</t>
  </si>
  <si>
    <t>25 Dec 2020</t>
  </si>
  <si>
    <t>05-Aug-2023</t>
  </si>
  <si>
    <t>06-Aug-2025</t>
  </si>
  <si>
    <t>8875841053</t>
  </si>
  <si>
    <t>Barkota</t>
  </si>
  <si>
    <t>619119 C1</t>
  </si>
  <si>
    <t>619119 C1 Barkota 4441</t>
  </si>
  <si>
    <t>SSF2974425</t>
  </si>
  <si>
    <t>19-Apr-2024</t>
  </si>
  <si>
    <t>3.53 Yrs</t>
  </si>
  <si>
    <t>26 Nov 2022</t>
  </si>
  <si>
    <t>06-Jun-2024</t>
  </si>
  <si>
    <t>24-Mar-2026</t>
  </si>
  <si>
    <t>8955313711</t>
  </si>
  <si>
    <t>Kahawara</t>
  </si>
  <si>
    <t>582271</t>
  </si>
  <si>
    <t>1055991</t>
  </si>
  <si>
    <t>SSF2832438</t>
  </si>
  <si>
    <t>SEEMA DEVI</t>
  </si>
  <si>
    <t>01-May-2024</t>
  </si>
  <si>
    <t>3.69 Yrs</t>
  </si>
  <si>
    <t>29 Sep 2022</t>
  </si>
  <si>
    <t>04-Jun-2024</t>
  </si>
  <si>
    <t>03-Feb-2026</t>
  </si>
  <si>
    <t>9879246704</t>
  </si>
  <si>
    <t>Sarwai</t>
  </si>
  <si>
    <t>732503 C3</t>
  </si>
  <si>
    <t>Kanta 07 C3 G1</t>
  </si>
  <si>
    <t>SSF3342628</t>
  </si>
  <si>
    <t>KANTA DEVI</t>
  </si>
  <si>
    <t>01-Jun-2024</t>
  </si>
  <si>
    <t>3.33 Yrs</t>
  </si>
  <si>
    <t>07 Feb 2023</t>
  </si>
  <si>
    <t>04-Jul-2024</t>
  </si>
  <si>
    <t>16-Mar-2026</t>
  </si>
  <si>
    <t>7023140431</t>
  </si>
  <si>
    <t>Karda</t>
  </si>
  <si>
    <t>552765</t>
  </si>
  <si>
    <t>school karda 552765 G7</t>
  </si>
  <si>
    <t>SID951374563553</t>
  </si>
  <si>
    <t>RAMILA PARGI</t>
  </si>
  <si>
    <t>24-Jan-2025</t>
  </si>
  <si>
    <t>Wed</t>
  </si>
  <si>
    <t>3.65 Yrs</t>
  </si>
  <si>
    <t>28 Oct 2020</t>
  </si>
  <si>
    <t>05-Mar-2025</t>
  </si>
  <si>
    <t>15-Mar-2026</t>
  </si>
  <si>
    <t>8734024457</t>
  </si>
  <si>
    <t>620060</t>
  </si>
  <si>
    <t>1095989</t>
  </si>
  <si>
    <t>SID951375056667</t>
  </si>
  <si>
    <t>THAWRI SINGADA</t>
  </si>
  <si>
    <t>25-Oct-2025</t>
  </si>
  <si>
    <t>6.78 Yrs</t>
  </si>
  <si>
    <t>20 Sep 2021</t>
  </si>
  <si>
    <t>07-Nov-2025</t>
  </si>
  <si>
    <t>09-Mar-2026</t>
  </si>
  <si>
    <t>8854069051</t>
  </si>
  <si>
    <t>Trilok Kumar Panchal/SF0078195</t>
  </si>
  <si>
    <t>As per the loan card on date 10-01-2025 signature not validated propery and cunfussion in the Bhupendra and bherulal because in this month collected was posted by name of Bherulal-SF0088630.</t>
  </si>
  <si>
    <t>As per the loan card and borrower she paid her emi amount regular on dated Aug'24,Oct'24,Nov'24,Dec'24,Jan'25,Feb'25,Mar'25,Apr'25,May'25,Jun'25,Jul'25 and Aug'25 as total amount Rs.13720 but not deposited in FIMO and branch.
Note:-Also fraud on these date Sep-25,Oct-25,Nov-25,Dec-25 and Jan-25 but not validated peroperly so we can't consider as fraud.</t>
  </si>
  <si>
    <t>FN26-27-00625</t>
  </si>
  <si>
    <t>Bhupendra Singh Rajput</t>
  </si>
  <si>
    <t>SF0088060</t>
  </si>
  <si>
    <t>Credit Assistant</t>
  </si>
  <si>
    <t>FIR Not Filled</t>
  </si>
  <si>
    <t>CSS</t>
  </si>
  <si>
    <t>Jitendra Singh/SF0088510</t>
  </si>
  <si>
    <t>Suresh Kumar Yadav/SF0080719</t>
  </si>
  <si>
    <t>Vipin Yadav/SF0071928</t>
  </si>
  <si>
    <t>Resigned-Exited</t>
  </si>
  <si>
    <t>Completed-Report Submitted</t>
  </si>
  <si>
    <t>Shambhu Singh</t>
  </si>
  <si>
    <t>SF0039911</t>
  </si>
  <si>
    <t>SF0075891</t>
  </si>
  <si>
    <t>Dear Team,
As per the findings the verification conducted in Jun 2026, it was observed that a fraud amounting to Rs.13,720/- has taken place. Specifically, the, CRA  Bhupendra Singh Rajput-SF0088060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</si>
</sst>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Protection="1"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RJ3089</v>
      </c>
      <c r="D5" s="64" t="str">
        <f>IF('Physical Cash at Safe'!D28="Yes", 'Physical Cash at Safe'!A4, 'Borrower Wise Details'!C5)</f>
        <v>Anandpuri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46156</v>
      </c>
      <c r="H5" s="62" t="s">
        <v>521</v>
      </c>
      <c r="I5" s="61">
        <v>46174</v>
      </c>
      <c r="J5" s="79" t="str">
        <f>IF('Physical Cash at Safe'!D28="Yes",'Physical Cash at Safe'!E28,IF('Borrower Wise Details'!D5&lt;&gt;"",'Borrower Wise Details'!D5,""))</f>
        <v>FN26-27-00625</v>
      </c>
      <c r="K5" s="89">
        <v>1</v>
      </c>
      <c r="L5" s="90">
        <v>3100</v>
      </c>
      <c r="M5" s="90">
        <v>1730</v>
      </c>
      <c r="N5" s="90" t="s">
        <v>313</v>
      </c>
      <c r="O5" s="90" t="s">
        <v>522</v>
      </c>
      <c r="P5" s="90" t="s">
        <v>523</v>
      </c>
      <c r="Q5" s="90" t="s">
        <v>524</v>
      </c>
      <c r="R5" s="80" t="str">
        <f>IF('Physical Cash at Safe'!$D$28="Yes", 'Physical Cash at Safe'!$A$28, IF('Borrower Wise Details'!F5&lt;&gt;"", 'Borrower Wise Details'!F5, ""))</f>
        <v>Bhupendra Singh Rajput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SF0088060</v>
      </c>
      <c r="U5" s="83" t="s">
        <v>525</v>
      </c>
      <c r="V5" s="61">
        <v>45833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526</v>
      </c>
      <c r="Z5" s="61">
        <v>46174</v>
      </c>
      <c r="AA5" s="61">
        <v>46179</v>
      </c>
      <c r="AB5" s="61" t="s">
        <v>527</v>
      </c>
      <c r="AC5" s="61" t="s">
        <v>528</v>
      </c>
      <c r="AD5" s="61">
        <v>4</v>
      </c>
      <c r="AE5" s="61" t="s">
        <v>281</v>
      </c>
      <c r="AF5" s="61" t="s">
        <v>529</v>
      </c>
      <c r="AG5" s="141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13720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46202</v>
      </c>
      <c r="AO5" s="75" t="s">
        <v>530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RJ3089</v>
      </c>
      <c r="C5" s="50" t="str">
        <f>IF('Fraud Investigation Report'!D5="", "", 'Fraud Investigation Report'!D5)</f>
        <v>Anandpuri</v>
      </c>
      <c r="D5" s="73" t="str">
        <f>IF(OR('Fraud Investigation Report'!R5="", 'Fraud Investigation Report'!R5=0), "", 'Fraud Investigation Report'!R5)</f>
        <v>Bhupendra Singh Rajput</v>
      </c>
      <c r="E5" s="73" t="str">
        <f>IF(OR('Fraud Investigation Report'!T5="", 'Fraud Investigation Report'!T5=0), "", 'Fraud Investigation Report'!T5)</f>
        <v>SF0088060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FN26-27-00625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13720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13720</v>
      </c>
      <c r="Q5" s="49"/>
      <c r="R5" s="94" t="s">
        <v>520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5" t="s">
        <v>2</v>
      </c>
      <c r="B1" s="176"/>
      <c r="C1" s="176"/>
      <c r="D1" s="176"/>
      <c r="E1" s="177"/>
    </row>
    <row r="2" spans="1:5" ht="18.5" x14ac:dyDescent="0.45">
      <c r="A2" s="14"/>
      <c r="B2" s="178" t="s">
        <v>224</v>
      </c>
      <c r="C2" s="178"/>
      <c r="D2" s="17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9" t="s">
        <v>65</v>
      </c>
      <c r="B7" s="180"/>
      <c r="C7" s="180"/>
      <c r="D7" s="180"/>
      <c r="E7" s="180"/>
    </row>
    <row r="8" spans="1:5" ht="15" customHeight="1" x14ac:dyDescent="0.35">
      <c r="A8" s="181" t="s">
        <v>66</v>
      </c>
      <c r="B8" s="183" t="s">
        <v>86</v>
      </c>
      <c r="C8" s="184"/>
      <c r="D8" s="185" t="s">
        <v>67</v>
      </c>
      <c r="E8" s="186"/>
    </row>
    <row r="9" spans="1:5" ht="14.5" x14ac:dyDescent="0.35">
      <c r="A9" s="18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7" t="s">
        <v>91</v>
      </c>
      <c r="B20" s="188"/>
      <c r="C20" s="32">
        <v>0</v>
      </c>
      <c r="D20" s="33" t="s">
        <v>85</v>
      </c>
      <c r="E20" s="34"/>
    </row>
    <row r="21" spans="1:5" ht="30" customHeight="1" x14ac:dyDescent="0.35">
      <c r="A21" s="189" t="s">
        <v>82</v>
      </c>
      <c r="B21" s="190"/>
      <c r="C21" s="34"/>
      <c r="D21" s="33" t="s">
        <v>83</v>
      </c>
      <c r="E21" s="34"/>
    </row>
    <row r="22" spans="1:5" ht="30" customHeight="1" x14ac:dyDescent="0.35">
      <c r="A22" s="189" t="s">
        <v>72</v>
      </c>
      <c r="B22" s="190"/>
      <c r="C22" s="34"/>
      <c r="D22" s="35" t="s">
        <v>73</v>
      </c>
      <c r="E22" s="34"/>
    </row>
    <row r="23" spans="1:5" ht="30" customHeight="1" x14ac:dyDescent="0.35">
      <c r="A23" s="189" t="s">
        <v>74</v>
      </c>
      <c r="B23" s="19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4"/>
      <c r="C24" s="174"/>
      <c r="D24" s="174"/>
      <c r="E24" s="174"/>
    </row>
    <row r="25" spans="1:5" ht="57.75" customHeight="1" x14ac:dyDescent="0.35">
      <c r="A25" s="36" t="s">
        <v>75</v>
      </c>
      <c r="B25" s="163"/>
      <c r="C25" s="163"/>
      <c r="D25" s="163"/>
      <c r="E25" s="163"/>
    </row>
    <row r="26" spans="1:5" ht="20.149999999999999" customHeight="1" x14ac:dyDescent="0.35">
      <c r="A26" s="168" t="s">
        <v>170</v>
      </c>
      <c r="B26" s="168"/>
      <c r="C26" s="168"/>
      <c r="D26" s="168"/>
      <c r="E26" s="16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6" t="s">
        <v>196</v>
      </c>
      <c r="E29" s="167"/>
    </row>
    <row r="30" spans="1:5" ht="40" customHeight="1" x14ac:dyDescent="0.35">
      <c r="A30" s="85"/>
      <c r="B30" s="85"/>
      <c r="C30" s="86" t="str">
        <f>IF(AND(A30="",B30=""),"",A30-B30)</f>
        <v/>
      </c>
      <c r="D30" s="169"/>
      <c r="E30" s="170"/>
    </row>
    <row r="31" spans="1:5" ht="15" customHeight="1" x14ac:dyDescent="0.35">
      <c r="A31" s="171"/>
      <c r="B31" s="172"/>
      <c r="C31" s="172"/>
      <c r="D31" s="172"/>
      <c r="E31" s="173"/>
    </row>
    <row r="32" spans="1:5" ht="24.75" customHeight="1" x14ac:dyDescent="0.35">
      <c r="A32" s="37" t="s">
        <v>197</v>
      </c>
      <c r="B32" s="38"/>
      <c r="C32" s="37" t="s">
        <v>76</v>
      </c>
      <c r="D32" s="164"/>
      <c r="E32" s="165"/>
    </row>
    <row r="33" spans="1:5" ht="18" customHeight="1" x14ac:dyDescent="0.35">
      <c r="A33" s="37" t="s">
        <v>77</v>
      </c>
      <c r="B33" s="126"/>
      <c r="C33" s="39" t="s">
        <v>78</v>
      </c>
      <c r="D33" s="157"/>
      <c r="E33" s="158"/>
    </row>
    <row r="34" spans="1:5" ht="26" x14ac:dyDescent="0.35">
      <c r="A34" s="39" t="s">
        <v>198</v>
      </c>
      <c r="B34" s="126"/>
      <c r="C34" s="39" t="s">
        <v>199</v>
      </c>
      <c r="D34" s="159"/>
      <c r="E34" s="160"/>
    </row>
    <row r="35" spans="1:5" ht="26" x14ac:dyDescent="0.35">
      <c r="A35" s="39" t="s">
        <v>200</v>
      </c>
      <c r="B35" s="126"/>
      <c r="C35" s="39" t="s">
        <v>202</v>
      </c>
      <c r="D35" s="159"/>
      <c r="E35" s="160"/>
    </row>
    <row r="36" spans="1:5" ht="25.5" customHeight="1" x14ac:dyDescent="0.35">
      <c r="A36" s="39" t="s">
        <v>201</v>
      </c>
      <c r="B36" s="127"/>
      <c r="C36" s="39" t="s">
        <v>203</v>
      </c>
      <c r="D36" s="161"/>
      <c r="E36" s="16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RJ3089</v>
      </c>
      <c r="C5" s="60" t="str">
        <f>IF('Loan Outstanding Report'!$H$5="", "", 'Loan Outstanding Report'!$H$5)</f>
        <v>Anandpuri</v>
      </c>
      <c r="D5" s="128" t="s">
        <v>516</v>
      </c>
      <c r="E5" s="66">
        <v>46178</v>
      </c>
      <c r="F5" s="92" t="s">
        <v>517</v>
      </c>
      <c r="G5" s="49" t="s">
        <v>518</v>
      </c>
      <c r="H5" s="49" t="s">
        <v>519</v>
      </c>
      <c r="I5" s="49" t="s">
        <v>262</v>
      </c>
      <c r="J5" s="49" t="s">
        <v>265</v>
      </c>
      <c r="K5" s="49" t="s">
        <v>269</v>
      </c>
      <c r="L5" s="11">
        <v>358547974</v>
      </c>
      <c r="M5" s="67" t="s">
        <v>270</v>
      </c>
      <c r="N5" s="49">
        <v>26000</v>
      </c>
      <c r="O5" s="49">
        <v>1730</v>
      </c>
      <c r="P5" s="67" t="s">
        <v>127</v>
      </c>
      <c r="Q5" s="88">
        <v>45667</v>
      </c>
      <c r="R5" s="49">
        <v>0</v>
      </c>
      <c r="S5" s="49">
        <v>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514</v>
      </c>
    </row>
    <row r="6" spans="1:23" ht="30" customHeight="1" x14ac:dyDescent="0.3">
      <c r="A6" s="65">
        <v>2</v>
      </c>
      <c r="B6" s="60" t="str">
        <f>IF(J6&lt;&gt;"", $B$5, "")</f>
        <v>RJ3089</v>
      </c>
      <c r="C6" s="50" t="str">
        <f>IF(J6&lt;&gt;"", $C$5, "")</f>
        <v>Anandpuri</v>
      </c>
      <c r="D6" s="50" t="str">
        <f>IF(J6&lt;&gt;"", $D$5, "")</f>
        <v>FN26-27-00625</v>
      </c>
      <c r="E6" s="66">
        <v>46178</v>
      </c>
      <c r="F6" s="50" t="str">
        <f>IF(J6&lt;&gt;"", $F$5, "")</f>
        <v>Bhupendra Singh Rajput</v>
      </c>
      <c r="G6" s="50" t="str">
        <f>IF(J6&lt;&gt;"", $G$5, "")</f>
        <v>SF0088060</v>
      </c>
      <c r="H6" s="50" t="str">
        <f>IF(J6&lt;&gt;"", $H$5, "")</f>
        <v>Credit Assistant</v>
      </c>
      <c r="I6" s="49" t="s">
        <v>283</v>
      </c>
      <c r="J6" s="49" t="s">
        <v>285</v>
      </c>
      <c r="K6" s="49" t="s">
        <v>287</v>
      </c>
      <c r="L6" s="11">
        <v>354299575</v>
      </c>
      <c r="M6" s="67" t="s">
        <v>288</v>
      </c>
      <c r="N6" s="49">
        <v>50000</v>
      </c>
      <c r="O6" s="49">
        <v>2670</v>
      </c>
      <c r="P6" s="67" t="s">
        <v>127</v>
      </c>
      <c r="Q6" s="67">
        <v>45509</v>
      </c>
      <c r="R6" s="49">
        <v>13720</v>
      </c>
      <c r="S6" s="49">
        <v>0</v>
      </c>
      <c r="T6" s="49">
        <v>0</v>
      </c>
      <c r="U6" s="68">
        <f t="shared" si="0"/>
        <v>13720</v>
      </c>
      <c r="V6" s="42" t="s">
        <v>182</v>
      </c>
      <c r="W6" s="69" t="s">
        <v>515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258</v>
      </c>
      <c r="I5" s="148">
        <v>135300</v>
      </c>
      <c r="J5" s="148" t="s">
        <v>259</v>
      </c>
      <c r="K5" s="148">
        <v>135300</v>
      </c>
      <c r="L5" s="148" t="s">
        <v>260</v>
      </c>
      <c r="M5" s="148" t="s">
        <v>261</v>
      </c>
      <c r="N5" s="148">
        <v>281141</v>
      </c>
      <c r="O5" s="148" t="s">
        <v>262</v>
      </c>
      <c r="P5" s="148">
        <v>369457</v>
      </c>
      <c r="Q5" s="148" t="s">
        <v>263</v>
      </c>
      <c r="R5" s="148" t="s">
        <v>264</v>
      </c>
      <c r="S5" s="148" t="s">
        <v>265</v>
      </c>
      <c r="T5" s="148" t="s">
        <v>265</v>
      </c>
      <c r="U5" s="148" t="s">
        <v>266</v>
      </c>
      <c r="V5" s="148" t="s">
        <v>267</v>
      </c>
      <c r="W5" s="148">
        <v>0</v>
      </c>
      <c r="X5" s="148" t="s">
        <v>268</v>
      </c>
      <c r="Y5" s="148">
        <v>358547974</v>
      </c>
      <c r="Z5" s="148" t="s">
        <v>269</v>
      </c>
      <c r="AA5" s="148" t="s">
        <v>270</v>
      </c>
      <c r="AB5" s="149">
        <v>26000</v>
      </c>
      <c r="AC5" s="148" t="s">
        <v>271</v>
      </c>
      <c r="AD5" s="148">
        <v>18</v>
      </c>
      <c r="AE5" s="148" t="s">
        <v>272</v>
      </c>
      <c r="AF5" s="148" t="s">
        <v>273</v>
      </c>
      <c r="AG5" s="148" t="s">
        <v>274</v>
      </c>
      <c r="AH5" s="148" t="s">
        <v>275</v>
      </c>
      <c r="AI5" s="148" t="s">
        <v>276</v>
      </c>
      <c r="AJ5" s="149">
        <v>1730</v>
      </c>
      <c r="AK5" s="149">
        <v>1730</v>
      </c>
      <c r="AL5" s="148" t="s">
        <v>277</v>
      </c>
      <c r="AM5" s="149">
        <v>16852.29</v>
      </c>
      <c r="AN5" s="149">
        <v>4757.71</v>
      </c>
      <c r="AO5" s="149">
        <v>21610</v>
      </c>
      <c r="AP5" s="149">
        <v>9147.7099999999991</v>
      </c>
      <c r="AQ5" s="149">
        <v>484.29</v>
      </c>
      <c r="AR5" s="149">
        <v>9632</v>
      </c>
      <c r="AS5" s="149">
        <v>9147.7099999999991</v>
      </c>
      <c r="AT5" s="149">
        <v>484.29</v>
      </c>
      <c r="AU5" s="149">
        <v>9632</v>
      </c>
      <c r="AV5" s="148">
        <v>20</v>
      </c>
      <c r="AW5" s="144"/>
      <c r="AX5" s="144"/>
      <c r="AY5" s="145"/>
      <c r="AZ5" s="144"/>
      <c r="BA5" s="144"/>
      <c r="BB5" s="148" t="s">
        <v>278</v>
      </c>
      <c r="BC5" s="144"/>
      <c r="BD5" s="144" t="s">
        <v>279</v>
      </c>
      <c r="BE5" s="149">
        <v>26000</v>
      </c>
      <c r="BF5" s="148" t="s">
        <v>265</v>
      </c>
      <c r="BG5" s="148" t="s">
        <v>280</v>
      </c>
      <c r="BH5" s="146" t="s">
        <v>513</v>
      </c>
      <c r="BI5" s="147" t="s">
        <v>100</v>
      </c>
      <c r="BJ5" s="150">
        <v>46178</v>
      </c>
      <c r="BK5" s="144" t="s">
        <v>103</v>
      </c>
      <c r="BL5" s="147" t="s">
        <v>108</v>
      </c>
      <c r="BM5" s="151" t="s">
        <v>180</v>
      </c>
      <c r="BN5" s="144" t="s">
        <v>221</v>
      </c>
      <c r="BO5" s="144">
        <v>0</v>
      </c>
      <c r="BP5" s="152" t="s">
        <v>182</v>
      </c>
      <c r="BQ5" s="153" t="s">
        <v>345</v>
      </c>
    </row>
    <row r="6" spans="1:69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258</v>
      </c>
      <c r="I6" s="148">
        <v>133849</v>
      </c>
      <c r="J6" s="148" t="s">
        <v>282</v>
      </c>
      <c r="K6" s="148">
        <v>133849</v>
      </c>
      <c r="L6" s="148" t="s">
        <v>260</v>
      </c>
      <c r="M6" s="148" t="s">
        <v>261</v>
      </c>
      <c r="N6" s="148">
        <v>233681</v>
      </c>
      <c r="O6" s="148" t="s">
        <v>283</v>
      </c>
      <c r="P6" s="148">
        <v>339855</v>
      </c>
      <c r="Q6" s="148" t="s">
        <v>284</v>
      </c>
      <c r="R6" s="148" t="s">
        <v>264</v>
      </c>
      <c r="S6" s="148" t="s">
        <v>285</v>
      </c>
      <c r="T6" s="148" t="s">
        <v>285</v>
      </c>
      <c r="U6" s="148" t="s">
        <v>266</v>
      </c>
      <c r="V6" s="148" t="s">
        <v>267</v>
      </c>
      <c r="W6" s="148">
        <v>541</v>
      </c>
      <c r="X6" s="148" t="s">
        <v>286</v>
      </c>
      <c r="Y6" s="148">
        <v>354299575</v>
      </c>
      <c r="Z6" s="148" t="s">
        <v>287</v>
      </c>
      <c r="AA6" s="148" t="s">
        <v>288</v>
      </c>
      <c r="AB6" s="149">
        <v>50000</v>
      </c>
      <c r="AC6" s="148" t="s">
        <v>289</v>
      </c>
      <c r="AD6" s="148">
        <v>24</v>
      </c>
      <c r="AE6" s="148" t="s">
        <v>290</v>
      </c>
      <c r="AF6" s="148" t="s">
        <v>291</v>
      </c>
      <c r="AG6" s="148" t="s">
        <v>292</v>
      </c>
      <c r="AH6" s="148" t="s">
        <v>293</v>
      </c>
      <c r="AI6" s="148" t="s">
        <v>294</v>
      </c>
      <c r="AJ6" s="149">
        <v>2670</v>
      </c>
      <c r="AK6" s="149">
        <v>2670</v>
      </c>
      <c r="AL6" s="148" t="s">
        <v>295</v>
      </c>
      <c r="AM6" s="149">
        <v>50000</v>
      </c>
      <c r="AN6" s="149">
        <v>9541.58</v>
      </c>
      <c r="AO6" s="149">
        <v>59541.58</v>
      </c>
      <c r="AP6" s="149">
        <v>0</v>
      </c>
      <c r="AQ6" s="149">
        <v>4988.42</v>
      </c>
      <c r="AR6" s="149">
        <v>4988.42</v>
      </c>
      <c r="AS6" s="149">
        <v>0</v>
      </c>
      <c r="AT6" s="149">
        <v>0</v>
      </c>
      <c r="AU6" s="149">
        <v>0</v>
      </c>
      <c r="AV6" s="148">
        <v>10</v>
      </c>
      <c r="AW6" s="144"/>
      <c r="AX6" s="144"/>
      <c r="AY6" s="144"/>
      <c r="AZ6" s="144"/>
      <c r="BA6" s="144"/>
      <c r="BB6" s="148" t="s">
        <v>296</v>
      </c>
      <c r="BC6" s="144"/>
      <c r="BD6" s="144"/>
      <c r="BE6" s="149">
        <v>0</v>
      </c>
      <c r="BF6" s="148" t="s">
        <v>285</v>
      </c>
      <c r="BG6" s="148" t="s">
        <v>297</v>
      </c>
      <c r="BH6" s="146" t="s">
        <v>513</v>
      </c>
      <c r="BI6" s="147" t="s">
        <v>100</v>
      </c>
      <c r="BJ6" s="150">
        <v>46178</v>
      </c>
      <c r="BK6" s="144" t="s">
        <v>103</v>
      </c>
      <c r="BL6" s="147" t="s">
        <v>108</v>
      </c>
      <c r="BM6" s="151" t="s">
        <v>180</v>
      </c>
      <c r="BN6" s="144" t="s">
        <v>221</v>
      </c>
      <c r="BO6" s="147">
        <v>13720</v>
      </c>
      <c r="BP6" s="152" t="s">
        <v>182</v>
      </c>
      <c r="BQ6" s="153" t="s">
        <v>346</v>
      </c>
    </row>
    <row r="7" spans="1:69" hidden="1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135474</v>
      </c>
      <c r="J7" s="144" t="s">
        <v>298</v>
      </c>
      <c r="K7" s="144">
        <v>135474</v>
      </c>
      <c r="L7" s="144" t="s">
        <v>299</v>
      </c>
      <c r="M7" s="144" t="s">
        <v>300</v>
      </c>
      <c r="N7" s="144">
        <v>263465</v>
      </c>
      <c r="O7" s="144" t="s">
        <v>301</v>
      </c>
      <c r="P7" s="144">
        <v>345941</v>
      </c>
      <c r="Q7" s="144" t="s">
        <v>302</v>
      </c>
      <c r="R7" s="144" t="s">
        <v>264</v>
      </c>
      <c r="S7" s="144" t="s">
        <v>303</v>
      </c>
      <c r="T7" s="144" t="s">
        <v>303</v>
      </c>
      <c r="U7" s="144" t="s">
        <v>266</v>
      </c>
      <c r="V7" s="144" t="s">
        <v>267</v>
      </c>
      <c r="W7" s="144">
        <v>0</v>
      </c>
      <c r="X7" s="144" t="s">
        <v>268</v>
      </c>
      <c r="Y7" s="144">
        <v>360195456</v>
      </c>
      <c r="Z7" s="144" t="s">
        <v>304</v>
      </c>
      <c r="AA7" s="144" t="s">
        <v>305</v>
      </c>
      <c r="AB7" s="144">
        <v>44000</v>
      </c>
      <c r="AC7" s="144" t="s">
        <v>271</v>
      </c>
      <c r="AD7" s="144">
        <v>24</v>
      </c>
      <c r="AE7" s="144" t="s">
        <v>306</v>
      </c>
      <c r="AF7" s="144" t="s">
        <v>307</v>
      </c>
      <c r="AG7" s="144" t="s">
        <v>308</v>
      </c>
      <c r="AH7" s="144" t="s">
        <v>309</v>
      </c>
      <c r="AI7" s="144" t="s">
        <v>310</v>
      </c>
      <c r="AJ7" s="144">
        <v>2370</v>
      </c>
      <c r="AK7" s="144">
        <v>2370</v>
      </c>
      <c r="AL7" s="144" t="s">
        <v>311</v>
      </c>
      <c r="AM7" s="144">
        <v>6187.93</v>
      </c>
      <c r="AN7" s="144">
        <v>3292.07</v>
      </c>
      <c r="AO7" s="144">
        <v>9480</v>
      </c>
      <c r="AP7" s="144">
        <v>37812.07</v>
      </c>
      <c r="AQ7" s="144">
        <v>9065.93</v>
      </c>
      <c r="AR7" s="144">
        <v>46878</v>
      </c>
      <c r="AS7" s="144">
        <v>0</v>
      </c>
      <c r="AT7" s="144">
        <v>0</v>
      </c>
      <c r="AU7" s="144">
        <v>0</v>
      </c>
      <c r="AV7" s="144">
        <v>4</v>
      </c>
      <c r="AW7" s="144"/>
      <c r="AX7" s="144"/>
      <c r="AY7" s="144"/>
      <c r="AZ7" s="144"/>
      <c r="BA7" s="144"/>
      <c r="BB7" s="144" t="s">
        <v>278</v>
      </c>
      <c r="BC7" s="144"/>
      <c r="BD7" s="144"/>
      <c r="BE7" s="144">
        <v>0</v>
      </c>
      <c r="BF7" s="144" t="s">
        <v>303</v>
      </c>
      <c r="BG7" s="148" t="s">
        <v>312</v>
      </c>
      <c r="BH7" s="148" t="s">
        <v>313</v>
      </c>
      <c r="BI7" s="147" t="s">
        <v>100</v>
      </c>
      <c r="BJ7" s="150">
        <v>46195</v>
      </c>
      <c r="BK7" s="144" t="s">
        <v>103</v>
      </c>
      <c r="BL7" s="147" t="s">
        <v>108</v>
      </c>
      <c r="BM7" s="151" t="s">
        <v>180</v>
      </c>
      <c r="BN7" s="144" t="s">
        <v>222</v>
      </c>
      <c r="BO7" s="144"/>
      <c r="BP7" s="152"/>
      <c r="BQ7" s="154" t="s">
        <v>344</v>
      </c>
    </row>
    <row r="8" spans="1:69" hidden="1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227281</v>
      </c>
      <c r="J8" s="142" t="s">
        <v>314</v>
      </c>
      <c r="K8" s="142">
        <v>227281</v>
      </c>
      <c r="L8" s="142" t="s">
        <v>299</v>
      </c>
      <c r="M8" s="142" t="s">
        <v>300</v>
      </c>
      <c r="N8" s="142">
        <v>226265</v>
      </c>
      <c r="O8" s="142" t="s">
        <v>315</v>
      </c>
      <c r="P8" s="142">
        <v>669110</v>
      </c>
      <c r="Q8" s="142" t="s">
        <v>316</v>
      </c>
      <c r="R8" s="142" t="s">
        <v>264</v>
      </c>
      <c r="S8" s="144" t="s">
        <v>317</v>
      </c>
      <c r="T8" s="142" t="s">
        <v>317</v>
      </c>
      <c r="U8" s="142" t="s">
        <v>266</v>
      </c>
      <c r="V8" s="142" t="s">
        <v>267</v>
      </c>
      <c r="W8" s="142">
        <v>0</v>
      </c>
      <c r="X8" s="142" t="s">
        <v>268</v>
      </c>
      <c r="Y8" s="142">
        <v>359708537</v>
      </c>
      <c r="Z8" s="142" t="s">
        <v>318</v>
      </c>
      <c r="AA8" s="143" t="s">
        <v>319</v>
      </c>
      <c r="AB8" s="142">
        <v>80000</v>
      </c>
      <c r="AC8" s="142" t="s">
        <v>320</v>
      </c>
      <c r="AD8" s="142">
        <v>24</v>
      </c>
      <c r="AE8" s="142" t="s">
        <v>321</v>
      </c>
      <c r="AF8" s="143" t="s">
        <v>322</v>
      </c>
      <c r="AG8" s="143" t="s">
        <v>323</v>
      </c>
      <c r="AH8" s="142" t="s">
        <v>275</v>
      </c>
      <c r="AI8" s="143" t="s">
        <v>324</v>
      </c>
      <c r="AJ8" s="143">
        <v>4200</v>
      </c>
      <c r="AK8" s="143">
        <v>4200</v>
      </c>
      <c r="AL8" s="143" t="s">
        <v>325</v>
      </c>
      <c r="AM8" s="143">
        <v>26649.65</v>
      </c>
      <c r="AN8" s="143">
        <v>11150.35</v>
      </c>
      <c r="AO8" s="143">
        <v>37800</v>
      </c>
      <c r="AP8" s="143">
        <v>53350.35</v>
      </c>
      <c r="AQ8" s="143">
        <v>8581.65</v>
      </c>
      <c r="AR8" s="142">
        <v>61932</v>
      </c>
      <c r="AS8" s="142">
        <v>0</v>
      </c>
      <c r="AT8" s="142">
        <v>0</v>
      </c>
      <c r="AU8" s="142">
        <v>0</v>
      </c>
      <c r="AV8" s="142">
        <v>9</v>
      </c>
      <c r="AW8" s="142"/>
      <c r="AX8" s="142"/>
      <c r="AY8" s="142"/>
      <c r="AZ8" s="142"/>
      <c r="BA8" s="143"/>
      <c r="BB8" s="143" t="s">
        <v>278</v>
      </c>
      <c r="BC8" s="143"/>
      <c r="BD8" s="143"/>
      <c r="BE8" s="143">
        <v>0</v>
      </c>
      <c r="BF8" s="143" t="s">
        <v>317</v>
      </c>
      <c r="BG8" s="148" t="s">
        <v>326</v>
      </c>
      <c r="BH8" s="148" t="s">
        <v>313</v>
      </c>
      <c r="BI8" s="147" t="s">
        <v>100</v>
      </c>
      <c r="BJ8" s="150">
        <v>46194</v>
      </c>
      <c r="BK8" s="144" t="s">
        <v>104</v>
      </c>
      <c r="BL8" s="147" t="s">
        <v>109</v>
      </c>
      <c r="BM8" s="151" t="s">
        <v>180</v>
      </c>
      <c r="BN8" s="144" t="s">
        <v>222</v>
      </c>
      <c r="BO8" s="144"/>
      <c r="BP8" s="152"/>
      <c r="BQ8" s="154" t="s">
        <v>344</v>
      </c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258</v>
      </c>
      <c r="I9" s="148">
        <v>227281</v>
      </c>
      <c r="J9" s="148" t="s">
        <v>314</v>
      </c>
      <c r="K9" s="148">
        <v>227281</v>
      </c>
      <c r="L9" s="148" t="s">
        <v>299</v>
      </c>
      <c r="M9" s="148" t="s">
        <v>300</v>
      </c>
      <c r="N9" s="148">
        <v>226265</v>
      </c>
      <c r="O9" s="148" t="s">
        <v>315</v>
      </c>
      <c r="P9" s="148">
        <v>363793</v>
      </c>
      <c r="Q9" s="148" t="s">
        <v>327</v>
      </c>
      <c r="R9" s="148" t="s">
        <v>264</v>
      </c>
      <c r="S9" s="148" t="s">
        <v>328</v>
      </c>
      <c r="T9" s="148" t="s">
        <v>328</v>
      </c>
      <c r="U9" s="148" t="s">
        <v>266</v>
      </c>
      <c r="V9" s="148" t="s">
        <v>267</v>
      </c>
      <c r="W9" s="148">
        <v>0</v>
      </c>
      <c r="X9" s="148" t="s">
        <v>268</v>
      </c>
      <c r="Y9" s="148">
        <v>359833156</v>
      </c>
      <c r="Z9" s="148" t="s">
        <v>329</v>
      </c>
      <c r="AA9" s="148" t="s">
        <v>330</v>
      </c>
      <c r="AB9" s="149">
        <v>69000</v>
      </c>
      <c r="AC9" s="148" t="s">
        <v>320</v>
      </c>
      <c r="AD9" s="148">
        <v>24</v>
      </c>
      <c r="AE9" s="148" t="s">
        <v>331</v>
      </c>
      <c r="AF9" s="148" t="s">
        <v>332</v>
      </c>
      <c r="AG9" s="148" t="s">
        <v>333</v>
      </c>
      <c r="AH9" s="148" t="s">
        <v>293</v>
      </c>
      <c r="AI9" s="148" t="s">
        <v>334</v>
      </c>
      <c r="AJ9" s="149">
        <v>3680</v>
      </c>
      <c r="AK9" s="149">
        <v>3680</v>
      </c>
      <c r="AL9" s="148" t="s">
        <v>325</v>
      </c>
      <c r="AM9" s="149">
        <v>16935.650000000001</v>
      </c>
      <c r="AN9" s="149">
        <v>8824.35</v>
      </c>
      <c r="AO9" s="149">
        <v>25760</v>
      </c>
      <c r="AP9" s="149">
        <v>52064.35</v>
      </c>
      <c r="AQ9" s="149">
        <v>10365.65</v>
      </c>
      <c r="AR9" s="149">
        <v>62430</v>
      </c>
      <c r="AS9" s="149">
        <v>0</v>
      </c>
      <c r="AT9" s="149">
        <v>0</v>
      </c>
      <c r="AU9" s="149">
        <v>0</v>
      </c>
      <c r="AV9" s="148">
        <v>7</v>
      </c>
      <c r="AW9" s="148"/>
      <c r="AX9" s="148"/>
      <c r="AY9" s="148"/>
      <c r="AZ9" s="148"/>
      <c r="BA9" s="148"/>
      <c r="BB9" s="148" t="s">
        <v>278</v>
      </c>
      <c r="BC9" s="148"/>
      <c r="BD9" s="148"/>
      <c r="BE9" s="149">
        <v>0</v>
      </c>
      <c r="BF9" s="148" t="s">
        <v>328</v>
      </c>
      <c r="BG9" s="148" t="s">
        <v>335</v>
      </c>
      <c r="BH9" s="148" t="s">
        <v>313</v>
      </c>
      <c r="BI9" s="147" t="s">
        <v>100</v>
      </c>
      <c r="BJ9" s="150">
        <v>46195</v>
      </c>
      <c r="BK9" s="144" t="s">
        <v>103</v>
      </c>
      <c r="BL9" s="147" t="s">
        <v>108</v>
      </c>
      <c r="BM9" s="151" t="s">
        <v>180</v>
      </c>
      <c r="BN9" s="144" t="s">
        <v>222</v>
      </c>
      <c r="BO9" s="144"/>
      <c r="BP9" s="152"/>
      <c r="BQ9" s="154" t="s">
        <v>344</v>
      </c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258</v>
      </c>
      <c r="I10" s="148">
        <v>227281</v>
      </c>
      <c r="J10" s="148" t="s">
        <v>314</v>
      </c>
      <c r="K10" s="148">
        <v>227281</v>
      </c>
      <c r="L10" s="148" t="s">
        <v>299</v>
      </c>
      <c r="M10" s="148" t="s">
        <v>300</v>
      </c>
      <c r="N10" s="148">
        <v>226265</v>
      </c>
      <c r="O10" s="148" t="s">
        <v>315</v>
      </c>
      <c r="P10" s="148">
        <v>298156</v>
      </c>
      <c r="Q10" s="148" t="s">
        <v>336</v>
      </c>
      <c r="R10" s="148" t="s">
        <v>264</v>
      </c>
      <c r="S10" s="148" t="s">
        <v>337</v>
      </c>
      <c r="T10" s="148" t="s">
        <v>337</v>
      </c>
      <c r="U10" s="148" t="s">
        <v>266</v>
      </c>
      <c r="V10" s="148" t="s">
        <v>267</v>
      </c>
      <c r="W10" s="148">
        <v>0</v>
      </c>
      <c r="X10" s="148" t="s">
        <v>268</v>
      </c>
      <c r="Y10" s="148">
        <v>359897257</v>
      </c>
      <c r="Z10" s="148" t="s">
        <v>338</v>
      </c>
      <c r="AA10" s="148" t="s">
        <v>339</v>
      </c>
      <c r="AB10" s="149">
        <v>70000</v>
      </c>
      <c r="AC10" s="148" t="s">
        <v>320</v>
      </c>
      <c r="AD10" s="148">
        <v>24</v>
      </c>
      <c r="AE10" s="148" t="s">
        <v>340</v>
      </c>
      <c r="AF10" s="148" t="s">
        <v>341</v>
      </c>
      <c r="AG10" s="148" t="s">
        <v>342</v>
      </c>
      <c r="AH10" s="148" t="s">
        <v>293</v>
      </c>
      <c r="AI10" s="148" t="s">
        <v>334</v>
      </c>
      <c r="AJ10" s="149">
        <v>3770</v>
      </c>
      <c r="AK10" s="149">
        <v>3770</v>
      </c>
      <c r="AL10" s="148" t="s">
        <v>325</v>
      </c>
      <c r="AM10" s="149">
        <v>17865.45</v>
      </c>
      <c r="AN10" s="149">
        <v>8524.5499999999993</v>
      </c>
      <c r="AO10" s="149">
        <v>26390</v>
      </c>
      <c r="AP10" s="149">
        <v>52134.55</v>
      </c>
      <c r="AQ10" s="149">
        <v>10623.45</v>
      </c>
      <c r="AR10" s="149">
        <v>62758</v>
      </c>
      <c r="AS10" s="149">
        <v>0</v>
      </c>
      <c r="AT10" s="149">
        <v>0</v>
      </c>
      <c r="AU10" s="149">
        <v>0</v>
      </c>
      <c r="AV10" s="148">
        <v>7</v>
      </c>
      <c r="AW10" s="148"/>
      <c r="AX10" s="148"/>
      <c r="AY10" s="148"/>
      <c r="AZ10" s="148"/>
      <c r="BA10" s="148"/>
      <c r="BB10" s="148" t="s">
        <v>278</v>
      </c>
      <c r="BC10" s="148"/>
      <c r="BD10" s="148"/>
      <c r="BE10" s="149">
        <v>0</v>
      </c>
      <c r="BF10" s="148" t="s">
        <v>337</v>
      </c>
      <c r="BG10" s="148" t="s">
        <v>343</v>
      </c>
      <c r="BH10" s="148" t="s">
        <v>313</v>
      </c>
      <c r="BI10" s="147" t="s">
        <v>100</v>
      </c>
      <c r="BJ10" s="150">
        <v>46194</v>
      </c>
      <c r="BK10" s="144" t="s">
        <v>103</v>
      </c>
      <c r="BL10" s="147" t="s">
        <v>108</v>
      </c>
      <c r="BM10" s="151" t="s">
        <v>180</v>
      </c>
      <c r="BN10" s="144" t="s">
        <v>222</v>
      </c>
      <c r="BO10" s="144"/>
      <c r="BP10" s="152"/>
      <c r="BQ10" s="154" t="s">
        <v>344</v>
      </c>
    </row>
    <row r="11" spans="1:69" hidden="1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258</v>
      </c>
      <c r="I11" s="148">
        <v>132683</v>
      </c>
      <c r="J11" s="148" t="s">
        <v>347</v>
      </c>
      <c r="K11" s="148">
        <v>132683</v>
      </c>
      <c r="L11" s="148" t="s">
        <v>299</v>
      </c>
      <c r="M11" s="148" t="s">
        <v>300</v>
      </c>
      <c r="N11" s="148">
        <v>223941</v>
      </c>
      <c r="O11" s="148" t="s">
        <v>348</v>
      </c>
      <c r="P11" s="148">
        <v>295205</v>
      </c>
      <c r="Q11" s="148" t="s">
        <v>349</v>
      </c>
      <c r="R11" s="148" t="s">
        <v>264</v>
      </c>
      <c r="S11" s="148" t="s">
        <v>350</v>
      </c>
      <c r="T11" s="148" t="s">
        <v>350</v>
      </c>
      <c r="U11" s="148" t="s">
        <v>266</v>
      </c>
      <c r="V11" s="148" t="s">
        <v>267</v>
      </c>
      <c r="W11" s="148">
        <v>541</v>
      </c>
      <c r="X11" s="148" t="s">
        <v>351</v>
      </c>
      <c r="Y11" s="148">
        <v>348905461</v>
      </c>
      <c r="Z11" s="148" t="s">
        <v>352</v>
      </c>
      <c r="AA11" s="148" t="s">
        <v>353</v>
      </c>
      <c r="AB11" s="149">
        <v>52390</v>
      </c>
      <c r="AC11" s="148" t="s">
        <v>271</v>
      </c>
      <c r="AD11" s="148">
        <v>24</v>
      </c>
      <c r="AE11" s="148" t="s">
        <v>290</v>
      </c>
      <c r="AF11" s="148" t="s">
        <v>354</v>
      </c>
      <c r="AG11" s="148" t="s">
        <v>355</v>
      </c>
      <c r="AH11" s="148" t="s">
        <v>275</v>
      </c>
      <c r="AI11" s="148" t="s">
        <v>356</v>
      </c>
      <c r="AJ11" s="149">
        <v>2814</v>
      </c>
      <c r="AK11" s="149">
        <v>2800</v>
      </c>
      <c r="AL11" s="148" t="s">
        <v>357</v>
      </c>
      <c r="AM11" s="149">
        <v>52390</v>
      </c>
      <c r="AN11" s="149">
        <v>13376.83</v>
      </c>
      <c r="AO11" s="149">
        <v>65766.83</v>
      </c>
      <c r="AP11" s="149">
        <v>0</v>
      </c>
      <c r="AQ11" s="149">
        <v>1447.17</v>
      </c>
      <c r="AR11" s="149">
        <v>1447.17</v>
      </c>
      <c r="AS11" s="149">
        <v>0</v>
      </c>
      <c r="AT11" s="149">
        <v>0</v>
      </c>
      <c r="AU11" s="149">
        <v>0</v>
      </c>
      <c r="AV11" s="148">
        <v>17</v>
      </c>
      <c r="AW11" s="148"/>
      <c r="AX11" s="148"/>
      <c r="AY11" s="148"/>
      <c r="AZ11" s="148"/>
      <c r="BA11" s="148"/>
      <c r="BB11" s="148" t="s">
        <v>296</v>
      </c>
      <c r="BC11" s="148"/>
      <c r="BD11" s="148"/>
      <c r="BE11" s="149">
        <v>0</v>
      </c>
      <c r="BF11" s="148" t="s">
        <v>350</v>
      </c>
      <c r="BG11" s="148" t="s">
        <v>358</v>
      </c>
      <c r="BH11" s="148" t="s">
        <v>359</v>
      </c>
      <c r="BI11" s="147" t="s">
        <v>100</v>
      </c>
      <c r="BJ11" s="150">
        <v>46174</v>
      </c>
      <c r="BK11" s="144" t="s">
        <v>103</v>
      </c>
      <c r="BL11" s="147" t="s">
        <v>108</v>
      </c>
      <c r="BM11" s="151" t="s">
        <v>180</v>
      </c>
      <c r="BN11" s="144"/>
      <c r="BO11" s="144"/>
      <c r="BP11" s="152"/>
      <c r="BQ11" s="154" t="s">
        <v>360</v>
      </c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258</v>
      </c>
      <c r="I12" s="148">
        <v>138086</v>
      </c>
      <c r="J12" s="148" t="s">
        <v>361</v>
      </c>
      <c r="K12" s="148">
        <v>138086</v>
      </c>
      <c r="L12" s="148" t="s">
        <v>299</v>
      </c>
      <c r="M12" s="148" t="s">
        <v>300</v>
      </c>
      <c r="N12" s="148">
        <v>233025</v>
      </c>
      <c r="O12" s="148" t="s">
        <v>362</v>
      </c>
      <c r="P12" s="148">
        <v>329536</v>
      </c>
      <c r="Q12" s="148" t="s">
        <v>363</v>
      </c>
      <c r="R12" s="148" t="s">
        <v>264</v>
      </c>
      <c r="S12" s="148" t="s">
        <v>364</v>
      </c>
      <c r="T12" s="148" t="s">
        <v>364</v>
      </c>
      <c r="U12" s="148" t="s">
        <v>266</v>
      </c>
      <c r="V12" s="148" t="s">
        <v>267</v>
      </c>
      <c r="W12" s="148">
        <v>541</v>
      </c>
      <c r="X12" s="148" t="s">
        <v>268</v>
      </c>
      <c r="Y12" s="148">
        <v>352019627</v>
      </c>
      <c r="Z12" s="148" t="s">
        <v>365</v>
      </c>
      <c r="AA12" s="148" t="s">
        <v>366</v>
      </c>
      <c r="AB12" s="149">
        <v>55000</v>
      </c>
      <c r="AC12" s="148" t="s">
        <v>367</v>
      </c>
      <c r="AD12" s="148">
        <v>24</v>
      </c>
      <c r="AE12" s="148" t="s">
        <v>368</v>
      </c>
      <c r="AF12" s="148" t="s">
        <v>369</v>
      </c>
      <c r="AG12" s="148" t="s">
        <v>370</v>
      </c>
      <c r="AH12" s="148" t="s">
        <v>309</v>
      </c>
      <c r="AI12" s="148" t="s">
        <v>371</v>
      </c>
      <c r="AJ12" s="149">
        <v>2940</v>
      </c>
      <c r="AK12" s="149">
        <v>2940</v>
      </c>
      <c r="AL12" s="148" t="s">
        <v>372</v>
      </c>
      <c r="AM12" s="149">
        <v>55000</v>
      </c>
      <c r="AN12" s="149">
        <v>16440</v>
      </c>
      <c r="AO12" s="149">
        <v>71440</v>
      </c>
      <c r="AP12" s="149">
        <v>0</v>
      </c>
      <c r="AQ12" s="149">
        <v>0</v>
      </c>
      <c r="AR12" s="149">
        <v>0</v>
      </c>
      <c r="AS12" s="149">
        <v>0</v>
      </c>
      <c r="AT12" s="149">
        <v>0</v>
      </c>
      <c r="AU12" s="149">
        <v>0</v>
      </c>
      <c r="AV12" s="148">
        <v>36</v>
      </c>
      <c r="AW12" s="148"/>
      <c r="AX12" s="148"/>
      <c r="AY12" s="148"/>
      <c r="AZ12" s="148"/>
      <c r="BA12" s="148"/>
      <c r="BB12" s="148" t="s">
        <v>296</v>
      </c>
      <c r="BC12" s="148"/>
      <c r="BD12" s="148" t="s">
        <v>373</v>
      </c>
      <c r="BE12" s="149">
        <v>55000</v>
      </c>
      <c r="BF12" s="148" t="s">
        <v>364</v>
      </c>
      <c r="BG12" s="148" t="s">
        <v>374</v>
      </c>
      <c r="BH12" s="148" t="s">
        <v>359</v>
      </c>
      <c r="BI12" s="147" t="s">
        <v>100</v>
      </c>
      <c r="BJ12" s="150">
        <v>46174</v>
      </c>
      <c r="BK12" s="144" t="s">
        <v>104</v>
      </c>
      <c r="BL12" s="147" t="s">
        <v>109</v>
      </c>
      <c r="BM12" s="151" t="s">
        <v>180</v>
      </c>
      <c r="BN12" s="144"/>
      <c r="BO12" s="144"/>
      <c r="BP12" s="152"/>
      <c r="BQ12" s="155" t="s">
        <v>360</v>
      </c>
    </row>
    <row r="13" spans="1:69" hidden="1" x14ac:dyDescent="0.35">
      <c r="A13" s="137">
        <v>9</v>
      </c>
      <c r="B13" s="148" t="s">
        <v>253</v>
      </c>
      <c r="C13" s="148" t="s">
        <v>254</v>
      </c>
      <c r="D13" s="148" t="s">
        <v>255</v>
      </c>
      <c r="E13" s="148" t="s">
        <v>256</v>
      </c>
      <c r="F13" s="148" t="s">
        <v>256</v>
      </c>
      <c r="G13" s="148" t="s">
        <v>257</v>
      </c>
      <c r="H13" s="148" t="s">
        <v>258</v>
      </c>
      <c r="I13" s="148">
        <v>227281</v>
      </c>
      <c r="J13" s="148" t="s">
        <v>314</v>
      </c>
      <c r="K13" s="148">
        <v>227281</v>
      </c>
      <c r="L13" s="148" t="s">
        <v>299</v>
      </c>
      <c r="M13" s="148" t="s">
        <v>300</v>
      </c>
      <c r="N13" s="148">
        <v>226265</v>
      </c>
      <c r="O13" s="148" t="s">
        <v>315</v>
      </c>
      <c r="P13" s="148">
        <v>363793</v>
      </c>
      <c r="Q13" s="148" t="s">
        <v>327</v>
      </c>
      <c r="R13" s="148" t="s">
        <v>264</v>
      </c>
      <c r="S13" s="148" t="s">
        <v>375</v>
      </c>
      <c r="T13" s="148" t="s">
        <v>375</v>
      </c>
      <c r="U13" s="148" t="s">
        <v>266</v>
      </c>
      <c r="V13" s="148" t="s">
        <v>267</v>
      </c>
      <c r="W13" s="148">
        <v>0</v>
      </c>
      <c r="X13" s="148" t="s">
        <v>268</v>
      </c>
      <c r="Y13" s="148">
        <v>355778156</v>
      </c>
      <c r="Z13" s="148" t="s">
        <v>376</v>
      </c>
      <c r="AA13" s="148" t="s">
        <v>357</v>
      </c>
      <c r="AB13" s="149">
        <v>70000</v>
      </c>
      <c r="AC13" s="148" t="s">
        <v>320</v>
      </c>
      <c r="AD13" s="148">
        <v>24</v>
      </c>
      <c r="AE13" s="148" t="s">
        <v>272</v>
      </c>
      <c r="AF13" s="148" t="s">
        <v>377</v>
      </c>
      <c r="AG13" s="148" t="s">
        <v>378</v>
      </c>
      <c r="AH13" s="148" t="s">
        <v>275</v>
      </c>
      <c r="AI13" s="148" t="s">
        <v>379</v>
      </c>
      <c r="AJ13" s="149">
        <v>3740</v>
      </c>
      <c r="AK13" s="149">
        <v>3740</v>
      </c>
      <c r="AL13" s="148" t="s">
        <v>380</v>
      </c>
      <c r="AM13" s="149">
        <v>70000</v>
      </c>
      <c r="AN13" s="149">
        <v>19176</v>
      </c>
      <c r="AO13" s="149">
        <v>89176</v>
      </c>
      <c r="AP13" s="149">
        <v>0</v>
      </c>
      <c r="AQ13" s="149">
        <v>0</v>
      </c>
      <c r="AR13" s="149">
        <v>0</v>
      </c>
      <c r="AS13" s="149">
        <v>0</v>
      </c>
      <c r="AT13" s="149">
        <v>0</v>
      </c>
      <c r="AU13" s="149">
        <v>0</v>
      </c>
      <c r="AV13" s="148">
        <v>27</v>
      </c>
      <c r="AW13" s="148"/>
      <c r="AX13" s="148"/>
      <c r="AY13" s="148"/>
      <c r="AZ13" s="148"/>
      <c r="BA13" s="148"/>
      <c r="BB13" s="148" t="s">
        <v>296</v>
      </c>
      <c r="BC13" s="148"/>
      <c r="BD13" s="148"/>
      <c r="BE13" s="149">
        <v>0</v>
      </c>
      <c r="BF13" s="148" t="s">
        <v>375</v>
      </c>
      <c r="BG13" s="148" t="s">
        <v>381</v>
      </c>
      <c r="BH13" s="148" t="s">
        <v>359</v>
      </c>
      <c r="BI13" s="147" t="s">
        <v>100</v>
      </c>
      <c r="BJ13" s="150">
        <v>46174</v>
      </c>
      <c r="BK13" s="144" t="s">
        <v>103</v>
      </c>
      <c r="BL13" s="147" t="s">
        <v>108</v>
      </c>
      <c r="BM13" s="151" t="s">
        <v>180</v>
      </c>
      <c r="BN13" s="144"/>
      <c r="BO13" s="144"/>
      <c r="BP13" s="152"/>
      <c r="BQ13" s="155" t="s">
        <v>360</v>
      </c>
    </row>
    <row r="14" spans="1:69" hidden="1" x14ac:dyDescent="0.35">
      <c r="A14" s="137">
        <v>10</v>
      </c>
      <c r="B14" s="148" t="s">
        <v>253</v>
      </c>
      <c r="C14" s="148" t="s">
        <v>254</v>
      </c>
      <c r="D14" s="148" t="s">
        <v>255</v>
      </c>
      <c r="E14" s="148" t="s">
        <v>256</v>
      </c>
      <c r="F14" s="148" t="s">
        <v>256</v>
      </c>
      <c r="G14" s="148" t="s">
        <v>257</v>
      </c>
      <c r="H14" s="148" t="s">
        <v>258</v>
      </c>
      <c r="I14" s="148">
        <v>227763</v>
      </c>
      <c r="J14" s="148" t="s">
        <v>382</v>
      </c>
      <c r="K14" s="148">
        <v>227763</v>
      </c>
      <c r="L14" s="148" t="s">
        <v>260</v>
      </c>
      <c r="M14" s="148" t="s">
        <v>261</v>
      </c>
      <c r="N14" s="148">
        <v>540702</v>
      </c>
      <c r="O14" s="148" t="s">
        <v>383</v>
      </c>
      <c r="P14" s="148">
        <v>899548</v>
      </c>
      <c r="Q14" s="148" t="s">
        <v>384</v>
      </c>
      <c r="R14" s="148" t="s">
        <v>264</v>
      </c>
      <c r="S14" s="148" t="s">
        <v>385</v>
      </c>
      <c r="T14" s="148" t="s">
        <v>385</v>
      </c>
      <c r="U14" s="148" t="s">
        <v>266</v>
      </c>
      <c r="V14" s="148" t="s">
        <v>267</v>
      </c>
      <c r="W14" s="148">
        <v>0</v>
      </c>
      <c r="X14" s="148" t="s">
        <v>268</v>
      </c>
      <c r="Y14" s="148">
        <v>357050415</v>
      </c>
      <c r="Z14" s="148" t="s">
        <v>386</v>
      </c>
      <c r="AA14" s="148" t="s">
        <v>387</v>
      </c>
      <c r="AB14" s="149">
        <v>52000</v>
      </c>
      <c r="AC14" s="148" t="s">
        <v>388</v>
      </c>
      <c r="AD14" s="148">
        <v>24</v>
      </c>
      <c r="AE14" s="148" t="s">
        <v>290</v>
      </c>
      <c r="AF14" s="148" t="s">
        <v>389</v>
      </c>
      <c r="AG14" s="148" t="s">
        <v>390</v>
      </c>
      <c r="AH14" s="148" t="s">
        <v>293</v>
      </c>
      <c r="AI14" s="148" t="s">
        <v>391</v>
      </c>
      <c r="AJ14" s="149">
        <v>2780</v>
      </c>
      <c r="AK14" s="149">
        <v>2780</v>
      </c>
      <c r="AL14" s="148" t="s">
        <v>372</v>
      </c>
      <c r="AM14" s="149">
        <v>52000</v>
      </c>
      <c r="AN14" s="149">
        <v>14718</v>
      </c>
      <c r="AO14" s="149">
        <v>66718</v>
      </c>
      <c r="AP14" s="149">
        <v>0</v>
      </c>
      <c r="AQ14" s="149">
        <v>0</v>
      </c>
      <c r="AR14" s="149">
        <v>0</v>
      </c>
      <c r="AS14" s="149">
        <v>0</v>
      </c>
      <c r="AT14" s="149">
        <v>0</v>
      </c>
      <c r="AU14" s="149">
        <v>0</v>
      </c>
      <c r="AV14" s="148">
        <v>25</v>
      </c>
      <c r="AW14" s="148"/>
      <c r="AX14" s="148"/>
      <c r="AY14" s="148"/>
      <c r="AZ14" s="148"/>
      <c r="BA14" s="148"/>
      <c r="BB14" s="148" t="s">
        <v>296</v>
      </c>
      <c r="BC14" s="148"/>
      <c r="BD14" s="148"/>
      <c r="BE14" s="149">
        <v>0</v>
      </c>
      <c r="BF14" s="148" t="s">
        <v>385</v>
      </c>
      <c r="BG14" s="148" t="s">
        <v>392</v>
      </c>
      <c r="BH14" s="148" t="s">
        <v>359</v>
      </c>
      <c r="BI14" s="147" t="s">
        <v>100</v>
      </c>
      <c r="BJ14" s="150">
        <v>46174</v>
      </c>
      <c r="BK14" s="144" t="s">
        <v>104</v>
      </c>
      <c r="BL14" s="147" t="s">
        <v>109</v>
      </c>
      <c r="BM14" s="151" t="s">
        <v>180</v>
      </c>
      <c r="BN14" s="144"/>
      <c r="BO14" s="144"/>
      <c r="BP14" s="152"/>
      <c r="BQ14" s="155" t="s">
        <v>360</v>
      </c>
    </row>
    <row r="15" spans="1:69" hidden="1" x14ac:dyDescent="0.35">
      <c r="A15" s="137">
        <v>11</v>
      </c>
      <c r="B15" s="148" t="s">
        <v>253</v>
      </c>
      <c r="C15" s="148" t="s">
        <v>254</v>
      </c>
      <c r="D15" s="148" t="s">
        <v>255</v>
      </c>
      <c r="E15" s="148" t="s">
        <v>256</v>
      </c>
      <c r="F15" s="148" t="s">
        <v>256</v>
      </c>
      <c r="G15" s="148" t="s">
        <v>257</v>
      </c>
      <c r="H15" s="148" t="s">
        <v>258</v>
      </c>
      <c r="I15" s="148">
        <v>130902</v>
      </c>
      <c r="J15" s="148" t="s">
        <v>393</v>
      </c>
      <c r="K15" s="148">
        <v>130902</v>
      </c>
      <c r="L15" s="148" t="s">
        <v>394</v>
      </c>
      <c r="M15" s="148" t="s">
        <v>395</v>
      </c>
      <c r="N15" s="148">
        <v>220854</v>
      </c>
      <c r="O15" s="148" t="s">
        <v>396</v>
      </c>
      <c r="P15" s="148">
        <v>291672</v>
      </c>
      <c r="Q15" s="148" t="s">
        <v>397</v>
      </c>
      <c r="R15" s="148" t="s">
        <v>264</v>
      </c>
      <c r="S15" s="148" t="s">
        <v>398</v>
      </c>
      <c r="T15" s="148" t="s">
        <v>398</v>
      </c>
      <c r="U15" s="148" t="s">
        <v>266</v>
      </c>
      <c r="V15" s="148" t="s">
        <v>267</v>
      </c>
      <c r="W15" s="148">
        <v>0</v>
      </c>
      <c r="X15" s="148" t="s">
        <v>351</v>
      </c>
      <c r="Y15" s="148">
        <v>358486748</v>
      </c>
      <c r="Z15" s="148" t="s">
        <v>399</v>
      </c>
      <c r="AA15" s="148" t="s">
        <v>270</v>
      </c>
      <c r="AB15" s="149">
        <v>60000</v>
      </c>
      <c r="AC15" s="148" t="s">
        <v>289</v>
      </c>
      <c r="AD15" s="148">
        <v>24</v>
      </c>
      <c r="AE15" s="148" t="s">
        <v>400</v>
      </c>
      <c r="AF15" s="148" t="s">
        <v>401</v>
      </c>
      <c r="AG15" s="148" t="s">
        <v>402</v>
      </c>
      <c r="AH15" s="148" t="s">
        <v>275</v>
      </c>
      <c r="AI15" s="148" t="s">
        <v>403</v>
      </c>
      <c r="AJ15" s="149">
        <v>3150</v>
      </c>
      <c r="AK15" s="149">
        <v>3150</v>
      </c>
      <c r="AL15" s="148" t="s">
        <v>372</v>
      </c>
      <c r="AM15" s="149">
        <v>60000</v>
      </c>
      <c r="AN15" s="149">
        <v>15187.63</v>
      </c>
      <c r="AO15" s="149">
        <v>75187.63</v>
      </c>
      <c r="AP15" s="149">
        <v>0</v>
      </c>
      <c r="AQ15" s="149">
        <v>579.37</v>
      </c>
      <c r="AR15" s="149">
        <v>579.37</v>
      </c>
      <c r="AS15" s="149">
        <v>0</v>
      </c>
      <c r="AT15" s="149">
        <v>0</v>
      </c>
      <c r="AU15" s="149">
        <v>0</v>
      </c>
      <c r="AV15" s="148">
        <v>20</v>
      </c>
      <c r="AW15" s="148"/>
      <c r="AX15" s="148"/>
      <c r="AY15" s="148"/>
      <c r="AZ15" s="148"/>
      <c r="BA15" s="148"/>
      <c r="BB15" s="148" t="s">
        <v>296</v>
      </c>
      <c r="BC15" s="148"/>
      <c r="BD15" s="148"/>
      <c r="BE15" s="149">
        <v>0</v>
      </c>
      <c r="BF15" s="148" t="s">
        <v>398</v>
      </c>
      <c r="BG15" s="148" t="s">
        <v>404</v>
      </c>
      <c r="BH15" s="148" t="s">
        <v>359</v>
      </c>
      <c r="BI15" s="147" t="s">
        <v>100</v>
      </c>
      <c r="BJ15" s="150">
        <v>46174</v>
      </c>
      <c r="BK15" s="144" t="s">
        <v>103</v>
      </c>
      <c r="BL15" s="147" t="s">
        <v>108</v>
      </c>
      <c r="BM15" s="151" t="s">
        <v>180</v>
      </c>
      <c r="BN15" s="144"/>
      <c r="BO15" s="144"/>
      <c r="BP15" s="152"/>
      <c r="BQ15" s="154" t="s">
        <v>360</v>
      </c>
    </row>
    <row r="16" spans="1:69" hidden="1" x14ac:dyDescent="0.35">
      <c r="A16" s="137">
        <v>12</v>
      </c>
      <c r="B16" s="148" t="s">
        <v>253</v>
      </c>
      <c r="C16" s="148" t="s">
        <v>254</v>
      </c>
      <c r="D16" s="148" t="s">
        <v>255</v>
      </c>
      <c r="E16" s="148" t="s">
        <v>256</v>
      </c>
      <c r="F16" s="148" t="s">
        <v>256</v>
      </c>
      <c r="G16" s="148" t="s">
        <v>257</v>
      </c>
      <c r="H16" s="148" t="s">
        <v>258</v>
      </c>
      <c r="I16" s="148">
        <v>227281</v>
      </c>
      <c r="J16" s="148" t="s">
        <v>314</v>
      </c>
      <c r="K16" s="148">
        <v>227281</v>
      </c>
      <c r="L16" s="148" t="s">
        <v>299</v>
      </c>
      <c r="M16" s="148" t="s">
        <v>300</v>
      </c>
      <c r="N16" s="148">
        <v>340748</v>
      </c>
      <c r="O16" s="148" t="s">
        <v>405</v>
      </c>
      <c r="P16" s="148">
        <v>630009</v>
      </c>
      <c r="Q16" s="148" t="s">
        <v>406</v>
      </c>
      <c r="R16" s="148" t="s">
        <v>264</v>
      </c>
      <c r="S16" s="148" t="s">
        <v>407</v>
      </c>
      <c r="T16" s="148" t="s">
        <v>407</v>
      </c>
      <c r="U16" s="148" t="s">
        <v>266</v>
      </c>
      <c r="V16" s="148" t="s">
        <v>267</v>
      </c>
      <c r="W16" s="148">
        <v>0</v>
      </c>
      <c r="X16" s="148" t="s">
        <v>268</v>
      </c>
      <c r="Y16" s="148">
        <v>358866040</v>
      </c>
      <c r="Z16" s="148" t="s">
        <v>408</v>
      </c>
      <c r="AA16" s="148" t="s">
        <v>409</v>
      </c>
      <c r="AB16" s="149">
        <v>21000</v>
      </c>
      <c r="AC16" s="148" t="s">
        <v>271</v>
      </c>
      <c r="AD16" s="148">
        <v>18</v>
      </c>
      <c r="AE16" s="148" t="s">
        <v>290</v>
      </c>
      <c r="AF16" s="148" t="s">
        <v>410</v>
      </c>
      <c r="AG16" s="148" t="s">
        <v>411</v>
      </c>
      <c r="AH16" s="148" t="s">
        <v>293</v>
      </c>
      <c r="AI16" s="148" t="s">
        <v>412</v>
      </c>
      <c r="AJ16" s="149">
        <v>1410</v>
      </c>
      <c r="AK16" s="149">
        <v>1410</v>
      </c>
      <c r="AL16" s="148" t="s">
        <v>413</v>
      </c>
      <c r="AM16" s="149">
        <v>21000</v>
      </c>
      <c r="AN16" s="149">
        <v>4121</v>
      </c>
      <c r="AO16" s="149">
        <v>25121</v>
      </c>
      <c r="AP16" s="149">
        <v>0</v>
      </c>
      <c r="AQ16" s="149">
        <v>0</v>
      </c>
      <c r="AR16" s="149">
        <v>0</v>
      </c>
      <c r="AS16" s="149">
        <v>0</v>
      </c>
      <c r="AT16" s="149">
        <v>0</v>
      </c>
      <c r="AU16" s="149">
        <v>0</v>
      </c>
      <c r="AV16" s="148">
        <v>19</v>
      </c>
      <c r="AW16" s="148"/>
      <c r="AX16" s="148"/>
      <c r="AY16" s="148"/>
      <c r="AZ16" s="148"/>
      <c r="BA16" s="148"/>
      <c r="BB16" s="148" t="s">
        <v>296</v>
      </c>
      <c r="BC16" s="148"/>
      <c r="BD16" s="148"/>
      <c r="BE16" s="149">
        <v>0</v>
      </c>
      <c r="BF16" s="148" t="s">
        <v>407</v>
      </c>
      <c r="BG16" s="148" t="s">
        <v>414</v>
      </c>
      <c r="BH16" s="148" t="s">
        <v>359</v>
      </c>
      <c r="BI16" s="147" t="s">
        <v>100</v>
      </c>
      <c r="BJ16" s="150">
        <v>46174</v>
      </c>
      <c r="BK16" s="144" t="s">
        <v>104</v>
      </c>
      <c r="BL16" s="147" t="s">
        <v>109</v>
      </c>
      <c r="BM16" s="151" t="s">
        <v>180</v>
      </c>
      <c r="BN16" s="144"/>
      <c r="BO16" s="144"/>
      <c r="BP16" s="152"/>
      <c r="BQ16" s="154" t="s">
        <v>360</v>
      </c>
    </row>
    <row r="17" spans="1:69" hidden="1" x14ac:dyDescent="0.35">
      <c r="A17" s="137">
        <v>13</v>
      </c>
      <c r="B17" s="148" t="s">
        <v>253</v>
      </c>
      <c r="C17" s="148" t="s">
        <v>254</v>
      </c>
      <c r="D17" s="148" t="s">
        <v>255</v>
      </c>
      <c r="E17" s="148" t="s">
        <v>256</v>
      </c>
      <c r="F17" s="148" t="s">
        <v>256</v>
      </c>
      <c r="G17" s="148" t="s">
        <v>257</v>
      </c>
      <c r="H17" s="148" t="s">
        <v>258</v>
      </c>
      <c r="I17" s="148">
        <v>138086</v>
      </c>
      <c r="J17" s="148" t="s">
        <v>361</v>
      </c>
      <c r="K17" s="148">
        <v>138086</v>
      </c>
      <c r="L17" s="148" t="s">
        <v>299</v>
      </c>
      <c r="M17" s="148" t="s">
        <v>300</v>
      </c>
      <c r="N17" s="148">
        <v>536754</v>
      </c>
      <c r="O17" s="148" t="s">
        <v>415</v>
      </c>
      <c r="P17" s="148">
        <v>894823</v>
      </c>
      <c r="Q17" s="148" t="s">
        <v>416</v>
      </c>
      <c r="R17" s="148" t="s">
        <v>264</v>
      </c>
      <c r="S17" s="148" t="s">
        <v>417</v>
      </c>
      <c r="T17" s="148" t="s">
        <v>417</v>
      </c>
      <c r="U17" s="148" t="s">
        <v>266</v>
      </c>
      <c r="V17" s="148" t="s">
        <v>267</v>
      </c>
      <c r="W17" s="148">
        <v>541</v>
      </c>
      <c r="X17" s="148" t="s">
        <v>418</v>
      </c>
      <c r="Y17" s="148">
        <v>351764844</v>
      </c>
      <c r="Z17" s="148" t="s">
        <v>419</v>
      </c>
      <c r="AA17" s="148" t="s">
        <v>420</v>
      </c>
      <c r="AB17" s="149">
        <v>52000</v>
      </c>
      <c r="AC17" s="148" t="s">
        <v>421</v>
      </c>
      <c r="AD17" s="148">
        <v>24</v>
      </c>
      <c r="AE17" s="148" t="s">
        <v>290</v>
      </c>
      <c r="AF17" s="148" t="s">
        <v>422</v>
      </c>
      <c r="AG17" s="148" t="s">
        <v>423</v>
      </c>
      <c r="AH17" s="148" t="s">
        <v>424</v>
      </c>
      <c r="AI17" s="148" t="s">
        <v>425</v>
      </c>
      <c r="AJ17" s="149">
        <v>2800</v>
      </c>
      <c r="AK17" s="149">
        <v>2800</v>
      </c>
      <c r="AL17" s="148" t="s">
        <v>426</v>
      </c>
      <c r="AM17" s="149">
        <v>43230.22</v>
      </c>
      <c r="AN17" s="149">
        <v>15569.78</v>
      </c>
      <c r="AO17" s="149">
        <v>58800</v>
      </c>
      <c r="AP17" s="149">
        <v>8769.7800000000007</v>
      </c>
      <c r="AQ17" s="149">
        <v>383.22</v>
      </c>
      <c r="AR17" s="149">
        <v>9153</v>
      </c>
      <c r="AS17" s="149">
        <v>8769.7800000000007</v>
      </c>
      <c r="AT17" s="149">
        <v>383.22</v>
      </c>
      <c r="AU17" s="149">
        <v>9153</v>
      </c>
      <c r="AV17" s="148">
        <v>35</v>
      </c>
      <c r="AW17" s="148"/>
      <c r="AX17" s="148"/>
      <c r="AY17" s="148"/>
      <c r="AZ17" s="148"/>
      <c r="BA17" s="148"/>
      <c r="BB17" s="148" t="s">
        <v>278</v>
      </c>
      <c r="BC17" s="148"/>
      <c r="BD17" s="148">
        <v>45930</v>
      </c>
      <c r="BE17" s="149">
        <v>52000</v>
      </c>
      <c r="BF17" s="148" t="s">
        <v>417</v>
      </c>
      <c r="BG17" s="148" t="s">
        <v>427</v>
      </c>
      <c r="BH17" s="148" t="s">
        <v>359</v>
      </c>
      <c r="BI17" s="147" t="s">
        <v>100</v>
      </c>
      <c r="BJ17" s="150">
        <v>46174</v>
      </c>
      <c r="BK17" s="144" t="s">
        <v>103</v>
      </c>
      <c r="BL17" s="147" t="s">
        <v>108</v>
      </c>
      <c r="BM17" s="151" t="s">
        <v>180</v>
      </c>
      <c r="BN17" s="144"/>
      <c r="BO17" s="144"/>
      <c r="BP17" s="152"/>
      <c r="BQ17" s="154" t="s">
        <v>360</v>
      </c>
    </row>
    <row r="18" spans="1:69" hidden="1" x14ac:dyDescent="0.35">
      <c r="A18" s="137">
        <v>14</v>
      </c>
      <c r="B18" s="148" t="s">
        <v>253</v>
      </c>
      <c r="C18" s="148" t="s">
        <v>254</v>
      </c>
      <c r="D18" s="148" t="s">
        <v>255</v>
      </c>
      <c r="E18" s="148" t="s">
        <v>256</v>
      </c>
      <c r="F18" s="148" t="s">
        <v>256</v>
      </c>
      <c r="G18" s="148" t="s">
        <v>257</v>
      </c>
      <c r="H18" s="148" t="s">
        <v>258</v>
      </c>
      <c r="I18" s="148">
        <v>158987</v>
      </c>
      <c r="J18" s="148" t="s">
        <v>428</v>
      </c>
      <c r="K18" s="148">
        <v>158987</v>
      </c>
      <c r="L18" s="148" t="s">
        <v>260</v>
      </c>
      <c r="M18" s="148" t="s">
        <v>261</v>
      </c>
      <c r="N18" s="148">
        <v>270348</v>
      </c>
      <c r="O18" s="148" t="s">
        <v>429</v>
      </c>
      <c r="P18" s="148">
        <v>354785</v>
      </c>
      <c r="Q18" s="148" t="s">
        <v>430</v>
      </c>
      <c r="R18" s="148" t="s">
        <v>264</v>
      </c>
      <c r="S18" s="148" t="s">
        <v>431</v>
      </c>
      <c r="T18" s="148" t="s">
        <v>431</v>
      </c>
      <c r="U18" s="148" t="s">
        <v>266</v>
      </c>
      <c r="V18" s="148" t="s">
        <v>267</v>
      </c>
      <c r="W18" s="148">
        <v>541</v>
      </c>
      <c r="X18" s="148" t="s">
        <v>268</v>
      </c>
      <c r="Y18" s="148">
        <v>350881774</v>
      </c>
      <c r="Z18" s="148" t="s">
        <v>432</v>
      </c>
      <c r="AA18" s="148" t="s">
        <v>433</v>
      </c>
      <c r="AB18" s="149">
        <v>62828</v>
      </c>
      <c r="AC18" s="148" t="s">
        <v>320</v>
      </c>
      <c r="AD18" s="148">
        <v>24</v>
      </c>
      <c r="AE18" s="148" t="s">
        <v>368</v>
      </c>
      <c r="AF18" s="148" t="s">
        <v>434</v>
      </c>
      <c r="AG18" s="148" t="s">
        <v>435</v>
      </c>
      <c r="AH18" s="148" t="s">
        <v>275</v>
      </c>
      <c r="AI18" s="148" t="s">
        <v>436</v>
      </c>
      <c r="AJ18" s="149">
        <v>3796</v>
      </c>
      <c r="AK18" s="149">
        <v>3400</v>
      </c>
      <c r="AL18" s="148" t="s">
        <v>437</v>
      </c>
      <c r="AM18" s="149">
        <v>59498.69</v>
      </c>
      <c r="AN18" s="149">
        <v>19097.310000000001</v>
      </c>
      <c r="AO18" s="149">
        <v>78596</v>
      </c>
      <c r="AP18" s="149">
        <v>3329.31</v>
      </c>
      <c r="AQ18" s="149">
        <v>70.69</v>
      </c>
      <c r="AR18" s="149">
        <v>3400</v>
      </c>
      <c r="AS18" s="149">
        <v>3329.31</v>
      </c>
      <c r="AT18" s="149">
        <v>70.69</v>
      </c>
      <c r="AU18" s="149">
        <v>3400</v>
      </c>
      <c r="AV18" s="148">
        <v>38</v>
      </c>
      <c r="AW18" s="148"/>
      <c r="AX18" s="148"/>
      <c r="AY18" s="148"/>
      <c r="AZ18" s="148"/>
      <c r="BA18" s="148"/>
      <c r="BB18" s="148" t="s">
        <v>278</v>
      </c>
      <c r="BC18" s="148"/>
      <c r="BD18" s="148"/>
      <c r="BE18" s="149">
        <v>0</v>
      </c>
      <c r="BF18" s="148" t="s">
        <v>431</v>
      </c>
      <c r="BG18" s="148" t="s">
        <v>438</v>
      </c>
      <c r="BH18" s="148" t="s">
        <v>359</v>
      </c>
      <c r="BI18" s="147" t="s">
        <v>100</v>
      </c>
      <c r="BJ18" s="150">
        <v>46175</v>
      </c>
      <c r="BK18" s="144" t="s">
        <v>104</v>
      </c>
      <c r="BL18" s="147" t="s">
        <v>109</v>
      </c>
      <c r="BM18" s="151" t="s">
        <v>181</v>
      </c>
      <c r="BN18" s="144"/>
      <c r="BO18" s="144"/>
      <c r="BP18" s="152"/>
      <c r="BQ18" s="155" t="s">
        <v>439</v>
      </c>
    </row>
    <row r="19" spans="1:69" hidden="1" x14ac:dyDescent="0.35">
      <c r="A19" s="137">
        <v>15</v>
      </c>
      <c r="B19" s="148" t="s">
        <v>253</v>
      </c>
      <c r="C19" s="148" t="s">
        <v>254</v>
      </c>
      <c r="D19" s="148" t="s">
        <v>255</v>
      </c>
      <c r="E19" s="148" t="s">
        <v>256</v>
      </c>
      <c r="F19" s="148" t="s">
        <v>256</v>
      </c>
      <c r="G19" s="148" t="s">
        <v>257</v>
      </c>
      <c r="H19" s="148" t="s">
        <v>258</v>
      </c>
      <c r="I19" s="148">
        <v>156217</v>
      </c>
      <c r="J19" s="148" t="s">
        <v>428</v>
      </c>
      <c r="K19" s="148">
        <v>156217</v>
      </c>
      <c r="L19" s="148" t="s">
        <v>260</v>
      </c>
      <c r="M19" s="148" t="s">
        <v>261</v>
      </c>
      <c r="N19" s="148">
        <v>265518</v>
      </c>
      <c r="O19" s="148" t="s">
        <v>440</v>
      </c>
      <c r="P19" s="148">
        <v>348892</v>
      </c>
      <c r="Q19" s="148" t="s">
        <v>441</v>
      </c>
      <c r="R19" s="148" t="s">
        <v>264</v>
      </c>
      <c r="S19" s="148" t="s">
        <v>442</v>
      </c>
      <c r="T19" s="148" t="s">
        <v>442</v>
      </c>
      <c r="U19" s="148" t="s">
        <v>266</v>
      </c>
      <c r="V19" s="148" t="s">
        <v>267</v>
      </c>
      <c r="W19" s="148">
        <v>541</v>
      </c>
      <c r="X19" s="148" t="s">
        <v>268</v>
      </c>
      <c r="Y19" s="148">
        <v>351911791</v>
      </c>
      <c r="Z19" s="148" t="s">
        <v>443</v>
      </c>
      <c r="AA19" s="148" t="s">
        <v>444</v>
      </c>
      <c r="AB19" s="149">
        <v>52000</v>
      </c>
      <c r="AC19" s="148" t="s">
        <v>367</v>
      </c>
      <c r="AD19" s="148">
        <v>24</v>
      </c>
      <c r="AE19" s="148" t="s">
        <v>368</v>
      </c>
      <c r="AF19" s="148" t="s">
        <v>445</v>
      </c>
      <c r="AG19" s="148" t="s">
        <v>446</v>
      </c>
      <c r="AH19" s="148" t="s">
        <v>275</v>
      </c>
      <c r="AI19" s="148" t="s">
        <v>447</v>
      </c>
      <c r="AJ19" s="149">
        <v>2780</v>
      </c>
      <c r="AK19" s="149">
        <v>2780</v>
      </c>
      <c r="AL19" s="148" t="s">
        <v>448</v>
      </c>
      <c r="AM19" s="149">
        <v>40971.5</v>
      </c>
      <c r="AN19" s="149">
        <v>14638.5</v>
      </c>
      <c r="AO19" s="149">
        <v>55610</v>
      </c>
      <c r="AP19" s="149">
        <v>11028.5</v>
      </c>
      <c r="AQ19" s="149">
        <v>589.5</v>
      </c>
      <c r="AR19" s="149">
        <v>11618</v>
      </c>
      <c r="AS19" s="149">
        <v>11028.5</v>
      </c>
      <c r="AT19" s="149">
        <v>589.5</v>
      </c>
      <c r="AU19" s="149">
        <v>11618</v>
      </c>
      <c r="AV19" s="148">
        <v>35</v>
      </c>
      <c r="AW19" s="148"/>
      <c r="AX19" s="148"/>
      <c r="AY19" s="148"/>
      <c r="AZ19" s="148"/>
      <c r="BA19" s="148"/>
      <c r="BB19" s="148" t="s">
        <v>278</v>
      </c>
      <c r="BC19" s="148"/>
      <c r="BD19" s="148"/>
      <c r="BE19" s="149">
        <v>0</v>
      </c>
      <c r="BF19" s="148" t="s">
        <v>442</v>
      </c>
      <c r="BG19" s="148" t="s">
        <v>449</v>
      </c>
      <c r="BH19" s="148" t="s">
        <v>359</v>
      </c>
      <c r="BI19" s="147" t="s">
        <v>100</v>
      </c>
      <c r="BJ19" s="150">
        <v>46175</v>
      </c>
      <c r="BK19" s="144" t="s">
        <v>104</v>
      </c>
      <c r="BL19" s="147" t="s">
        <v>119</v>
      </c>
      <c r="BM19" s="151" t="s">
        <v>181</v>
      </c>
      <c r="BN19" s="144"/>
      <c r="BO19" s="144"/>
      <c r="BP19" s="152"/>
      <c r="BQ19" s="154" t="s">
        <v>439</v>
      </c>
    </row>
    <row r="20" spans="1:69" hidden="1" x14ac:dyDescent="0.35">
      <c r="A20" s="137">
        <v>16</v>
      </c>
      <c r="B20" s="148" t="s">
        <v>253</v>
      </c>
      <c r="C20" s="148" t="s">
        <v>254</v>
      </c>
      <c r="D20" s="148" t="s">
        <v>255</v>
      </c>
      <c r="E20" s="148" t="s">
        <v>256</v>
      </c>
      <c r="F20" s="148" t="s">
        <v>256</v>
      </c>
      <c r="G20" s="148" t="s">
        <v>257</v>
      </c>
      <c r="H20" s="148" t="s">
        <v>258</v>
      </c>
      <c r="I20" s="148">
        <v>135474</v>
      </c>
      <c r="J20" s="148" t="s">
        <v>298</v>
      </c>
      <c r="K20" s="148">
        <v>135474</v>
      </c>
      <c r="L20" s="148" t="s">
        <v>299</v>
      </c>
      <c r="M20" s="148" t="s">
        <v>300</v>
      </c>
      <c r="N20" s="148">
        <v>228617</v>
      </c>
      <c r="O20" s="148" t="s">
        <v>450</v>
      </c>
      <c r="P20" s="148">
        <v>301113</v>
      </c>
      <c r="Q20" s="148" t="s">
        <v>451</v>
      </c>
      <c r="R20" s="148" t="s">
        <v>264</v>
      </c>
      <c r="S20" s="148" t="s">
        <v>452</v>
      </c>
      <c r="T20" s="148" t="s">
        <v>452</v>
      </c>
      <c r="U20" s="148" t="s">
        <v>266</v>
      </c>
      <c r="V20" s="148" t="s">
        <v>267</v>
      </c>
      <c r="W20" s="148">
        <v>541</v>
      </c>
      <c r="X20" s="148" t="s">
        <v>268</v>
      </c>
      <c r="Y20" s="148">
        <v>352007099</v>
      </c>
      <c r="Z20" s="148" t="s">
        <v>453</v>
      </c>
      <c r="AA20" s="148" t="s">
        <v>444</v>
      </c>
      <c r="AB20" s="149">
        <v>52000</v>
      </c>
      <c r="AC20" s="148" t="s">
        <v>271</v>
      </c>
      <c r="AD20" s="148">
        <v>24</v>
      </c>
      <c r="AE20" s="148" t="s">
        <v>272</v>
      </c>
      <c r="AF20" s="148" t="s">
        <v>454</v>
      </c>
      <c r="AG20" s="148" t="s">
        <v>455</v>
      </c>
      <c r="AH20" s="148" t="s">
        <v>275</v>
      </c>
      <c r="AI20" s="148" t="s">
        <v>456</v>
      </c>
      <c r="AJ20" s="149">
        <v>2780</v>
      </c>
      <c r="AK20" s="149">
        <v>2780</v>
      </c>
      <c r="AL20" s="148" t="s">
        <v>457</v>
      </c>
      <c r="AM20" s="149">
        <v>46397.65</v>
      </c>
      <c r="AN20" s="149">
        <v>14762.35</v>
      </c>
      <c r="AO20" s="149">
        <v>61160</v>
      </c>
      <c r="AP20" s="149">
        <v>5602.35</v>
      </c>
      <c r="AQ20" s="149">
        <v>179.65</v>
      </c>
      <c r="AR20" s="149">
        <v>5782</v>
      </c>
      <c r="AS20" s="149">
        <v>5602.35</v>
      </c>
      <c r="AT20" s="149">
        <v>179.65</v>
      </c>
      <c r="AU20" s="149">
        <v>5782</v>
      </c>
      <c r="AV20" s="148">
        <v>35</v>
      </c>
      <c r="AW20" s="148"/>
      <c r="AX20" s="148"/>
      <c r="AY20" s="148"/>
      <c r="AZ20" s="148"/>
      <c r="BA20" s="148"/>
      <c r="BB20" s="148" t="s">
        <v>278</v>
      </c>
      <c r="BC20" s="148"/>
      <c r="BD20" s="148"/>
      <c r="BE20" s="149">
        <v>0</v>
      </c>
      <c r="BF20" s="148" t="s">
        <v>452</v>
      </c>
      <c r="BG20" s="148" t="s">
        <v>458</v>
      </c>
      <c r="BH20" s="148" t="s">
        <v>359</v>
      </c>
      <c r="BI20" s="147" t="s">
        <v>100</v>
      </c>
      <c r="BJ20" s="150">
        <v>46175</v>
      </c>
      <c r="BK20" s="144" t="s">
        <v>104</v>
      </c>
      <c r="BL20" s="147" t="s">
        <v>109</v>
      </c>
      <c r="BM20" s="151" t="s">
        <v>181</v>
      </c>
      <c r="BN20" s="144"/>
      <c r="BO20" s="144"/>
      <c r="BP20" s="152"/>
      <c r="BQ20" s="155" t="s">
        <v>439</v>
      </c>
    </row>
    <row r="21" spans="1:69" hidden="1" x14ac:dyDescent="0.35">
      <c r="A21" s="137">
        <v>17</v>
      </c>
      <c r="B21" s="148" t="s">
        <v>253</v>
      </c>
      <c r="C21" s="148" t="s">
        <v>254</v>
      </c>
      <c r="D21" s="148" t="s">
        <v>255</v>
      </c>
      <c r="E21" s="148" t="s">
        <v>256</v>
      </c>
      <c r="F21" s="148" t="s">
        <v>256</v>
      </c>
      <c r="G21" s="148" t="s">
        <v>257</v>
      </c>
      <c r="H21" s="148" t="s">
        <v>258</v>
      </c>
      <c r="I21" s="148">
        <v>142655</v>
      </c>
      <c r="J21" s="148" t="s">
        <v>459</v>
      </c>
      <c r="K21" s="148">
        <v>142655</v>
      </c>
      <c r="L21" s="148" t="s">
        <v>394</v>
      </c>
      <c r="M21" s="148" t="s">
        <v>395</v>
      </c>
      <c r="N21" s="148">
        <v>315429</v>
      </c>
      <c r="O21" s="148" t="s">
        <v>460</v>
      </c>
      <c r="P21" s="148">
        <v>435356</v>
      </c>
      <c r="Q21" s="148" t="s">
        <v>461</v>
      </c>
      <c r="R21" s="148" t="s">
        <v>264</v>
      </c>
      <c r="S21" s="148" t="s">
        <v>462</v>
      </c>
      <c r="T21" s="148" t="s">
        <v>462</v>
      </c>
      <c r="U21" s="148" t="s">
        <v>266</v>
      </c>
      <c r="V21" s="148" t="s">
        <v>267</v>
      </c>
      <c r="W21" s="148">
        <v>0</v>
      </c>
      <c r="X21" s="148" t="s">
        <v>268</v>
      </c>
      <c r="Y21" s="148">
        <v>356291881</v>
      </c>
      <c r="Z21" s="148" t="s">
        <v>365</v>
      </c>
      <c r="AA21" s="148" t="s">
        <v>463</v>
      </c>
      <c r="AB21" s="149">
        <v>52000</v>
      </c>
      <c r="AC21" s="148" t="s">
        <v>367</v>
      </c>
      <c r="AD21" s="148">
        <v>24</v>
      </c>
      <c r="AE21" s="148" t="s">
        <v>290</v>
      </c>
      <c r="AF21" s="148" t="s">
        <v>464</v>
      </c>
      <c r="AG21" s="148" t="s">
        <v>465</v>
      </c>
      <c r="AH21" s="148" t="s">
        <v>293</v>
      </c>
      <c r="AI21" s="148" t="s">
        <v>466</v>
      </c>
      <c r="AJ21" s="149">
        <v>2780</v>
      </c>
      <c r="AK21" s="149">
        <v>2780</v>
      </c>
      <c r="AL21" s="148" t="s">
        <v>467</v>
      </c>
      <c r="AM21" s="149">
        <v>45868.47</v>
      </c>
      <c r="AN21" s="149">
        <v>15291.53</v>
      </c>
      <c r="AO21" s="149">
        <v>61160</v>
      </c>
      <c r="AP21" s="149">
        <v>6131.53</v>
      </c>
      <c r="AQ21" s="149">
        <v>201.47</v>
      </c>
      <c r="AR21" s="149">
        <v>6333</v>
      </c>
      <c r="AS21" s="149">
        <v>6131.53</v>
      </c>
      <c r="AT21" s="149">
        <v>201.47</v>
      </c>
      <c r="AU21" s="149">
        <v>6333</v>
      </c>
      <c r="AV21" s="148">
        <v>25</v>
      </c>
      <c r="AW21" s="148"/>
      <c r="AX21" s="148"/>
      <c r="AY21" s="148"/>
      <c r="AZ21" s="148"/>
      <c r="BA21" s="148"/>
      <c r="BB21" s="148" t="s">
        <v>278</v>
      </c>
      <c r="BC21" s="148"/>
      <c r="BD21" s="148"/>
      <c r="BE21" s="149">
        <v>0</v>
      </c>
      <c r="BF21" s="148" t="s">
        <v>462</v>
      </c>
      <c r="BG21" s="148" t="s">
        <v>468</v>
      </c>
      <c r="BH21" s="148" t="s">
        <v>359</v>
      </c>
      <c r="BI21" s="147" t="s">
        <v>100</v>
      </c>
      <c r="BJ21" s="150">
        <v>46175</v>
      </c>
      <c r="BK21" s="144" t="s">
        <v>104</v>
      </c>
      <c r="BL21" s="147" t="s">
        <v>109</v>
      </c>
      <c r="BM21" s="151" t="s">
        <v>181</v>
      </c>
      <c r="BN21" s="144"/>
      <c r="BO21" s="144"/>
      <c r="BP21" s="152"/>
      <c r="BQ21" s="154" t="s">
        <v>439</v>
      </c>
    </row>
    <row r="22" spans="1:69" hidden="1" x14ac:dyDescent="0.35">
      <c r="A22" s="137">
        <v>18</v>
      </c>
      <c r="B22" s="148" t="s">
        <v>253</v>
      </c>
      <c r="C22" s="148" t="s">
        <v>254</v>
      </c>
      <c r="D22" s="148" t="s">
        <v>255</v>
      </c>
      <c r="E22" s="148" t="s">
        <v>256</v>
      </c>
      <c r="F22" s="148" t="s">
        <v>256</v>
      </c>
      <c r="G22" s="148" t="s">
        <v>257</v>
      </c>
      <c r="H22" s="148" t="s">
        <v>258</v>
      </c>
      <c r="I22" s="148">
        <v>134529</v>
      </c>
      <c r="J22" s="148" t="s">
        <v>469</v>
      </c>
      <c r="K22" s="148">
        <v>134529</v>
      </c>
      <c r="L22" s="148" t="s">
        <v>299</v>
      </c>
      <c r="M22" s="148" t="s">
        <v>300</v>
      </c>
      <c r="N22" s="148">
        <v>227068</v>
      </c>
      <c r="O22" s="148" t="s">
        <v>470</v>
      </c>
      <c r="P22" s="148">
        <v>299142</v>
      </c>
      <c r="Q22" s="148" t="s">
        <v>471</v>
      </c>
      <c r="R22" s="148" t="s">
        <v>264</v>
      </c>
      <c r="S22" s="148" t="s">
        <v>472</v>
      </c>
      <c r="T22" s="148" t="s">
        <v>472</v>
      </c>
      <c r="U22" s="148" t="s">
        <v>266</v>
      </c>
      <c r="V22" s="148" t="s">
        <v>267</v>
      </c>
      <c r="W22" s="148">
        <v>0</v>
      </c>
      <c r="X22" s="148" t="s">
        <v>268</v>
      </c>
      <c r="Y22" s="148">
        <v>356772849</v>
      </c>
      <c r="Z22" s="148" t="s">
        <v>473</v>
      </c>
      <c r="AA22" s="148" t="s">
        <v>474</v>
      </c>
      <c r="AB22" s="149">
        <v>31000</v>
      </c>
      <c r="AC22" s="148" t="s">
        <v>320</v>
      </c>
      <c r="AD22" s="148">
        <v>24</v>
      </c>
      <c r="AE22" s="148" t="s">
        <v>290</v>
      </c>
      <c r="AF22" s="148" t="s">
        <v>475</v>
      </c>
      <c r="AG22" s="148" t="s">
        <v>476</v>
      </c>
      <c r="AH22" s="148" t="s">
        <v>293</v>
      </c>
      <c r="AI22" s="148" t="s">
        <v>477</v>
      </c>
      <c r="AJ22" s="149">
        <v>1650</v>
      </c>
      <c r="AK22" s="149">
        <v>1650</v>
      </c>
      <c r="AL22" s="148" t="s">
        <v>478</v>
      </c>
      <c r="AM22" s="149">
        <v>25999.13</v>
      </c>
      <c r="AN22" s="149">
        <v>8650.8700000000008</v>
      </c>
      <c r="AO22" s="149">
        <v>34650</v>
      </c>
      <c r="AP22" s="149">
        <v>5000.87</v>
      </c>
      <c r="AQ22" s="149">
        <v>215.13</v>
      </c>
      <c r="AR22" s="149">
        <v>5216</v>
      </c>
      <c r="AS22" s="149">
        <v>5000.87</v>
      </c>
      <c r="AT22" s="149">
        <v>215.13</v>
      </c>
      <c r="AU22" s="149">
        <v>5216</v>
      </c>
      <c r="AV22" s="148">
        <v>25</v>
      </c>
      <c r="AW22" s="148"/>
      <c r="AX22" s="148"/>
      <c r="AY22" s="148"/>
      <c r="AZ22" s="148"/>
      <c r="BA22" s="148"/>
      <c r="BB22" s="148" t="s">
        <v>278</v>
      </c>
      <c r="BC22" s="148"/>
      <c r="BD22" s="148"/>
      <c r="BE22" s="149">
        <v>0</v>
      </c>
      <c r="BF22" s="148" t="s">
        <v>472</v>
      </c>
      <c r="BG22" s="148" t="s">
        <v>479</v>
      </c>
      <c r="BH22" s="148" t="s">
        <v>359</v>
      </c>
      <c r="BI22" s="147" t="s">
        <v>100</v>
      </c>
      <c r="BJ22" s="150">
        <v>46176</v>
      </c>
      <c r="BK22" s="144" t="s">
        <v>104</v>
      </c>
      <c r="BL22" s="147" t="s">
        <v>109</v>
      </c>
      <c r="BM22" s="151" t="s">
        <v>181</v>
      </c>
      <c r="BN22" s="144"/>
      <c r="BO22" s="144"/>
      <c r="BP22" s="152"/>
      <c r="BQ22" s="154" t="s">
        <v>439</v>
      </c>
    </row>
    <row r="23" spans="1:69" hidden="1" x14ac:dyDescent="0.35">
      <c r="A23" s="137">
        <v>19</v>
      </c>
      <c r="B23" s="148" t="s">
        <v>253</v>
      </c>
      <c r="C23" s="148" t="s">
        <v>254</v>
      </c>
      <c r="D23" s="148" t="s">
        <v>255</v>
      </c>
      <c r="E23" s="148" t="s">
        <v>256</v>
      </c>
      <c r="F23" s="148" t="s">
        <v>256</v>
      </c>
      <c r="G23" s="148" t="s">
        <v>257</v>
      </c>
      <c r="H23" s="148" t="s">
        <v>258</v>
      </c>
      <c r="I23" s="148">
        <v>164256</v>
      </c>
      <c r="J23" s="148" t="s">
        <v>480</v>
      </c>
      <c r="K23" s="148">
        <v>164256</v>
      </c>
      <c r="L23" s="148" t="s">
        <v>299</v>
      </c>
      <c r="M23" s="148" t="s">
        <v>300</v>
      </c>
      <c r="N23" s="148">
        <v>536755</v>
      </c>
      <c r="O23" s="148" t="s">
        <v>481</v>
      </c>
      <c r="P23" s="148">
        <v>894825</v>
      </c>
      <c r="Q23" s="148" t="s">
        <v>482</v>
      </c>
      <c r="R23" s="148" t="s">
        <v>264</v>
      </c>
      <c r="S23" s="148" t="s">
        <v>483</v>
      </c>
      <c r="T23" s="148" t="s">
        <v>483</v>
      </c>
      <c r="U23" s="148" t="s">
        <v>266</v>
      </c>
      <c r="V23" s="148" t="s">
        <v>267</v>
      </c>
      <c r="W23" s="148">
        <v>0</v>
      </c>
      <c r="X23" s="148" t="s">
        <v>268</v>
      </c>
      <c r="Y23" s="148">
        <v>357186032</v>
      </c>
      <c r="Z23" s="148" t="s">
        <v>484</v>
      </c>
      <c r="AA23" s="148" t="s">
        <v>485</v>
      </c>
      <c r="AB23" s="149">
        <v>65000</v>
      </c>
      <c r="AC23" s="148" t="s">
        <v>421</v>
      </c>
      <c r="AD23" s="148">
        <v>24</v>
      </c>
      <c r="AE23" s="148" t="s">
        <v>340</v>
      </c>
      <c r="AF23" s="148" t="s">
        <v>486</v>
      </c>
      <c r="AG23" s="148" t="s">
        <v>487</v>
      </c>
      <c r="AH23" s="148" t="s">
        <v>293</v>
      </c>
      <c r="AI23" s="148" t="s">
        <v>488</v>
      </c>
      <c r="AJ23" s="149">
        <v>3470</v>
      </c>
      <c r="AK23" s="149">
        <v>3470</v>
      </c>
      <c r="AL23" s="148" t="s">
        <v>489</v>
      </c>
      <c r="AM23" s="149">
        <v>54808.68</v>
      </c>
      <c r="AN23" s="149">
        <v>18061.32</v>
      </c>
      <c r="AO23" s="149">
        <v>72870</v>
      </c>
      <c r="AP23" s="149">
        <v>10191.32</v>
      </c>
      <c r="AQ23" s="149">
        <v>430.68</v>
      </c>
      <c r="AR23" s="149">
        <v>10622</v>
      </c>
      <c r="AS23" s="149">
        <v>10191.32</v>
      </c>
      <c r="AT23" s="149">
        <v>430.68</v>
      </c>
      <c r="AU23" s="149">
        <v>10622</v>
      </c>
      <c r="AV23" s="148">
        <v>24</v>
      </c>
      <c r="AW23" s="148"/>
      <c r="AX23" s="148"/>
      <c r="AY23" s="148"/>
      <c r="AZ23" s="148"/>
      <c r="BA23" s="148"/>
      <c r="BB23" s="148" t="s">
        <v>278</v>
      </c>
      <c r="BC23" s="148"/>
      <c r="BD23" s="148"/>
      <c r="BE23" s="149">
        <v>0</v>
      </c>
      <c r="BF23" s="148" t="s">
        <v>483</v>
      </c>
      <c r="BG23" s="148" t="s">
        <v>490</v>
      </c>
      <c r="BH23" s="148" t="s">
        <v>359</v>
      </c>
      <c r="BI23" s="147" t="s">
        <v>100</v>
      </c>
      <c r="BJ23" s="150">
        <v>46176</v>
      </c>
      <c r="BK23" s="144" t="s">
        <v>104</v>
      </c>
      <c r="BL23" s="147" t="s">
        <v>119</v>
      </c>
      <c r="BM23" s="151" t="s">
        <v>181</v>
      </c>
      <c r="BN23" s="144"/>
      <c r="BO23" s="144"/>
      <c r="BP23" s="152"/>
      <c r="BQ23" s="154" t="s">
        <v>439</v>
      </c>
    </row>
    <row r="24" spans="1:69" hidden="1" x14ac:dyDescent="0.35">
      <c r="A24" s="137">
        <v>20</v>
      </c>
      <c r="B24" s="148" t="s">
        <v>253</v>
      </c>
      <c r="C24" s="148" t="s">
        <v>254</v>
      </c>
      <c r="D24" s="148" t="s">
        <v>255</v>
      </c>
      <c r="E24" s="148" t="s">
        <v>256</v>
      </c>
      <c r="F24" s="148" t="s">
        <v>256</v>
      </c>
      <c r="G24" s="148" t="s">
        <v>257</v>
      </c>
      <c r="H24" s="148" t="s">
        <v>258</v>
      </c>
      <c r="I24" s="148">
        <v>131425</v>
      </c>
      <c r="J24" s="148" t="s">
        <v>491</v>
      </c>
      <c r="K24" s="148">
        <v>131425</v>
      </c>
      <c r="L24" s="148" t="s">
        <v>394</v>
      </c>
      <c r="M24" s="148" t="s">
        <v>395</v>
      </c>
      <c r="N24" s="148">
        <v>222671</v>
      </c>
      <c r="O24" s="148" t="s">
        <v>492</v>
      </c>
      <c r="P24" s="148">
        <v>763639</v>
      </c>
      <c r="Q24" s="148" t="s">
        <v>493</v>
      </c>
      <c r="R24" s="148" t="s">
        <v>264</v>
      </c>
      <c r="S24" s="148" t="s">
        <v>494</v>
      </c>
      <c r="T24" s="148" t="s">
        <v>494</v>
      </c>
      <c r="U24" s="148" t="s">
        <v>266</v>
      </c>
      <c r="V24" s="148" t="s">
        <v>267</v>
      </c>
      <c r="W24" s="148">
        <v>0</v>
      </c>
      <c r="X24" s="148" t="s">
        <v>268</v>
      </c>
      <c r="Y24" s="148">
        <v>359246765</v>
      </c>
      <c r="Z24" s="148" t="s">
        <v>495</v>
      </c>
      <c r="AA24" s="148" t="s">
        <v>496</v>
      </c>
      <c r="AB24" s="149">
        <v>65000</v>
      </c>
      <c r="AC24" s="148" t="s">
        <v>497</v>
      </c>
      <c r="AD24" s="148">
        <v>24</v>
      </c>
      <c r="AE24" s="148" t="s">
        <v>321</v>
      </c>
      <c r="AF24" s="148" t="s">
        <v>498</v>
      </c>
      <c r="AG24" s="148" t="s">
        <v>499</v>
      </c>
      <c r="AH24" s="148" t="s">
        <v>293</v>
      </c>
      <c r="AI24" s="148" t="s">
        <v>500</v>
      </c>
      <c r="AJ24" s="149">
        <v>3440</v>
      </c>
      <c r="AK24" s="149">
        <v>3440</v>
      </c>
      <c r="AL24" s="148" t="s">
        <v>501</v>
      </c>
      <c r="AM24" s="149">
        <v>30754.83</v>
      </c>
      <c r="AN24" s="149">
        <v>13965.17</v>
      </c>
      <c r="AO24" s="149">
        <v>44720</v>
      </c>
      <c r="AP24" s="149">
        <v>34245.17</v>
      </c>
      <c r="AQ24" s="149">
        <v>4384.83</v>
      </c>
      <c r="AR24" s="149">
        <v>38630</v>
      </c>
      <c r="AS24" s="149">
        <v>8417.2900000000009</v>
      </c>
      <c r="AT24" s="149">
        <v>1902.71</v>
      </c>
      <c r="AU24" s="149">
        <v>10320</v>
      </c>
      <c r="AV24" s="148">
        <v>16</v>
      </c>
      <c r="AW24" s="148"/>
      <c r="AX24" s="148"/>
      <c r="AY24" s="148"/>
      <c r="AZ24" s="148"/>
      <c r="BA24" s="148"/>
      <c r="BB24" s="148" t="s">
        <v>278</v>
      </c>
      <c r="BC24" s="148"/>
      <c r="BD24" s="148"/>
      <c r="BE24" s="149">
        <v>0</v>
      </c>
      <c r="BF24" s="148" t="s">
        <v>494</v>
      </c>
      <c r="BG24" s="148" t="s">
        <v>502</v>
      </c>
      <c r="BH24" s="148" t="s">
        <v>359</v>
      </c>
      <c r="BI24" s="147" t="s">
        <v>100</v>
      </c>
      <c r="BJ24" s="150">
        <v>46176</v>
      </c>
      <c r="BK24" s="144" t="s">
        <v>104</v>
      </c>
      <c r="BL24" s="147" t="s">
        <v>119</v>
      </c>
      <c r="BM24" s="151" t="s">
        <v>181</v>
      </c>
      <c r="BN24" s="144"/>
      <c r="BO24" s="144"/>
      <c r="BP24" s="152"/>
      <c r="BQ24" s="154" t="s">
        <v>439</v>
      </c>
    </row>
    <row r="25" spans="1:69" hidden="1" x14ac:dyDescent="0.35">
      <c r="A25" s="137">
        <v>21</v>
      </c>
      <c r="B25" s="148" t="s">
        <v>253</v>
      </c>
      <c r="C25" s="148" t="s">
        <v>254</v>
      </c>
      <c r="D25" s="148" t="s">
        <v>255</v>
      </c>
      <c r="E25" s="148" t="s">
        <v>256</v>
      </c>
      <c r="F25" s="148" t="s">
        <v>256</v>
      </c>
      <c r="G25" s="148" t="s">
        <v>257</v>
      </c>
      <c r="H25" s="148" t="s">
        <v>258</v>
      </c>
      <c r="I25" s="148">
        <v>131425</v>
      </c>
      <c r="J25" s="148" t="s">
        <v>491</v>
      </c>
      <c r="K25" s="148">
        <v>131425</v>
      </c>
      <c r="L25" s="148" t="s">
        <v>394</v>
      </c>
      <c r="M25" s="148" t="s">
        <v>395</v>
      </c>
      <c r="N25" s="148">
        <v>232801</v>
      </c>
      <c r="O25" s="148" t="s">
        <v>503</v>
      </c>
      <c r="P25" s="148">
        <v>306433</v>
      </c>
      <c r="Q25" s="148" t="s">
        <v>504</v>
      </c>
      <c r="R25" s="148" t="s">
        <v>264</v>
      </c>
      <c r="S25" s="148" t="s">
        <v>505</v>
      </c>
      <c r="T25" s="148" t="s">
        <v>505</v>
      </c>
      <c r="U25" s="148" t="s">
        <v>266</v>
      </c>
      <c r="V25" s="148" t="s">
        <v>267</v>
      </c>
      <c r="W25" s="148">
        <v>0</v>
      </c>
      <c r="X25" s="148" t="s">
        <v>268</v>
      </c>
      <c r="Y25" s="148">
        <v>359807558</v>
      </c>
      <c r="Z25" s="148" t="s">
        <v>506</v>
      </c>
      <c r="AA25" s="148" t="s">
        <v>507</v>
      </c>
      <c r="AB25" s="149">
        <v>98000</v>
      </c>
      <c r="AC25" s="148" t="s">
        <v>271</v>
      </c>
      <c r="AD25" s="148">
        <v>30</v>
      </c>
      <c r="AE25" s="148" t="s">
        <v>400</v>
      </c>
      <c r="AF25" s="148" t="s">
        <v>508</v>
      </c>
      <c r="AG25" s="148" t="s">
        <v>509</v>
      </c>
      <c r="AH25" s="148" t="s">
        <v>275</v>
      </c>
      <c r="AI25" s="148" t="s">
        <v>510</v>
      </c>
      <c r="AJ25" s="149">
        <v>4330</v>
      </c>
      <c r="AK25" s="149">
        <v>4330</v>
      </c>
      <c r="AL25" s="148" t="s">
        <v>511</v>
      </c>
      <c r="AM25" s="149">
        <v>14065.08</v>
      </c>
      <c r="AN25" s="149">
        <v>7584.92</v>
      </c>
      <c r="AO25" s="149">
        <v>21650</v>
      </c>
      <c r="AP25" s="149">
        <v>83934.92</v>
      </c>
      <c r="AQ25" s="149">
        <v>21919.08</v>
      </c>
      <c r="AR25" s="149">
        <v>105854</v>
      </c>
      <c r="AS25" s="149">
        <v>8354.01</v>
      </c>
      <c r="AT25" s="149">
        <v>4635.99</v>
      </c>
      <c r="AU25" s="149">
        <v>12990</v>
      </c>
      <c r="AV25" s="148">
        <v>8</v>
      </c>
      <c r="AW25" s="148"/>
      <c r="AX25" s="148"/>
      <c r="AY25" s="148"/>
      <c r="AZ25" s="148"/>
      <c r="BA25" s="148"/>
      <c r="BB25" s="148" t="s">
        <v>278</v>
      </c>
      <c r="BC25" s="148"/>
      <c r="BD25" s="148"/>
      <c r="BE25" s="149">
        <v>0</v>
      </c>
      <c r="BF25" s="148" t="s">
        <v>505</v>
      </c>
      <c r="BG25" s="148" t="s">
        <v>512</v>
      </c>
      <c r="BH25" s="148" t="s">
        <v>359</v>
      </c>
      <c r="BI25" s="147" t="s">
        <v>100</v>
      </c>
      <c r="BJ25" s="150">
        <v>46176</v>
      </c>
      <c r="BK25" s="144" t="s">
        <v>104</v>
      </c>
      <c r="BL25" s="147" t="s">
        <v>109</v>
      </c>
      <c r="BM25" s="151" t="s">
        <v>181</v>
      </c>
      <c r="BN25" s="144"/>
      <c r="BO25" s="144"/>
      <c r="BP25" s="152"/>
      <c r="BQ25" s="155" t="s">
        <v>439</v>
      </c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2026-06-29T10:02:15Z</dcterms:modified>
</cp:coreProperties>
</file>