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 26-27-00638/"/>
    </mc:Choice>
  </mc:AlternateContent>
  <xr:revisionPtr revIDLastSave="14" documentId="13_ncr:1_{49BDAF71-342B-4905-8FA5-2A9EA6040DA0}" xr6:coauthVersionLast="47" xr6:coauthVersionMax="47" xr10:uidLastSave="{DF3BC485-86EE-4A7F-AF29-9E11814CB53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<sst xmlns="http://schemas.openxmlformats.org/spreadsheetml/2006/main" count="882" uniqueCount="445">
  <si>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</si>
  <si>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</si>
  <si>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</si>
  <si>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</si>
  <si>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</si>
  <si>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</si>
  <si>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</si>
  <si>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</si>
  <si>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</si>
  <si>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</si>
  <si>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</si>
  <si>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</si>
  <si>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</si>
  <si>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</si>
  <si>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</si>
  <si>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</si>
  <si>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</si>
  <si>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</si>
  <si>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</si>
  <si>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</si>
  <si>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</si>
  <si>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</si>
  <si>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</si>
  <si>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</si>
  <si>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</si>
  <si>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</si>
  <si>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</si>
  <si>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</si>
  <si>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</si>
  <si>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</si>
  <si>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</si>
  <si>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</si>
  <si>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</si>
  <si>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</si>
  <si>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</si>
  <si>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</si>
  <si>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</si>
  <si>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</si>
  <si>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</si>
  <si>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</si>
  <si>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</si>
  <si>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</si>
  <si>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</si>
  <si>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</si>
  <si>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</si>
  <si>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</si>
  <si>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</si>
  <si>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</si>
  <si>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</si>
  <si>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</si>
  <si>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</si>
  <si>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</si>
  <si>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</si>
  <si>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</si>
  <si>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</si>
  <si>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</si>
  <si>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</si>
  <si>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</si>
  <si>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</si>
  <si>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</si>
  <si>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</si>
  <si>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</si>
  <si>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</si>
  <si>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</si>
  <si>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</si>
  <si>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</si>
  <si>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</si>
  <si>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</si>
  <si>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</si>
  <si>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</si>
  <si>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</si>
  <si>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</si>
  <si>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</si>
  <si>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</si>
  <si>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</si>
  <si>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</si>
  <si>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</si>
  <si>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</si>
  <si>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</si>
  <si>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</si>
  <si>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</si>
  <si>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</si>
  <si>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</si>
  <si>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</si>
  <si>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</si>
  <si>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</si>
  <si>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</si>
  <si>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</si>
  <si>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</si>
  <si>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</si>
  <si>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</si>
  <si>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</si>
  <si>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</si>
  <si>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</si>
  <si>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</si>
  <si>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</si>
  <si>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</si>
  <si>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</si>
  <si>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</si>
  <si>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</si>
  <si>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</si>
  <si>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</si>
  <si>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</si>
  <si>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</si>
  <si>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</si>
  <si>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</si>
  <si>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</si>
  <si>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</si>
  <si>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</si>
  <si>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</si>
  <si>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</si>
  <si>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</si>
  <si>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</si>
  <si>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</si>
  <si>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</si>
  <si>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</si>
  <si>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</si>
  <si>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</si>
  <si>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</si>
  <si>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</si>
  <si>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</si>
  <si>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</si>
  <si>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</si>
  <si>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</si>
  <si>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</si>
  <si>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</si>
  <si>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</si>
  <si>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</si>
  <si>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</si>
  <si>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</si>
  <si>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</si>
  <si>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</si>
  <si>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</si>
  <si>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</si>
  <si>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</si>
  <si>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</si>
  <si>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</si>
  <si>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</si>
  <si>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</si>
  <si>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</si>
  <si>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</si>
  <si>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</si>
  <si>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</si>
  <si>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</si>
  <si>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</si>
  <si>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</si>
  <si>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</si>
  <si>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</si>
  <si>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</si>
  <si>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</si>
  <si>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</si>
  <si>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</si>
  <si>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</si>
  <si>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</si>
  <si>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</si>
  <si>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</si>
  <si>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</si>
  <si>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</si>
  <si>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</si>
  <si>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</si>
  <si>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</si>
  <si>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</si>
  <si>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</si>
  <si>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</si>
  <si>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</si>
  <si>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</si>
  <si>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</si>
  <si>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</si>
  <si>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</si>
  <si>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</si>
  <si>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</si>
  <si>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</si>
  <si>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</si>
  <si>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</si>
  <si>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</si>
  <si>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</si>
  <si>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</si>
  <si>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</si>
  <si>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</si>
  <si>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</si>
  <si>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</si>
  <si>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</si>
  <si>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</si>
  <si>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</si>
  <si>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</si>
  <si>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</si>
  <si>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</si>
  <si>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</si>
  <si>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</si>
  <si>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</si>
  <si>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</si>
  <si>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</si>
  <si>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</si>
  <si>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</si>
  <si>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</si>
  <si>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</si>
  <si>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</si>
  <si>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</si>
  <si>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</si>
  <si>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</si>
  <si>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</si>
  <si>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</si>
  <si>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</si>
  <si>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</si>
  <si>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</si>
  <si>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</si>
  <si>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</si>
  <si>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</si>
  <si>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</si>
  <si>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</si>
  <si>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</si>
  <si>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</si>
  <si>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</si>
  <si>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</si>
  <si>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</si>
  <si>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</si>
  <si>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</si>
  <si>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</si>
  <si>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</si>
  <si>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</si>
  <si>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</si>
  <si>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</si>
  <si>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</si>
  <si>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</si>
  <si>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</si>
  <si>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</si>
  <si>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</si>
  <si>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</si>
  <si>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</si>
  <si>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</si>
  <si>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</si>
  <si>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</si>
  <si>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</si>
  <si>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</si>
  <si>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</si>
  <si>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</si>
  <si>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</si>
  <si>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</si>
  <si>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</si>
  <si>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</si>
  <si>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</si>
  <si>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</si>
  <si>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</si>
  <si>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</si>
  <si>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</si>
  <si>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</si>
  <si>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</si>
  <si>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</si>
  <si>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</si>
  <si>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</si>
  <si>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</si>
  <si>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</si>
  <si>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</si>
  <si>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</si>
  <si>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</si>
  <si>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East</t>
  </si>
  <si>
    <t>Odisha</t>
  </si>
  <si>
    <t>Bhadrak</t>
  </si>
  <si>
    <t>Jajapur Town</t>
  </si>
  <si>
    <t>ORGL1008</t>
  </si>
  <si>
    <t>Jajpur Town</t>
  </si>
  <si>
    <t>Brahmabarada</t>
  </si>
  <si>
    <t>SF0091825</t>
  </si>
  <si>
    <t>Sibaprasad Swain</t>
  </si>
  <si>
    <t>Brahmabarada661143</t>
  </si>
  <si>
    <t>MINAR</t>
  </si>
  <si>
    <t>Chetana</t>
  </si>
  <si>
    <t>SID951375445783</t>
  </si>
  <si>
    <t>GENERAL</t>
  </si>
  <si>
    <t>MUSLIM</t>
  </si>
  <si>
    <t>Agriculture &amp; Farming</t>
  </si>
  <si>
    <t>WAJEDA SHEKH</t>
  </si>
  <si>
    <t>30-Aug-2023</t>
  </si>
  <si>
    <t>08</t>
  </si>
  <si>
    <t>2</t>
  </si>
  <si>
    <t>2.80 Yrs</t>
  </si>
  <si>
    <t>25 Nov 2019</t>
  </si>
  <si>
    <t>&gt; 2 to 4 Years</t>
  </si>
  <si>
    <t>08-Oct-2023</t>
  </si>
  <si>
    <t>08-May-2024</t>
  </si>
  <si>
    <t>Open</t>
  </si>
  <si>
    <t>30-Sep-2025</t>
  </si>
  <si>
    <t>7377630615</t>
  </si>
  <si>
    <t>Suryakanta Parida/SF0102197</t>
  </si>
  <si>
    <t>As per Loan card Borrower paid her preclosed amount Rs:-43741/- on Date 15-02-2024 to Lo Prasanta Pradhan/SF0060375 but staff posted only 3 EMI Rs:-2780/- on date 08-03-2024,08-04-2024 &amp; 08-05-2024 total posted Rs:- 8340/- and rest amount staff has not remitted at office.</t>
  </si>
  <si>
    <t>Prasant Pradhan</t>
  </si>
  <si>
    <t>SF0060375</t>
  </si>
  <si>
    <t>Loan Officer</t>
  </si>
  <si>
    <t>SF0091885</t>
  </si>
  <si>
    <t>Aparnna Priyadarshani Dhal</t>
  </si>
  <si>
    <t>Brahmabarada C11</t>
  </si>
  <si>
    <t>Brahmabarada C11 G1</t>
  </si>
  <si>
    <t>Abhilasha - JLG Loans-Monthly-Migrated</t>
  </si>
  <si>
    <t>SID951375445780</t>
  </si>
  <si>
    <t>ST</t>
  </si>
  <si>
    <t>Samsun</t>
  </si>
  <si>
    <t>25-Nov-2019</t>
  </si>
  <si>
    <t>1</t>
  </si>
  <si>
    <t>6.57 Yrs</t>
  </si>
  <si>
    <t>&gt; 6 to 10 Years</t>
  </si>
  <si>
    <t>01-Oct-2024</t>
  </si>
  <si>
    <t>7656960521</t>
  </si>
  <si>
    <t>As per Field verification Borrower paid her Emi month of Rs:-2000/- on date 08-8-2022,12-10-2022,08-11-2022,08-12-2022 &amp; Rs:- 4000/- on date 08-02-2023 &amp; Rs:-1500:- on date 08-07-2023 &amp; Rs:- 10327/0- on date 08-09-2023 but same date LO posted Rs:- 1975/- borrower loan id. And Rs:- 21845 /-on date 01-09-2024 &amp; Rs:- 1213/- on date 01-09-2024 posted Borrower loan id .After This Branch Marge with Jajpur Town branch Collection report not shown in FIMO application .So i have not Book Fraud.</t>
  </si>
  <si>
    <t>Guhali</t>
  </si>
  <si>
    <t>SF0092063</t>
  </si>
  <si>
    <t>Rasmirani Rout</t>
  </si>
  <si>
    <t>416904</t>
  </si>
  <si>
    <t>821747</t>
  </si>
  <si>
    <t>SSF4198315</t>
  </si>
  <si>
    <t>HINDU</t>
  </si>
  <si>
    <t>MANASI MALLICK</t>
  </si>
  <si>
    <t>Anandapur</t>
  </si>
  <si>
    <t>SF0057810</t>
  </si>
  <si>
    <t>Nilu Patra</t>
  </si>
  <si>
    <t>anandapur</t>
  </si>
  <si>
    <t>chandapur C1 Anandapur1</t>
  </si>
  <si>
    <t>SSF4295298</t>
  </si>
  <si>
    <t>EBC</t>
  </si>
  <si>
    <t>JAYANTI NATH</t>
  </si>
  <si>
    <t>pahadpur anandapur G5</t>
  </si>
  <si>
    <t>SSF4364049</t>
  </si>
  <si>
    <t>TUKUNA JENA</t>
  </si>
  <si>
    <t>nath sahi anandapur G2</t>
  </si>
  <si>
    <t>SSF4471750</t>
  </si>
  <si>
    <t>MAMATA NATH</t>
  </si>
  <si>
    <t>SSF4636559</t>
  </si>
  <si>
    <t>ARCHANA NATH</t>
  </si>
  <si>
    <t>SSF4607978</t>
  </si>
  <si>
    <t>TILI DAS</t>
  </si>
  <si>
    <t>Gangadharpur</t>
  </si>
  <si>
    <t>SF0088834</t>
  </si>
  <si>
    <t>Pabitra Swain</t>
  </si>
  <si>
    <t>Gangadharpur C3</t>
  </si>
  <si>
    <t>Gangadharpur C3 JHADAGAN1</t>
  </si>
  <si>
    <t>SSF5049891</t>
  </si>
  <si>
    <t>OBC</t>
  </si>
  <si>
    <t xml:space="preserve">RAJALAXMI padhiary </t>
  </si>
  <si>
    <t>Gangadharpur C4</t>
  </si>
  <si>
    <t>Gangadharpur C4 NAGESWAR SAUNRI1</t>
  </si>
  <si>
    <t>SSF5102913</t>
  </si>
  <si>
    <t>TAPOI DAS</t>
  </si>
  <si>
    <t>SSF5104032</t>
  </si>
  <si>
    <t>SASHMITA MALIK</t>
  </si>
  <si>
    <t>Unnati</t>
  </si>
  <si>
    <t>SSF4198362</t>
  </si>
  <si>
    <t>RANIA MALIK</t>
  </si>
  <si>
    <t>SSF5549001</t>
  </si>
  <si>
    <t>NANDI MALIK</t>
  </si>
  <si>
    <t>440047</t>
  </si>
  <si>
    <t>mama</t>
  </si>
  <si>
    <t>SID951374804974</t>
  </si>
  <si>
    <t>SC</t>
  </si>
  <si>
    <t>Tent House</t>
  </si>
  <si>
    <t xml:space="preserve">ASHA BEHERA </t>
  </si>
  <si>
    <t>SSF4866919</t>
  </si>
  <si>
    <t>NAMARTA JENA</t>
  </si>
  <si>
    <t>24-Jul-2023</t>
  </si>
  <si>
    <t>04</t>
  </si>
  <si>
    <t>2.90 Yrs</t>
  </si>
  <si>
    <t>24 Jul 2023</t>
  </si>
  <si>
    <t>07-Sep-2023</t>
  </si>
  <si>
    <t>20-May-2026</t>
  </si>
  <si>
    <t>16-Aug-2023</t>
  </si>
  <si>
    <t>2.84 Yrs</t>
  </si>
  <si>
    <t>16 Aug 2023</t>
  </si>
  <si>
    <t>03-Oct-2023</t>
  </si>
  <si>
    <t>31-Mar-2025</t>
  </si>
  <si>
    <t>23-Aug-2023</t>
  </si>
  <si>
    <t>2.82 Yrs</t>
  </si>
  <si>
    <t>23 Aug 2023</t>
  </si>
  <si>
    <t>12-Mar-2025</t>
  </si>
  <si>
    <t>28-Sep-2023</t>
  </si>
  <si>
    <t>2.72 Yrs</t>
  </si>
  <si>
    <t>28 Sep 2023</t>
  </si>
  <si>
    <t>03-Nov-2023</t>
  </si>
  <si>
    <t>17-Feb-2026</t>
  </si>
  <si>
    <t>04-Jun-2026</t>
  </si>
  <si>
    <t>17-Oct-2023</t>
  </si>
  <si>
    <t>2.67 Yrs</t>
  </si>
  <si>
    <t>17 Oct 2023</t>
  </si>
  <si>
    <t>03-Dec-2023</t>
  </si>
  <si>
    <t>05-Jun-2026</t>
  </si>
  <si>
    <t>12-Dec-2023</t>
  </si>
  <si>
    <t>05</t>
  </si>
  <si>
    <t>2.52 Yrs</t>
  </si>
  <si>
    <t>12 Dec 2023</t>
  </si>
  <si>
    <t>08-Jan-2024</t>
  </si>
  <si>
    <t>28-Jul-2025</t>
  </si>
  <si>
    <t>21-Dec-2023</t>
  </si>
  <si>
    <t>2.49 Yrs</t>
  </si>
  <si>
    <t>21 Dec 2023</t>
  </si>
  <si>
    <t>12-Feb-2024</t>
  </si>
  <si>
    <t>24-Dec-2025</t>
  </si>
  <si>
    <t>17-Dec-2025</t>
  </si>
  <si>
    <t>06-Jan-2024</t>
  </si>
  <si>
    <t>0</t>
  </si>
  <si>
    <t>01-Feb-2024</t>
  </si>
  <si>
    <t>19-Jun-2025</t>
  </si>
  <si>
    <t>21-Feb-2024</t>
  </si>
  <si>
    <t>2.32 Yrs</t>
  </si>
  <si>
    <t>21 Feb 2024</t>
  </si>
  <si>
    <t>08-Apr-2024</t>
  </si>
  <si>
    <t>16-Feb-2024</t>
  </si>
  <si>
    <t>4</t>
  </si>
  <si>
    <t>7.16 Yrs</t>
  </si>
  <si>
    <t>11 Sep 2021</t>
  </si>
  <si>
    <t>09-Apr-2024</t>
  </si>
  <si>
    <t>16-Jun-2026</t>
  </si>
  <si>
    <t>09-Nov-2024</t>
  </si>
  <si>
    <t>2.60 Yrs</t>
  </si>
  <si>
    <t>13 Nov 2023</t>
  </si>
  <si>
    <t>09-Dec-2024</t>
  </si>
  <si>
    <t>15-Dec-2024</t>
  </si>
  <si>
    <t>30-Jun-2025</t>
  </si>
  <si>
    <t>31-Dec-2025</t>
  </si>
  <si>
    <t>6371006977</t>
  </si>
  <si>
    <t>9040079206</t>
  </si>
  <si>
    <t>9692182915</t>
  </si>
  <si>
    <t>9124403668</t>
  </si>
  <si>
    <t>9348836348</t>
  </si>
  <si>
    <t>6372190758</t>
  </si>
  <si>
    <t>8280383214</t>
  </si>
  <si>
    <t>7806995164</t>
  </si>
  <si>
    <t>8260556403</t>
  </si>
  <si>
    <t>9583087754</t>
  </si>
  <si>
    <t>6371403902</t>
  </si>
  <si>
    <t>7377500697</t>
  </si>
  <si>
    <t>7381761511</t>
  </si>
  <si>
    <t>As per Field verification Both Borrower and loan card available.</t>
  </si>
  <si>
    <t>10.00PM</t>
  </si>
  <si>
    <t>Siba prasad swain</t>
  </si>
  <si>
    <t>Bhagirathi Das</t>
  </si>
  <si>
    <t>BM</t>
  </si>
  <si>
    <t>BQM</t>
  </si>
  <si>
    <t>No Action Taken</t>
  </si>
  <si>
    <t>Business</t>
  </si>
  <si>
    <t>Biranchi Narayan Swain</t>
  </si>
  <si>
    <t>Abhimanyu Pradhan</t>
  </si>
  <si>
    <t>Sanjaya Kumar Sahoo</t>
  </si>
  <si>
    <t>Deepak Kujur</t>
  </si>
  <si>
    <t>Terminated</t>
  </si>
  <si>
    <t>Completed-Report Submitted</t>
  </si>
  <si>
    <t>Suryakanta Parida</t>
  </si>
  <si>
    <t>SF0102197</t>
  </si>
  <si>
    <t>FN26-27-00638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</si>
</sst>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M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46176</v>
      </c>
      <c r="H5" s="62" t="s">
        <v>435</v>
      </c>
      <c r="I5" s="61">
        <v>46177</v>
      </c>
      <c r="J5" s="79" t="str">
        <f>IF('Physical Cash at Safe'!D28="Yes",'Physical Cash at Safe'!E28,IF('Borrower Wise Details'!D5&lt;&gt;"",'Borrower Wise Details'!D5,""))</f>
        <v>FN26-27-00638</v>
      </c>
      <c r="K5" s="89">
        <v>2</v>
      </c>
      <c r="L5" s="90">
        <v>54111</v>
      </c>
      <c r="M5" s="90">
        <v>0</v>
      </c>
      <c r="N5" s="90" t="s">
        <v>436</v>
      </c>
      <c r="O5" s="90" t="s">
        <v>437</v>
      </c>
      <c r="P5" s="90" t="s">
        <v>438</v>
      </c>
      <c r="Q5" s="90" t="s">
        <v>439</v>
      </c>
      <c r="R5" s="80" t="str">
        <f>IF('Physical Cash at Safe'!$D$28="Yes", 'Physical Cash at Safe'!$A$28, IF('Borrower Wise Details'!F5&lt;&gt;"", 'Borrower Wise Details'!F5, ""))</f>
        <v>Prasant Pradhan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SF0060375</v>
      </c>
      <c r="U5" s="83" t="s">
        <v>440</v>
      </c>
      <c r="V5" s="146">
        <v>45443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441</v>
      </c>
      <c r="Z5" s="61">
        <v>46182</v>
      </c>
      <c r="AA5" s="61">
        <v>46185</v>
      </c>
      <c r="AB5" s="61"/>
      <c r="AC5" s="61"/>
      <c r="AD5" s="145"/>
      <c r="AE5" s="61" t="s">
        <v>442</v>
      </c>
      <c r="AF5" s="61" t="s">
        <v>443</v>
      </c>
      <c r="AG5" s="138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43741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8340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35401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284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U5" sqref="U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Prasant Pradhan</v>
      </c>
      <c r="E5" s="73" t="str">
        <f>IF(OR('Fraud Investigation Report'!T5="", 'Fraud Investigation Report'!T5=0), "", 'Fraud Investigation Report'!T5)</f>
        <v>SF0060375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FN26-27-00638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43741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43741</v>
      </c>
      <c r="O5" s="104">
        <f>IFERROR('Fraud Investigation Report'!AJ5+'Fraud Investigation Report'!AK5,"")</f>
        <v>8340</v>
      </c>
      <c r="P5" s="103">
        <f>IF(AND(N5="", O5=""), "", IF(O5="", N5, N5 - IF(ISNUMBER(O5), O5, 0)))</f>
        <v>35401</v>
      </c>
      <c r="Q5" s="49"/>
      <c r="R5" s="94" t="s">
        <v>434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257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46183</v>
      </c>
      <c r="C6" s="18">
        <v>46182</v>
      </c>
      <c r="D6" s="18">
        <v>46182</v>
      </c>
      <c r="E6" s="19" t="s">
        <v>429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34</v>
      </c>
      <c r="C11" s="23">
        <f>B11*A11</f>
        <v>17000</v>
      </c>
      <c r="D11" s="25">
        <v>34</v>
      </c>
      <c r="E11" s="23">
        <f t="shared" ref="E11:E17" si="0">D11*A11</f>
        <v>17000</v>
      </c>
    </row>
    <row r="12" spans="1:5" ht="14.5" x14ac:dyDescent="0.35">
      <c r="A12" s="24">
        <v>200</v>
      </c>
      <c r="B12" s="25">
        <v>10</v>
      </c>
      <c r="C12" s="23">
        <f>B12*A12</f>
        <v>2000</v>
      </c>
      <c r="D12" s="25">
        <v>10</v>
      </c>
      <c r="E12" s="23">
        <f t="shared" si="0"/>
        <v>2000</v>
      </c>
    </row>
    <row r="13" spans="1:5" ht="14.5" x14ac:dyDescent="0.35">
      <c r="A13" s="24">
        <v>100</v>
      </c>
      <c r="B13" s="25">
        <v>19</v>
      </c>
      <c r="C13" s="23">
        <f t="shared" ref="C13:C17" si="1">B13*A13</f>
        <v>1900</v>
      </c>
      <c r="D13" s="25">
        <v>19</v>
      </c>
      <c r="E13" s="23">
        <f t="shared" si="0"/>
        <v>1900</v>
      </c>
    </row>
    <row r="14" spans="1:5" ht="14.5" x14ac:dyDescent="0.35">
      <c r="A14" s="24">
        <v>50</v>
      </c>
      <c r="B14" s="25">
        <v>15</v>
      </c>
      <c r="C14" s="23">
        <f t="shared" si="1"/>
        <v>750</v>
      </c>
      <c r="D14" s="25">
        <v>15</v>
      </c>
      <c r="E14" s="23">
        <f t="shared" si="0"/>
        <v>750</v>
      </c>
    </row>
    <row r="15" spans="1:5" ht="14.5" x14ac:dyDescent="0.35">
      <c r="A15" s="24">
        <v>20</v>
      </c>
      <c r="B15" s="25">
        <v>30</v>
      </c>
      <c r="C15" s="23">
        <f t="shared" si="1"/>
        <v>600</v>
      </c>
      <c r="D15" s="25">
        <v>30</v>
      </c>
      <c r="E15" s="23">
        <f t="shared" si="0"/>
        <v>600</v>
      </c>
    </row>
    <row r="16" spans="1:5" ht="14.5" x14ac:dyDescent="0.35">
      <c r="A16" s="24">
        <v>10</v>
      </c>
      <c r="B16" s="25">
        <v>4</v>
      </c>
      <c r="C16" s="23">
        <f t="shared" si="1"/>
        <v>40</v>
      </c>
      <c r="D16" s="25">
        <v>4</v>
      </c>
      <c r="E16" s="23">
        <f t="shared" si="0"/>
        <v>40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22290</v>
      </c>
      <c r="D19" s="30" t="s">
        <v>71</v>
      </c>
      <c r="E19" s="31">
        <f>SUM(E10:E18)</f>
        <v>22290</v>
      </c>
    </row>
    <row r="20" spans="1:5" ht="30" customHeight="1" x14ac:dyDescent="0.35">
      <c r="A20" s="180" t="s">
        <v>91</v>
      </c>
      <c r="B20" s="181"/>
      <c r="C20" s="32">
        <v>22290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253</v>
      </c>
      <c r="C32" s="37" t="s">
        <v>76</v>
      </c>
      <c r="D32" s="157" t="s">
        <v>254</v>
      </c>
      <c r="E32" s="158"/>
    </row>
    <row r="33" spans="1:5" ht="18" customHeight="1" x14ac:dyDescent="0.35">
      <c r="A33" s="37" t="s">
        <v>77</v>
      </c>
      <c r="B33" s="126">
        <v>263</v>
      </c>
      <c r="C33" s="39" t="s">
        <v>78</v>
      </c>
      <c r="D33" s="150">
        <v>233</v>
      </c>
      <c r="E33" s="151"/>
    </row>
    <row r="34" spans="1:5" ht="26" x14ac:dyDescent="0.35">
      <c r="A34" s="39" t="s">
        <v>198</v>
      </c>
      <c r="B34" s="126" t="s">
        <v>430</v>
      </c>
      <c r="C34" s="39" t="s">
        <v>199</v>
      </c>
      <c r="D34" s="152" t="s">
        <v>431</v>
      </c>
      <c r="E34" s="153"/>
    </row>
    <row r="35" spans="1:5" ht="26" x14ac:dyDescent="0.35">
      <c r="A35" s="39" t="s">
        <v>200</v>
      </c>
      <c r="B35" s="126"/>
      <c r="C35" s="39" t="s">
        <v>202</v>
      </c>
      <c r="D35" s="152"/>
      <c r="E35" s="153"/>
    </row>
    <row r="36" spans="1:5" ht="25.5" customHeight="1" x14ac:dyDescent="0.35">
      <c r="A36" s="39" t="s">
        <v>201</v>
      </c>
      <c r="B36" s="127" t="s">
        <v>433</v>
      </c>
      <c r="C36" s="39" t="s">
        <v>203</v>
      </c>
      <c r="D36" s="154" t="s">
        <v>432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N5" sqref="N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8" t="s">
        <v>444</v>
      </c>
      <c r="E5" s="66">
        <v>46182</v>
      </c>
      <c r="F5" s="92" t="s">
        <v>285</v>
      </c>
      <c r="G5" s="49" t="s">
        <v>286</v>
      </c>
      <c r="H5" s="49" t="s">
        <v>287</v>
      </c>
      <c r="I5" s="49" t="s">
        <v>264</v>
      </c>
      <c r="J5" s="49" t="s">
        <v>267</v>
      </c>
      <c r="K5" s="49" t="s">
        <v>271</v>
      </c>
      <c r="L5" s="11">
        <v>352757033</v>
      </c>
      <c r="M5" s="67" t="s">
        <v>272</v>
      </c>
      <c r="N5" s="49">
        <v>52000</v>
      </c>
      <c r="O5" s="49">
        <v>2780</v>
      </c>
      <c r="P5" s="67" t="s">
        <v>128</v>
      </c>
      <c r="Q5" s="88">
        <v>45337</v>
      </c>
      <c r="R5" s="49">
        <v>43741</v>
      </c>
      <c r="S5" s="49">
        <v>8340</v>
      </c>
      <c r="T5" s="49">
        <v>0</v>
      </c>
      <c r="U5" s="68">
        <f t="shared" ref="U5:U69" si="0">IF(AND(ISBLANK(R5),ISBLANK(S5),ISBLANK(T5)),"",R5-(S5+T5))</f>
        <v>35401</v>
      </c>
      <c r="V5" s="42" t="s">
        <v>182</v>
      </c>
      <c r="W5" s="69" t="s">
        <v>284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>
        <v>0</v>
      </c>
      <c r="U6" s="68">
        <f t="shared" si="0"/>
        <v>0</v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W1" zoomScale="89" zoomScaleNormal="90" workbookViewId="0">
      <pane ySplit="4" topLeftCell="A5" activePane="bottomLeft" state="frozen"/>
      <selection pane="bottomLeft" activeCell="Z5" sqref="Z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85.7265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47" t="s">
        <v>255</v>
      </c>
      <c r="C5" s="147" t="s">
        <v>256</v>
      </c>
      <c r="D5" s="147" t="s">
        <v>257</v>
      </c>
      <c r="E5" s="147" t="s">
        <v>258</v>
      </c>
      <c r="F5" s="147" t="s">
        <v>258</v>
      </c>
      <c r="G5" s="147" t="s">
        <v>259</v>
      </c>
      <c r="H5" s="147" t="s">
        <v>260</v>
      </c>
      <c r="I5" s="147">
        <v>122803</v>
      </c>
      <c r="J5" s="147" t="s">
        <v>261</v>
      </c>
      <c r="K5" s="147">
        <v>122803</v>
      </c>
      <c r="L5" s="147" t="s">
        <v>262</v>
      </c>
      <c r="M5" s="147" t="s">
        <v>263</v>
      </c>
      <c r="N5" s="147">
        <v>232364</v>
      </c>
      <c r="O5" s="147" t="s">
        <v>264</v>
      </c>
      <c r="P5" s="147">
        <v>305876</v>
      </c>
      <c r="Q5" s="147" t="s">
        <v>265</v>
      </c>
      <c r="R5" s="147" t="s">
        <v>266</v>
      </c>
      <c r="S5" s="147" t="s">
        <v>267</v>
      </c>
      <c r="T5" s="147" t="s">
        <v>267</v>
      </c>
      <c r="U5" s="147" t="s">
        <v>268</v>
      </c>
      <c r="V5" s="147" t="s">
        <v>269</v>
      </c>
      <c r="W5" s="147">
        <v>541</v>
      </c>
      <c r="X5" s="147" t="s">
        <v>270</v>
      </c>
      <c r="Y5" s="147">
        <v>352757033</v>
      </c>
      <c r="Z5" s="147" t="s">
        <v>271</v>
      </c>
      <c r="AA5" s="147" t="s">
        <v>272</v>
      </c>
      <c r="AB5" s="148">
        <v>52000</v>
      </c>
      <c r="AC5" s="147" t="s">
        <v>273</v>
      </c>
      <c r="AD5" s="147">
        <v>24</v>
      </c>
      <c r="AE5" s="147" t="s">
        <v>274</v>
      </c>
      <c r="AF5" s="147" t="s">
        <v>275</v>
      </c>
      <c r="AG5" s="147" t="s">
        <v>276</v>
      </c>
      <c r="AH5" s="147" t="s">
        <v>277</v>
      </c>
      <c r="AI5" s="147" t="s">
        <v>278</v>
      </c>
      <c r="AJ5" s="148">
        <v>2780</v>
      </c>
      <c r="AK5" s="148">
        <v>2780</v>
      </c>
      <c r="AL5" s="147" t="s">
        <v>279</v>
      </c>
      <c r="AM5" s="148">
        <v>14243.46</v>
      </c>
      <c r="AN5" s="148">
        <v>7996.54</v>
      </c>
      <c r="AO5" s="148">
        <v>22240</v>
      </c>
      <c r="AP5" s="148">
        <v>37756.54</v>
      </c>
      <c r="AQ5" s="148">
        <v>7113.46</v>
      </c>
      <c r="AR5" s="148">
        <v>44870</v>
      </c>
      <c r="AS5" s="148">
        <v>37756.54</v>
      </c>
      <c r="AT5" s="148">
        <v>7113.46</v>
      </c>
      <c r="AU5" s="148">
        <v>44870</v>
      </c>
      <c r="AV5" s="147">
        <v>33</v>
      </c>
      <c r="AW5" s="147"/>
      <c r="AX5" s="147"/>
      <c r="AY5" s="147"/>
      <c r="AZ5" s="147"/>
      <c r="BA5" s="147"/>
      <c r="BB5" s="147" t="s">
        <v>280</v>
      </c>
      <c r="BC5" s="94"/>
      <c r="BD5" s="147" t="s">
        <v>281</v>
      </c>
      <c r="BE5" s="148">
        <v>52000</v>
      </c>
      <c r="BF5" s="147" t="s">
        <v>267</v>
      </c>
      <c r="BG5" s="147" t="s">
        <v>282</v>
      </c>
      <c r="BH5" s="137" t="s">
        <v>283</v>
      </c>
      <c r="BI5" s="132" t="s">
        <v>100</v>
      </c>
      <c r="BJ5" s="137">
        <v>46182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81">
        <v>43741</v>
      </c>
      <c r="BP5" s="134" t="s">
        <v>182</v>
      </c>
      <c r="BQ5" s="139" t="s">
        <v>284</v>
      </c>
    </row>
    <row r="6" spans="1:69" ht="28" hidden="1" customHeight="1" x14ac:dyDescent="0.35">
      <c r="A6" s="136">
        <v>2</v>
      </c>
      <c r="B6" s="147" t="s">
        <v>255</v>
      </c>
      <c r="C6" s="147" t="s">
        <v>256</v>
      </c>
      <c r="D6" s="147" t="s">
        <v>257</v>
      </c>
      <c r="E6" s="147" t="s">
        <v>258</v>
      </c>
      <c r="F6" s="147" t="s">
        <v>258</v>
      </c>
      <c r="G6" s="147" t="s">
        <v>259</v>
      </c>
      <c r="H6" s="147" t="s">
        <v>260</v>
      </c>
      <c r="I6" s="147">
        <v>139833</v>
      </c>
      <c r="J6" s="147" t="s">
        <v>261</v>
      </c>
      <c r="K6" s="147">
        <v>139833</v>
      </c>
      <c r="L6" s="147" t="s">
        <v>288</v>
      </c>
      <c r="M6" s="147" t="s">
        <v>289</v>
      </c>
      <c r="N6" s="147">
        <v>540993</v>
      </c>
      <c r="O6" s="147" t="s">
        <v>290</v>
      </c>
      <c r="P6" s="147">
        <v>900005</v>
      </c>
      <c r="Q6" s="147" t="s">
        <v>291</v>
      </c>
      <c r="R6" s="147" t="s">
        <v>292</v>
      </c>
      <c r="S6" s="147" t="s">
        <v>293</v>
      </c>
      <c r="T6" s="147" t="s">
        <v>293</v>
      </c>
      <c r="U6" s="147" t="s">
        <v>294</v>
      </c>
      <c r="V6" s="147" t="s">
        <v>269</v>
      </c>
      <c r="W6" s="147">
        <v>0</v>
      </c>
      <c r="X6" s="147" t="s">
        <v>270</v>
      </c>
      <c r="Y6" s="147">
        <v>18583474</v>
      </c>
      <c r="Z6" s="147" t="s">
        <v>295</v>
      </c>
      <c r="AA6" s="147" t="s">
        <v>296</v>
      </c>
      <c r="AB6" s="148">
        <v>37339</v>
      </c>
      <c r="AC6" s="147" t="s">
        <v>273</v>
      </c>
      <c r="AD6" s="147">
        <v>24</v>
      </c>
      <c r="AE6" s="147" t="s">
        <v>297</v>
      </c>
      <c r="AF6" s="147" t="s">
        <v>298</v>
      </c>
      <c r="AG6" s="147" t="s">
        <v>276</v>
      </c>
      <c r="AH6" s="147" t="s">
        <v>299</v>
      </c>
      <c r="AI6" s="147" t="s">
        <v>296</v>
      </c>
      <c r="AJ6" s="148">
        <v>1975</v>
      </c>
      <c r="AK6" s="148">
        <v>1975</v>
      </c>
      <c r="AL6" s="147" t="s">
        <v>300</v>
      </c>
      <c r="AM6" s="148">
        <v>41804.58</v>
      </c>
      <c r="AN6" s="148">
        <v>5980.95</v>
      </c>
      <c r="AO6" s="148">
        <v>47785.53</v>
      </c>
      <c r="AP6" s="148">
        <v>2209.9499999999998</v>
      </c>
      <c r="AQ6" s="148">
        <v>0</v>
      </c>
      <c r="AR6" s="148">
        <v>2209.9499999999998</v>
      </c>
      <c r="AS6" s="148">
        <v>0</v>
      </c>
      <c r="AT6" s="148">
        <v>0</v>
      </c>
      <c r="AU6" s="148">
        <v>0</v>
      </c>
      <c r="AV6" s="147">
        <v>57</v>
      </c>
      <c r="AW6" s="147"/>
      <c r="AX6" s="147"/>
      <c r="AY6" s="147"/>
      <c r="AZ6" s="147"/>
      <c r="BA6" s="147"/>
      <c r="BB6" s="147" t="s">
        <v>280</v>
      </c>
      <c r="BC6" s="143"/>
      <c r="BD6" s="124"/>
      <c r="BE6" s="148">
        <v>0</v>
      </c>
      <c r="BF6" s="147" t="s">
        <v>293</v>
      </c>
      <c r="BG6" s="147" t="s">
        <v>301</v>
      </c>
      <c r="BH6" s="137" t="s">
        <v>283</v>
      </c>
      <c r="BI6" s="132" t="s">
        <v>100</v>
      </c>
      <c r="BJ6" s="137">
        <v>46182</v>
      </c>
      <c r="BK6" s="132" t="s">
        <v>103</v>
      </c>
      <c r="BL6" s="132" t="s">
        <v>108</v>
      </c>
      <c r="BM6" s="133" t="s">
        <v>180</v>
      </c>
      <c r="BN6" s="94" t="s">
        <v>223</v>
      </c>
      <c r="BO6" s="132">
        <v>0</v>
      </c>
      <c r="BP6" s="134" t="s">
        <v>182</v>
      </c>
      <c r="BQ6" s="69" t="s">
        <v>302</v>
      </c>
    </row>
    <row r="7" spans="1:69" ht="23" hidden="1" x14ac:dyDescent="0.35">
      <c r="A7" s="136">
        <v>3</v>
      </c>
      <c r="B7" s="147" t="s">
        <v>255</v>
      </c>
      <c r="C7" s="147" t="s">
        <v>256</v>
      </c>
      <c r="D7" s="147" t="s">
        <v>257</v>
      </c>
      <c r="E7" s="147" t="s">
        <v>258</v>
      </c>
      <c r="F7" s="147" t="s">
        <v>258</v>
      </c>
      <c r="G7" s="147" t="s">
        <v>259</v>
      </c>
      <c r="H7" s="147" t="s">
        <v>260</v>
      </c>
      <c r="I7" s="147">
        <v>63032</v>
      </c>
      <c r="J7" s="147" t="s">
        <v>303</v>
      </c>
      <c r="K7" s="147">
        <v>63032</v>
      </c>
      <c r="L7" s="147" t="s">
        <v>304</v>
      </c>
      <c r="M7" s="147" t="s">
        <v>305</v>
      </c>
      <c r="N7" s="147">
        <v>101957</v>
      </c>
      <c r="O7" s="147" t="s">
        <v>306</v>
      </c>
      <c r="P7" s="147">
        <v>140615</v>
      </c>
      <c r="Q7" s="147" t="s">
        <v>307</v>
      </c>
      <c r="R7" s="147" t="s">
        <v>266</v>
      </c>
      <c r="S7" s="147" t="s">
        <v>308</v>
      </c>
      <c r="T7" s="147" t="s">
        <v>308</v>
      </c>
      <c r="U7" s="147" t="s">
        <v>268</v>
      </c>
      <c r="V7" s="147" t="s">
        <v>309</v>
      </c>
      <c r="W7" s="147">
        <v>541</v>
      </c>
      <c r="X7" s="147" t="s">
        <v>270</v>
      </c>
      <c r="Y7" s="147">
        <v>352273610</v>
      </c>
      <c r="Z7" s="147" t="s">
        <v>310</v>
      </c>
      <c r="AA7" s="147" t="s">
        <v>356</v>
      </c>
      <c r="AB7" s="148">
        <v>42000</v>
      </c>
      <c r="AC7" s="147" t="s">
        <v>357</v>
      </c>
      <c r="AD7" s="147">
        <v>24</v>
      </c>
      <c r="AE7" s="147" t="s">
        <v>297</v>
      </c>
      <c r="AF7" s="147" t="s">
        <v>358</v>
      </c>
      <c r="AG7" s="147" t="s">
        <v>359</v>
      </c>
      <c r="AH7" s="147" t="s">
        <v>277</v>
      </c>
      <c r="AI7" s="147" t="s">
        <v>360</v>
      </c>
      <c r="AJ7" s="148">
        <v>2240</v>
      </c>
      <c r="AK7" s="148">
        <v>2240</v>
      </c>
      <c r="AL7" s="147" t="s">
        <v>361</v>
      </c>
      <c r="AM7" s="148">
        <v>31693</v>
      </c>
      <c r="AN7" s="148">
        <v>11867</v>
      </c>
      <c r="AO7" s="148">
        <v>43560</v>
      </c>
      <c r="AP7" s="148">
        <v>10307</v>
      </c>
      <c r="AQ7" s="148">
        <v>503</v>
      </c>
      <c r="AR7" s="148">
        <v>10810</v>
      </c>
      <c r="AS7" s="148">
        <v>10307</v>
      </c>
      <c r="AT7" s="148">
        <v>503</v>
      </c>
      <c r="AU7" s="148">
        <v>10810</v>
      </c>
      <c r="AV7" s="147">
        <v>34</v>
      </c>
      <c r="AW7" s="147"/>
      <c r="AX7" s="147"/>
      <c r="AY7" s="147"/>
      <c r="AZ7" s="147"/>
      <c r="BA7" s="147"/>
      <c r="BB7" s="147" t="s">
        <v>280</v>
      </c>
      <c r="BC7" s="124"/>
      <c r="BD7" s="147" t="s">
        <v>413</v>
      </c>
      <c r="BE7" s="148">
        <v>42000</v>
      </c>
      <c r="BF7" s="147" t="s">
        <v>308</v>
      </c>
      <c r="BG7" s="147" t="s">
        <v>415</v>
      </c>
      <c r="BH7" s="137" t="s">
        <v>283</v>
      </c>
      <c r="BI7" s="132" t="s">
        <v>100</v>
      </c>
      <c r="BJ7" s="137">
        <v>46182</v>
      </c>
      <c r="BK7" s="132" t="s">
        <v>103</v>
      </c>
      <c r="BL7" s="132" t="s">
        <v>108</v>
      </c>
      <c r="BM7" s="133" t="s">
        <v>180</v>
      </c>
      <c r="BN7" s="132" t="s">
        <v>223</v>
      </c>
      <c r="BO7" s="132"/>
      <c r="BP7" s="134"/>
      <c r="BQ7" s="69" t="s">
        <v>428</v>
      </c>
    </row>
    <row r="8" spans="1:69" ht="23" hidden="1" x14ac:dyDescent="0.35">
      <c r="A8" s="136">
        <v>4</v>
      </c>
      <c r="B8" s="147" t="s">
        <v>255</v>
      </c>
      <c r="C8" s="147" t="s">
        <v>256</v>
      </c>
      <c r="D8" s="147" t="s">
        <v>257</v>
      </c>
      <c r="E8" s="147" t="s">
        <v>258</v>
      </c>
      <c r="F8" s="147" t="s">
        <v>258</v>
      </c>
      <c r="G8" s="147" t="s">
        <v>259</v>
      </c>
      <c r="H8" s="147" t="s">
        <v>260</v>
      </c>
      <c r="I8" s="147">
        <v>197839</v>
      </c>
      <c r="J8" s="147" t="s">
        <v>311</v>
      </c>
      <c r="K8" s="147">
        <v>197839</v>
      </c>
      <c r="L8" s="147" t="s">
        <v>312</v>
      </c>
      <c r="M8" s="147" t="s">
        <v>313</v>
      </c>
      <c r="N8" s="147">
        <v>420267</v>
      </c>
      <c r="O8" s="147" t="s">
        <v>314</v>
      </c>
      <c r="P8" s="147">
        <v>648270</v>
      </c>
      <c r="Q8" s="147" t="s">
        <v>315</v>
      </c>
      <c r="R8" s="147" t="s">
        <v>266</v>
      </c>
      <c r="S8" s="147" t="s">
        <v>316</v>
      </c>
      <c r="T8" s="147" t="s">
        <v>316</v>
      </c>
      <c r="U8" s="147" t="s">
        <v>317</v>
      </c>
      <c r="V8" s="147" t="s">
        <v>309</v>
      </c>
      <c r="W8" s="147">
        <v>541</v>
      </c>
      <c r="X8" s="147" t="s">
        <v>270</v>
      </c>
      <c r="Y8" s="147">
        <v>352535008</v>
      </c>
      <c r="Z8" s="147" t="s">
        <v>318</v>
      </c>
      <c r="AA8" s="147" t="s">
        <v>362</v>
      </c>
      <c r="AB8" s="148">
        <v>42000</v>
      </c>
      <c r="AC8" s="147" t="s">
        <v>357</v>
      </c>
      <c r="AD8" s="147">
        <v>24</v>
      </c>
      <c r="AE8" s="147" t="s">
        <v>297</v>
      </c>
      <c r="AF8" s="147" t="s">
        <v>363</v>
      </c>
      <c r="AG8" s="147" t="s">
        <v>364</v>
      </c>
      <c r="AH8" s="147" t="s">
        <v>277</v>
      </c>
      <c r="AI8" s="147" t="s">
        <v>365</v>
      </c>
      <c r="AJ8" s="148">
        <v>2240</v>
      </c>
      <c r="AK8" s="148">
        <v>2240</v>
      </c>
      <c r="AL8" s="147" t="s">
        <v>366</v>
      </c>
      <c r="AM8" s="148">
        <v>17929.490000000002</v>
      </c>
      <c r="AN8" s="148">
        <v>11190.51</v>
      </c>
      <c r="AO8" s="148">
        <v>29120</v>
      </c>
      <c r="AP8" s="148">
        <v>24070.51</v>
      </c>
      <c r="AQ8" s="148">
        <v>57.49</v>
      </c>
      <c r="AR8" s="148">
        <v>24128</v>
      </c>
      <c r="AS8" s="148">
        <v>24012.54</v>
      </c>
      <c r="AT8" s="148">
        <v>115.46</v>
      </c>
      <c r="AU8" s="148">
        <v>24128</v>
      </c>
      <c r="AV8" s="147">
        <v>34</v>
      </c>
      <c r="AW8" s="147"/>
      <c r="AX8" s="147"/>
      <c r="AY8" s="147"/>
      <c r="AZ8" s="147"/>
      <c r="BA8" s="147"/>
      <c r="BB8" s="147" t="s">
        <v>280</v>
      </c>
      <c r="BC8" s="124"/>
      <c r="BD8" s="147" t="s">
        <v>281</v>
      </c>
      <c r="BE8" s="148">
        <v>42000</v>
      </c>
      <c r="BF8" s="147" t="s">
        <v>316</v>
      </c>
      <c r="BG8" s="147" t="s">
        <v>416</v>
      </c>
      <c r="BH8" s="137" t="s">
        <v>283</v>
      </c>
      <c r="BI8" s="132" t="s">
        <v>100</v>
      </c>
      <c r="BJ8" s="137">
        <v>46182</v>
      </c>
      <c r="BK8" s="132" t="s">
        <v>103</v>
      </c>
      <c r="BL8" s="132" t="s">
        <v>108</v>
      </c>
      <c r="BM8" s="133" t="s">
        <v>180</v>
      </c>
      <c r="BN8" s="132" t="s">
        <v>223</v>
      </c>
      <c r="BO8" s="132"/>
      <c r="BP8" s="134"/>
      <c r="BQ8" s="69" t="s">
        <v>428</v>
      </c>
    </row>
    <row r="9" spans="1:69" ht="23" hidden="1" x14ac:dyDescent="0.35">
      <c r="A9" s="136">
        <v>5</v>
      </c>
      <c r="B9" s="147" t="s">
        <v>255</v>
      </c>
      <c r="C9" s="147" t="s">
        <v>256</v>
      </c>
      <c r="D9" s="147" t="s">
        <v>257</v>
      </c>
      <c r="E9" s="147" t="s">
        <v>258</v>
      </c>
      <c r="F9" s="147" t="s">
        <v>258</v>
      </c>
      <c r="G9" s="147" t="s">
        <v>259</v>
      </c>
      <c r="H9" s="147" t="s">
        <v>260</v>
      </c>
      <c r="I9" s="147">
        <v>197839</v>
      </c>
      <c r="J9" s="147" t="s">
        <v>311</v>
      </c>
      <c r="K9" s="147">
        <v>197839</v>
      </c>
      <c r="L9" s="147" t="s">
        <v>312</v>
      </c>
      <c r="M9" s="147" t="s">
        <v>313</v>
      </c>
      <c r="N9" s="147">
        <v>420267</v>
      </c>
      <c r="O9" s="147" t="s">
        <v>314</v>
      </c>
      <c r="P9" s="147">
        <v>801300</v>
      </c>
      <c r="Q9" s="147" t="s">
        <v>319</v>
      </c>
      <c r="R9" s="147" t="s">
        <v>266</v>
      </c>
      <c r="S9" s="147" t="s">
        <v>320</v>
      </c>
      <c r="T9" s="147" t="s">
        <v>320</v>
      </c>
      <c r="U9" s="147" t="s">
        <v>317</v>
      </c>
      <c r="V9" s="147" t="s">
        <v>309</v>
      </c>
      <c r="W9" s="147">
        <v>541</v>
      </c>
      <c r="X9" s="147" t="s">
        <v>270</v>
      </c>
      <c r="Y9" s="147">
        <v>352623579</v>
      </c>
      <c r="Z9" s="147" t="s">
        <v>321</v>
      </c>
      <c r="AA9" s="147" t="s">
        <v>367</v>
      </c>
      <c r="AB9" s="148">
        <v>35000</v>
      </c>
      <c r="AC9" s="147" t="s">
        <v>357</v>
      </c>
      <c r="AD9" s="147">
        <v>24</v>
      </c>
      <c r="AE9" s="147" t="s">
        <v>297</v>
      </c>
      <c r="AF9" s="147" t="s">
        <v>368</v>
      </c>
      <c r="AG9" s="147" t="s">
        <v>369</v>
      </c>
      <c r="AH9" s="147" t="s">
        <v>277</v>
      </c>
      <c r="AI9" s="147" t="s">
        <v>365</v>
      </c>
      <c r="AJ9" s="148">
        <v>1870</v>
      </c>
      <c r="AK9" s="148">
        <v>1870</v>
      </c>
      <c r="AL9" s="147" t="s">
        <v>370</v>
      </c>
      <c r="AM9" s="148">
        <v>19483.09</v>
      </c>
      <c r="AN9" s="148">
        <v>8566.91</v>
      </c>
      <c r="AO9" s="148">
        <v>28050</v>
      </c>
      <c r="AP9" s="148">
        <v>15516.91</v>
      </c>
      <c r="AQ9" s="148">
        <v>1688.09</v>
      </c>
      <c r="AR9" s="148">
        <v>17205</v>
      </c>
      <c r="AS9" s="148">
        <v>15516.91</v>
      </c>
      <c r="AT9" s="148">
        <v>1688.09</v>
      </c>
      <c r="AU9" s="148">
        <v>17205</v>
      </c>
      <c r="AV9" s="147">
        <v>34</v>
      </c>
      <c r="AW9" s="147"/>
      <c r="AX9" s="147"/>
      <c r="AY9" s="147"/>
      <c r="AZ9" s="147"/>
      <c r="BA9" s="147"/>
      <c r="BB9" s="147" t="s">
        <v>280</v>
      </c>
      <c r="BC9" s="124"/>
      <c r="BD9" s="147" t="s">
        <v>281</v>
      </c>
      <c r="BE9" s="148">
        <v>35000</v>
      </c>
      <c r="BF9" s="147" t="s">
        <v>320</v>
      </c>
      <c r="BG9" s="147" t="s">
        <v>417</v>
      </c>
      <c r="BH9" s="137" t="s">
        <v>283</v>
      </c>
      <c r="BI9" s="132" t="s">
        <v>100</v>
      </c>
      <c r="BJ9" s="137">
        <v>46182</v>
      </c>
      <c r="BK9" s="132" t="s">
        <v>103</v>
      </c>
      <c r="BL9" s="132" t="s">
        <v>108</v>
      </c>
      <c r="BM9" s="133" t="s">
        <v>180</v>
      </c>
      <c r="BN9" s="132" t="s">
        <v>223</v>
      </c>
      <c r="BO9" s="132"/>
      <c r="BP9" s="134"/>
      <c r="BQ9" s="69" t="s">
        <v>428</v>
      </c>
    </row>
    <row r="10" spans="1:69" ht="23" hidden="1" x14ac:dyDescent="0.35">
      <c r="A10" s="136">
        <v>6</v>
      </c>
      <c r="B10" s="147" t="s">
        <v>255</v>
      </c>
      <c r="C10" s="147" t="s">
        <v>256</v>
      </c>
      <c r="D10" s="147" t="s">
        <v>257</v>
      </c>
      <c r="E10" s="147" t="s">
        <v>258</v>
      </c>
      <c r="F10" s="147" t="s">
        <v>258</v>
      </c>
      <c r="G10" s="147" t="s">
        <v>259</v>
      </c>
      <c r="H10" s="147" t="s">
        <v>260</v>
      </c>
      <c r="I10" s="147">
        <v>197839</v>
      </c>
      <c r="J10" s="147" t="s">
        <v>311</v>
      </c>
      <c r="K10" s="147">
        <v>197839</v>
      </c>
      <c r="L10" s="147" t="s">
        <v>312</v>
      </c>
      <c r="M10" s="147" t="s">
        <v>313</v>
      </c>
      <c r="N10" s="147">
        <v>420267</v>
      </c>
      <c r="O10" s="147" t="s">
        <v>314</v>
      </c>
      <c r="P10" s="147">
        <v>801291</v>
      </c>
      <c r="Q10" s="147" t="s">
        <v>322</v>
      </c>
      <c r="R10" s="147" t="s">
        <v>266</v>
      </c>
      <c r="S10" s="147" t="s">
        <v>323</v>
      </c>
      <c r="T10" s="147" t="s">
        <v>323</v>
      </c>
      <c r="U10" s="147" t="s">
        <v>317</v>
      </c>
      <c r="V10" s="147" t="s">
        <v>309</v>
      </c>
      <c r="W10" s="147">
        <v>541</v>
      </c>
      <c r="X10" s="147" t="s">
        <v>270</v>
      </c>
      <c r="Y10" s="147">
        <v>353200741</v>
      </c>
      <c r="Z10" s="147" t="s">
        <v>324</v>
      </c>
      <c r="AA10" s="147" t="s">
        <v>371</v>
      </c>
      <c r="AB10" s="148">
        <v>42000</v>
      </c>
      <c r="AC10" s="147" t="s">
        <v>357</v>
      </c>
      <c r="AD10" s="147">
        <v>24</v>
      </c>
      <c r="AE10" s="147" t="s">
        <v>297</v>
      </c>
      <c r="AF10" s="147" t="s">
        <v>372</v>
      </c>
      <c r="AG10" s="147" t="s">
        <v>373</v>
      </c>
      <c r="AH10" s="147" t="s">
        <v>277</v>
      </c>
      <c r="AI10" s="147" t="s">
        <v>374</v>
      </c>
      <c r="AJ10" s="148">
        <v>2240</v>
      </c>
      <c r="AK10" s="148">
        <v>2240</v>
      </c>
      <c r="AL10" s="147" t="s">
        <v>375</v>
      </c>
      <c r="AM10" s="148">
        <v>19179.09</v>
      </c>
      <c r="AN10" s="148">
        <v>9200.91</v>
      </c>
      <c r="AO10" s="148">
        <v>28380</v>
      </c>
      <c r="AP10" s="148">
        <v>22820.91</v>
      </c>
      <c r="AQ10" s="148">
        <v>2876.09</v>
      </c>
      <c r="AR10" s="148">
        <v>25697</v>
      </c>
      <c r="AS10" s="148">
        <v>22820.91</v>
      </c>
      <c r="AT10" s="148">
        <v>2876.09</v>
      </c>
      <c r="AU10" s="148">
        <v>25697</v>
      </c>
      <c r="AV10" s="147">
        <v>32</v>
      </c>
      <c r="AW10" s="147"/>
      <c r="AX10" s="147"/>
      <c r="AY10" s="147"/>
      <c r="AZ10" s="147"/>
      <c r="BA10" s="147"/>
      <c r="BB10" s="147" t="s">
        <v>280</v>
      </c>
      <c r="BC10" s="143"/>
      <c r="BD10" s="147" t="s">
        <v>366</v>
      </c>
      <c r="BE10" s="148">
        <v>42000</v>
      </c>
      <c r="BF10" s="147" t="s">
        <v>323</v>
      </c>
      <c r="BG10" s="147" t="s">
        <v>418</v>
      </c>
      <c r="BH10" s="137" t="s">
        <v>283</v>
      </c>
      <c r="BI10" s="132" t="s">
        <v>100</v>
      </c>
      <c r="BJ10" s="137">
        <v>46182</v>
      </c>
      <c r="BK10" s="132" t="s">
        <v>103</v>
      </c>
      <c r="BL10" s="132" t="s">
        <v>108</v>
      </c>
      <c r="BM10" s="133" t="s">
        <v>180</v>
      </c>
      <c r="BN10" s="132" t="s">
        <v>223</v>
      </c>
      <c r="BO10" s="132"/>
      <c r="BP10" s="134"/>
      <c r="BQ10" s="69" t="s">
        <v>428</v>
      </c>
    </row>
    <row r="11" spans="1:69" ht="23" hidden="1" x14ac:dyDescent="0.35">
      <c r="A11" s="136">
        <v>7</v>
      </c>
      <c r="B11" s="147" t="s">
        <v>255</v>
      </c>
      <c r="C11" s="147" t="s">
        <v>256</v>
      </c>
      <c r="D11" s="147" t="s">
        <v>257</v>
      </c>
      <c r="E11" s="147" t="s">
        <v>258</v>
      </c>
      <c r="F11" s="147" t="s">
        <v>258</v>
      </c>
      <c r="G11" s="147" t="s">
        <v>259</v>
      </c>
      <c r="H11" s="147" t="s">
        <v>260</v>
      </c>
      <c r="I11" s="147">
        <v>197839</v>
      </c>
      <c r="J11" s="147" t="s">
        <v>311</v>
      </c>
      <c r="K11" s="147">
        <v>197839</v>
      </c>
      <c r="L11" s="147" t="s">
        <v>312</v>
      </c>
      <c r="M11" s="147" t="s">
        <v>313</v>
      </c>
      <c r="N11" s="147">
        <v>420267</v>
      </c>
      <c r="O11" s="147" t="s">
        <v>314</v>
      </c>
      <c r="P11" s="147">
        <v>801291</v>
      </c>
      <c r="Q11" s="147" t="s">
        <v>322</v>
      </c>
      <c r="R11" s="147" t="s">
        <v>266</v>
      </c>
      <c r="S11" s="147" t="s">
        <v>325</v>
      </c>
      <c r="T11" s="147" t="s">
        <v>325</v>
      </c>
      <c r="U11" s="147" t="s">
        <v>317</v>
      </c>
      <c r="V11" s="147" t="s">
        <v>309</v>
      </c>
      <c r="W11" s="147">
        <v>541</v>
      </c>
      <c r="X11" s="147" t="s">
        <v>270</v>
      </c>
      <c r="Y11" s="147">
        <v>353202254</v>
      </c>
      <c r="Z11" s="147" t="s">
        <v>326</v>
      </c>
      <c r="AA11" s="147" t="s">
        <v>371</v>
      </c>
      <c r="AB11" s="148">
        <v>42000</v>
      </c>
      <c r="AC11" s="147" t="s">
        <v>357</v>
      </c>
      <c r="AD11" s="147">
        <v>24</v>
      </c>
      <c r="AE11" s="147" t="s">
        <v>297</v>
      </c>
      <c r="AF11" s="147" t="s">
        <v>372</v>
      </c>
      <c r="AG11" s="147" t="s">
        <v>373</v>
      </c>
      <c r="AH11" s="147" t="s">
        <v>277</v>
      </c>
      <c r="AI11" s="147" t="s">
        <v>374</v>
      </c>
      <c r="AJ11" s="148">
        <v>2240</v>
      </c>
      <c r="AK11" s="148">
        <v>2240</v>
      </c>
      <c r="AL11" s="147" t="s">
        <v>376</v>
      </c>
      <c r="AM11" s="148">
        <v>37353.97</v>
      </c>
      <c r="AN11" s="148">
        <v>11936.03</v>
      </c>
      <c r="AO11" s="148">
        <v>49290</v>
      </c>
      <c r="AP11" s="148">
        <v>4646.03</v>
      </c>
      <c r="AQ11" s="148">
        <v>140.97</v>
      </c>
      <c r="AR11" s="148">
        <v>4787</v>
      </c>
      <c r="AS11" s="148">
        <v>4646.03</v>
      </c>
      <c r="AT11" s="148">
        <v>140.97</v>
      </c>
      <c r="AU11" s="148">
        <v>4787</v>
      </c>
      <c r="AV11" s="147">
        <v>32</v>
      </c>
      <c r="AW11" s="147"/>
      <c r="AX11" s="147"/>
      <c r="AY11" s="147"/>
      <c r="AZ11" s="147"/>
      <c r="BA11" s="147"/>
      <c r="BB11" s="147" t="s">
        <v>280</v>
      </c>
      <c r="BC11" s="124"/>
      <c r="BD11" s="147"/>
      <c r="BE11" s="148">
        <v>0</v>
      </c>
      <c r="BF11" s="147" t="s">
        <v>325</v>
      </c>
      <c r="BG11" s="147" t="s">
        <v>419</v>
      </c>
      <c r="BH11" s="137" t="s">
        <v>283</v>
      </c>
      <c r="BI11" s="132" t="s">
        <v>100</v>
      </c>
      <c r="BJ11" s="137">
        <v>46183</v>
      </c>
      <c r="BK11" s="132" t="s">
        <v>103</v>
      </c>
      <c r="BL11" s="132" t="s">
        <v>108</v>
      </c>
      <c r="BM11" s="133" t="s">
        <v>180</v>
      </c>
      <c r="BN11" s="132" t="s">
        <v>223</v>
      </c>
      <c r="BO11" s="132"/>
      <c r="BP11" s="134"/>
      <c r="BQ11" s="69" t="s">
        <v>428</v>
      </c>
    </row>
    <row r="12" spans="1:69" ht="23" hidden="1" x14ac:dyDescent="0.35">
      <c r="A12" s="136">
        <v>8</v>
      </c>
      <c r="B12" s="147" t="s">
        <v>255</v>
      </c>
      <c r="C12" s="147" t="s">
        <v>256</v>
      </c>
      <c r="D12" s="147" t="s">
        <v>257</v>
      </c>
      <c r="E12" s="147" t="s">
        <v>258</v>
      </c>
      <c r="F12" s="147" t="s">
        <v>258</v>
      </c>
      <c r="G12" s="147" t="s">
        <v>259</v>
      </c>
      <c r="H12" s="147" t="s">
        <v>260</v>
      </c>
      <c r="I12" s="147">
        <v>197839</v>
      </c>
      <c r="J12" s="147" t="s">
        <v>311</v>
      </c>
      <c r="K12" s="147">
        <v>197839</v>
      </c>
      <c r="L12" s="147" t="s">
        <v>312</v>
      </c>
      <c r="M12" s="147" t="s">
        <v>313</v>
      </c>
      <c r="N12" s="147">
        <v>420267</v>
      </c>
      <c r="O12" s="147" t="s">
        <v>314</v>
      </c>
      <c r="P12" s="147">
        <v>801300</v>
      </c>
      <c r="Q12" s="147" t="s">
        <v>319</v>
      </c>
      <c r="R12" s="147" t="s">
        <v>266</v>
      </c>
      <c r="S12" s="147" t="s">
        <v>327</v>
      </c>
      <c r="T12" s="147" t="s">
        <v>327</v>
      </c>
      <c r="U12" s="147" t="s">
        <v>317</v>
      </c>
      <c r="V12" s="147" t="s">
        <v>309</v>
      </c>
      <c r="W12" s="147">
        <v>541</v>
      </c>
      <c r="X12" s="147" t="s">
        <v>270</v>
      </c>
      <c r="Y12" s="147">
        <v>353274456</v>
      </c>
      <c r="Z12" s="147" t="s">
        <v>328</v>
      </c>
      <c r="AA12" s="147" t="s">
        <v>377</v>
      </c>
      <c r="AB12" s="148">
        <v>40000</v>
      </c>
      <c r="AC12" s="147" t="s">
        <v>357</v>
      </c>
      <c r="AD12" s="147">
        <v>24</v>
      </c>
      <c r="AE12" s="147" t="s">
        <v>297</v>
      </c>
      <c r="AF12" s="147" t="s">
        <v>378</v>
      </c>
      <c r="AG12" s="147" t="s">
        <v>379</v>
      </c>
      <c r="AH12" s="147" t="s">
        <v>277</v>
      </c>
      <c r="AI12" s="147" t="s">
        <v>380</v>
      </c>
      <c r="AJ12" s="148">
        <v>2130</v>
      </c>
      <c r="AK12" s="148">
        <v>2130</v>
      </c>
      <c r="AL12" s="147" t="s">
        <v>381</v>
      </c>
      <c r="AM12" s="148">
        <v>32985.85</v>
      </c>
      <c r="AN12" s="148">
        <v>11714.15</v>
      </c>
      <c r="AO12" s="148">
        <v>44700</v>
      </c>
      <c r="AP12" s="148">
        <v>7014.15</v>
      </c>
      <c r="AQ12" s="148">
        <v>314.85000000000002</v>
      </c>
      <c r="AR12" s="148">
        <v>7329</v>
      </c>
      <c r="AS12" s="148">
        <v>7014.15</v>
      </c>
      <c r="AT12" s="148">
        <v>314.85000000000002</v>
      </c>
      <c r="AU12" s="148">
        <v>7329</v>
      </c>
      <c r="AV12" s="147">
        <v>31</v>
      </c>
      <c r="AW12" s="147"/>
      <c r="AX12" s="147"/>
      <c r="AY12" s="147"/>
      <c r="AZ12" s="147"/>
      <c r="BA12" s="147"/>
      <c r="BB12" s="147" t="s">
        <v>280</v>
      </c>
      <c r="BC12" s="124"/>
      <c r="BD12" s="147" t="s">
        <v>281</v>
      </c>
      <c r="BE12" s="148">
        <v>40000</v>
      </c>
      <c r="BF12" s="147" t="s">
        <v>327</v>
      </c>
      <c r="BG12" s="147" t="s">
        <v>420</v>
      </c>
      <c r="BH12" s="137" t="s">
        <v>283</v>
      </c>
      <c r="BI12" s="132" t="s">
        <v>100</v>
      </c>
      <c r="BJ12" s="137">
        <v>46183</v>
      </c>
      <c r="BK12" s="132" t="s">
        <v>103</v>
      </c>
      <c r="BL12" s="132" t="s">
        <v>108</v>
      </c>
      <c r="BM12" s="133" t="s">
        <v>180</v>
      </c>
      <c r="BN12" s="132" t="s">
        <v>223</v>
      </c>
      <c r="BO12" s="132"/>
      <c r="BP12" s="134"/>
      <c r="BQ12" s="69" t="s">
        <v>428</v>
      </c>
    </row>
    <row r="13" spans="1:69" ht="23" hidden="1" x14ac:dyDescent="0.35">
      <c r="A13" s="136">
        <v>9</v>
      </c>
      <c r="B13" s="147" t="s">
        <v>255</v>
      </c>
      <c r="C13" s="147" t="s">
        <v>256</v>
      </c>
      <c r="D13" s="147" t="s">
        <v>257</v>
      </c>
      <c r="E13" s="147" t="s">
        <v>258</v>
      </c>
      <c r="F13" s="147" t="s">
        <v>258</v>
      </c>
      <c r="G13" s="147" t="s">
        <v>259</v>
      </c>
      <c r="H13" s="147" t="s">
        <v>260</v>
      </c>
      <c r="I13" s="147">
        <v>51048</v>
      </c>
      <c r="J13" s="147" t="s">
        <v>329</v>
      </c>
      <c r="K13" s="147">
        <v>51048</v>
      </c>
      <c r="L13" s="147" t="s">
        <v>330</v>
      </c>
      <c r="M13" s="147" t="s">
        <v>331</v>
      </c>
      <c r="N13" s="147">
        <v>461681</v>
      </c>
      <c r="O13" s="147" t="s">
        <v>332</v>
      </c>
      <c r="P13" s="147">
        <v>709791</v>
      </c>
      <c r="Q13" s="147" t="s">
        <v>333</v>
      </c>
      <c r="R13" s="147" t="s">
        <v>266</v>
      </c>
      <c r="S13" s="147" t="s">
        <v>334</v>
      </c>
      <c r="T13" s="147" t="s">
        <v>334</v>
      </c>
      <c r="U13" s="147" t="s">
        <v>335</v>
      </c>
      <c r="V13" s="147" t="s">
        <v>309</v>
      </c>
      <c r="W13" s="147">
        <v>0</v>
      </c>
      <c r="X13" s="147" t="s">
        <v>270</v>
      </c>
      <c r="Y13" s="147">
        <v>354042811</v>
      </c>
      <c r="Z13" s="147" t="s">
        <v>336</v>
      </c>
      <c r="AA13" s="147" t="s">
        <v>382</v>
      </c>
      <c r="AB13" s="148">
        <v>36000</v>
      </c>
      <c r="AC13" s="147" t="s">
        <v>383</v>
      </c>
      <c r="AD13" s="147">
        <v>24</v>
      </c>
      <c r="AE13" s="147" t="s">
        <v>297</v>
      </c>
      <c r="AF13" s="147" t="s">
        <v>384</v>
      </c>
      <c r="AG13" s="147" t="s">
        <v>385</v>
      </c>
      <c r="AH13" s="147" t="s">
        <v>277</v>
      </c>
      <c r="AI13" s="147" t="s">
        <v>386</v>
      </c>
      <c r="AJ13" s="148">
        <v>1920</v>
      </c>
      <c r="AK13" s="148">
        <v>1920</v>
      </c>
      <c r="AL13" s="147" t="s">
        <v>387</v>
      </c>
      <c r="AM13" s="148">
        <v>26939.48</v>
      </c>
      <c r="AN13" s="148">
        <v>9540.52</v>
      </c>
      <c r="AO13" s="148">
        <v>36480</v>
      </c>
      <c r="AP13" s="148">
        <v>9060.52</v>
      </c>
      <c r="AQ13" s="148">
        <v>555.48</v>
      </c>
      <c r="AR13" s="148">
        <v>9616</v>
      </c>
      <c r="AS13" s="148">
        <v>9060.52</v>
      </c>
      <c r="AT13" s="148">
        <v>555.48</v>
      </c>
      <c r="AU13" s="148">
        <v>9616</v>
      </c>
      <c r="AV13" s="147">
        <v>30</v>
      </c>
      <c r="AW13" s="147"/>
      <c r="AX13" s="147"/>
      <c r="AY13" s="147"/>
      <c r="AZ13" s="147"/>
      <c r="BA13" s="147"/>
      <c r="BB13" s="147" t="s">
        <v>280</v>
      </c>
      <c r="BC13" s="124"/>
      <c r="BD13" s="147" t="s">
        <v>414</v>
      </c>
      <c r="BE13" s="148">
        <v>36000</v>
      </c>
      <c r="BF13" s="147" t="s">
        <v>334</v>
      </c>
      <c r="BG13" s="147" t="s">
        <v>421</v>
      </c>
      <c r="BH13" s="137" t="s">
        <v>283</v>
      </c>
      <c r="BI13" s="132" t="s">
        <v>100</v>
      </c>
      <c r="BJ13" s="137">
        <v>46183</v>
      </c>
      <c r="BK13" s="132" t="s">
        <v>103</v>
      </c>
      <c r="BL13" s="132" t="s">
        <v>108</v>
      </c>
      <c r="BM13" s="133" t="s">
        <v>180</v>
      </c>
      <c r="BN13" s="132" t="s">
        <v>223</v>
      </c>
      <c r="BO13" s="132"/>
      <c r="BP13" s="134"/>
      <c r="BQ13" s="69" t="s">
        <v>428</v>
      </c>
    </row>
    <row r="14" spans="1:69" ht="23" hidden="1" x14ac:dyDescent="0.35">
      <c r="A14" s="136">
        <v>10</v>
      </c>
      <c r="B14" s="147" t="s">
        <v>255</v>
      </c>
      <c r="C14" s="147" t="s">
        <v>256</v>
      </c>
      <c r="D14" s="147" t="s">
        <v>257</v>
      </c>
      <c r="E14" s="147" t="s">
        <v>258</v>
      </c>
      <c r="F14" s="147" t="s">
        <v>258</v>
      </c>
      <c r="G14" s="147" t="s">
        <v>259</v>
      </c>
      <c r="H14" s="147" t="s">
        <v>260</v>
      </c>
      <c r="I14" s="147">
        <v>51048</v>
      </c>
      <c r="J14" s="147" t="s">
        <v>329</v>
      </c>
      <c r="K14" s="147">
        <v>51048</v>
      </c>
      <c r="L14" s="147" t="s">
        <v>330</v>
      </c>
      <c r="M14" s="147" t="s">
        <v>331</v>
      </c>
      <c r="N14" s="147">
        <v>464960</v>
      </c>
      <c r="O14" s="147" t="s">
        <v>337</v>
      </c>
      <c r="P14" s="147">
        <v>716524</v>
      </c>
      <c r="Q14" s="147" t="s">
        <v>338</v>
      </c>
      <c r="R14" s="147" t="s">
        <v>266</v>
      </c>
      <c r="S14" s="147" t="s">
        <v>339</v>
      </c>
      <c r="T14" s="147" t="s">
        <v>339</v>
      </c>
      <c r="U14" s="147" t="s">
        <v>335</v>
      </c>
      <c r="V14" s="147" t="s">
        <v>309</v>
      </c>
      <c r="W14" s="147">
        <v>0</v>
      </c>
      <c r="X14" s="147" t="s">
        <v>270</v>
      </c>
      <c r="Y14" s="147">
        <v>354175162</v>
      </c>
      <c r="Z14" s="147" t="s">
        <v>340</v>
      </c>
      <c r="AA14" s="147" t="s">
        <v>388</v>
      </c>
      <c r="AB14" s="148">
        <v>40000</v>
      </c>
      <c r="AC14" s="147" t="s">
        <v>383</v>
      </c>
      <c r="AD14" s="147">
        <v>24</v>
      </c>
      <c r="AE14" s="147" t="s">
        <v>297</v>
      </c>
      <c r="AF14" s="147" t="s">
        <v>389</v>
      </c>
      <c r="AG14" s="147" t="s">
        <v>390</v>
      </c>
      <c r="AH14" s="147" t="s">
        <v>277</v>
      </c>
      <c r="AI14" s="147" t="s">
        <v>391</v>
      </c>
      <c r="AJ14" s="148">
        <v>2130</v>
      </c>
      <c r="AK14" s="148">
        <v>2130</v>
      </c>
      <c r="AL14" s="147" t="s">
        <v>392</v>
      </c>
      <c r="AM14" s="148">
        <v>36872.1</v>
      </c>
      <c r="AN14" s="148">
        <v>12117.9</v>
      </c>
      <c r="AO14" s="148">
        <v>48990</v>
      </c>
      <c r="AP14" s="148">
        <v>3127.9</v>
      </c>
      <c r="AQ14" s="148">
        <v>75.099999999999994</v>
      </c>
      <c r="AR14" s="148">
        <v>3203</v>
      </c>
      <c r="AS14" s="148">
        <v>3127.9</v>
      </c>
      <c r="AT14" s="148">
        <v>75.099999999999994</v>
      </c>
      <c r="AU14" s="148">
        <v>3203</v>
      </c>
      <c r="AV14" s="147">
        <v>29</v>
      </c>
      <c r="AW14" s="147"/>
      <c r="AX14" s="147"/>
      <c r="AY14" s="147"/>
      <c r="AZ14" s="147"/>
      <c r="BA14" s="147"/>
      <c r="BB14" s="147" t="s">
        <v>280</v>
      </c>
      <c r="BC14" s="124"/>
      <c r="BD14" s="147"/>
      <c r="BE14" s="148">
        <v>0</v>
      </c>
      <c r="BF14" s="147" t="s">
        <v>339</v>
      </c>
      <c r="BG14" s="147" t="s">
        <v>422</v>
      </c>
      <c r="BH14" s="137" t="s">
        <v>283</v>
      </c>
      <c r="BI14" s="132" t="s">
        <v>100</v>
      </c>
      <c r="BJ14" s="137">
        <v>46183</v>
      </c>
      <c r="BK14" s="132" t="s">
        <v>103</v>
      </c>
      <c r="BL14" s="132" t="s">
        <v>108</v>
      </c>
      <c r="BM14" s="133" t="s">
        <v>180</v>
      </c>
      <c r="BN14" s="132" t="s">
        <v>223</v>
      </c>
      <c r="BO14" s="132"/>
      <c r="BP14" s="134"/>
      <c r="BQ14" s="69" t="s">
        <v>428</v>
      </c>
    </row>
    <row r="15" spans="1:69" ht="23" hidden="1" x14ac:dyDescent="0.35">
      <c r="A15" s="136">
        <v>11</v>
      </c>
      <c r="B15" s="147" t="s">
        <v>255</v>
      </c>
      <c r="C15" s="147" t="s">
        <v>256</v>
      </c>
      <c r="D15" s="147" t="s">
        <v>257</v>
      </c>
      <c r="E15" s="147" t="s">
        <v>258</v>
      </c>
      <c r="F15" s="147" t="s">
        <v>258</v>
      </c>
      <c r="G15" s="147" t="s">
        <v>259</v>
      </c>
      <c r="H15" s="147" t="s">
        <v>260</v>
      </c>
      <c r="I15" s="147">
        <v>51048</v>
      </c>
      <c r="J15" s="147" t="s">
        <v>329</v>
      </c>
      <c r="K15" s="147">
        <v>51048</v>
      </c>
      <c r="L15" s="147" t="s">
        <v>330</v>
      </c>
      <c r="M15" s="147" t="s">
        <v>331</v>
      </c>
      <c r="N15" s="147">
        <v>464960</v>
      </c>
      <c r="O15" s="147" t="s">
        <v>337</v>
      </c>
      <c r="P15" s="147">
        <v>716524</v>
      </c>
      <c r="Q15" s="147" t="s">
        <v>338</v>
      </c>
      <c r="R15" s="147" t="s">
        <v>266</v>
      </c>
      <c r="S15" s="147" t="s">
        <v>341</v>
      </c>
      <c r="T15" s="147" t="s">
        <v>341</v>
      </c>
      <c r="U15" s="147" t="s">
        <v>335</v>
      </c>
      <c r="V15" s="147" t="s">
        <v>309</v>
      </c>
      <c r="W15" s="147">
        <v>0</v>
      </c>
      <c r="X15" s="147" t="s">
        <v>270</v>
      </c>
      <c r="Y15" s="147">
        <v>354177719</v>
      </c>
      <c r="Z15" s="147" t="s">
        <v>342</v>
      </c>
      <c r="AA15" s="147" t="s">
        <v>388</v>
      </c>
      <c r="AB15" s="148">
        <v>40000</v>
      </c>
      <c r="AC15" s="147" t="s">
        <v>383</v>
      </c>
      <c r="AD15" s="147">
        <v>24</v>
      </c>
      <c r="AE15" s="147" t="s">
        <v>297</v>
      </c>
      <c r="AF15" s="147" t="s">
        <v>389</v>
      </c>
      <c r="AG15" s="147" t="s">
        <v>390</v>
      </c>
      <c r="AH15" s="147" t="s">
        <v>277</v>
      </c>
      <c r="AI15" s="147" t="s">
        <v>391</v>
      </c>
      <c r="AJ15" s="148">
        <v>2130</v>
      </c>
      <c r="AK15" s="148">
        <v>2130</v>
      </c>
      <c r="AL15" s="147" t="s">
        <v>393</v>
      </c>
      <c r="AM15" s="148">
        <v>31818.2</v>
      </c>
      <c r="AN15" s="148">
        <v>11881.8</v>
      </c>
      <c r="AO15" s="148">
        <v>43700</v>
      </c>
      <c r="AP15" s="148">
        <v>8181.8</v>
      </c>
      <c r="AQ15" s="148">
        <v>311.2</v>
      </c>
      <c r="AR15" s="148">
        <v>8493</v>
      </c>
      <c r="AS15" s="148">
        <v>8181.8</v>
      </c>
      <c r="AT15" s="148">
        <v>311.2</v>
      </c>
      <c r="AU15" s="148">
        <v>8493</v>
      </c>
      <c r="AV15" s="147">
        <v>29</v>
      </c>
      <c r="AW15" s="147"/>
      <c r="AX15" s="147"/>
      <c r="AY15" s="147"/>
      <c r="AZ15" s="147"/>
      <c r="BA15" s="147"/>
      <c r="BB15" s="147" t="s">
        <v>280</v>
      </c>
      <c r="BC15" s="124"/>
      <c r="BD15" s="147"/>
      <c r="BE15" s="148">
        <v>0</v>
      </c>
      <c r="BF15" s="147" t="s">
        <v>341</v>
      </c>
      <c r="BG15" s="147" t="s">
        <v>423</v>
      </c>
      <c r="BH15" s="137" t="s">
        <v>283</v>
      </c>
      <c r="BI15" s="132" t="s">
        <v>100</v>
      </c>
      <c r="BJ15" s="137">
        <v>46183</v>
      </c>
      <c r="BK15" s="132" t="s">
        <v>103</v>
      </c>
      <c r="BL15" s="132" t="s">
        <v>108</v>
      </c>
      <c r="BM15" s="133" t="s">
        <v>180</v>
      </c>
      <c r="BN15" s="132" t="s">
        <v>223</v>
      </c>
      <c r="BO15" s="132"/>
      <c r="BP15" s="134"/>
      <c r="BQ15" s="69" t="s">
        <v>428</v>
      </c>
    </row>
    <row r="16" spans="1:69" ht="23" hidden="1" x14ac:dyDescent="0.35">
      <c r="A16" s="136">
        <v>12</v>
      </c>
      <c r="B16" s="147" t="s">
        <v>255</v>
      </c>
      <c r="C16" s="147" t="s">
        <v>256</v>
      </c>
      <c r="D16" s="147" t="s">
        <v>257</v>
      </c>
      <c r="E16" s="147" t="s">
        <v>258</v>
      </c>
      <c r="F16" s="147" t="s">
        <v>258</v>
      </c>
      <c r="G16" s="147" t="s">
        <v>259</v>
      </c>
      <c r="H16" s="147" t="s">
        <v>260</v>
      </c>
      <c r="I16" s="147">
        <v>63032</v>
      </c>
      <c r="J16" s="147" t="s">
        <v>303</v>
      </c>
      <c r="K16" s="147">
        <v>63032</v>
      </c>
      <c r="L16" s="147" t="s">
        <v>304</v>
      </c>
      <c r="M16" s="147" t="s">
        <v>305</v>
      </c>
      <c r="N16" s="147">
        <v>101957</v>
      </c>
      <c r="O16" s="147" t="s">
        <v>306</v>
      </c>
      <c r="P16" s="147">
        <v>140615</v>
      </c>
      <c r="Q16" s="147" t="s">
        <v>307</v>
      </c>
      <c r="R16" s="147" t="s">
        <v>343</v>
      </c>
      <c r="S16" s="147" t="s">
        <v>344</v>
      </c>
      <c r="T16" s="147" t="s">
        <v>344</v>
      </c>
      <c r="U16" s="147" t="s">
        <v>268</v>
      </c>
      <c r="V16" s="147" t="s">
        <v>309</v>
      </c>
      <c r="W16" s="147">
        <v>0</v>
      </c>
      <c r="X16" s="147" t="s">
        <v>270</v>
      </c>
      <c r="Y16" s="147">
        <v>354494496</v>
      </c>
      <c r="Z16" s="147" t="s">
        <v>345</v>
      </c>
      <c r="AA16" s="147" t="s">
        <v>394</v>
      </c>
      <c r="AB16" s="148">
        <v>30000</v>
      </c>
      <c r="AC16" s="147" t="s">
        <v>357</v>
      </c>
      <c r="AD16" s="147">
        <v>18</v>
      </c>
      <c r="AE16" s="147" t="s">
        <v>395</v>
      </c>
      <c r="AF16" s="147" t="s">
        <v>358</v>
      </c>
      <c r="AG16" s="147" t="s">
        <v>359</v>
      </c>
      <c r="AH16" s="147" t="s">
        <v>277</v>
      </c>
      <c r="AI16" s="147" t="s">
        <v>396</v>
      </c>
      <c r="AJ16" s="148">
        <v>2020</v>
      </c>
      <c r="AK16" s="148">
        <v>2020</v>
      </c>
      <c r="AL16" s="147" t="s">
        <v>397</v>
      </c>
      <c r="AM16" s="148">
        <v>24325.65</v>
      </c>
      <c r="AN16" s="148">
        <v>5974.35</v>
      </c>
      <c r="AO16" s="148">
        <v>30300</v>
      </c>
      <c r="AP16" s="148">
        <v>5674.35</v>
      </c>
      <c r="AQ16" s="148">
        <v>234.65</v>
      </c>
      <c r="AR16" s="148">
        <v>5909</v>
      </c>
      <c r="AS16" s="148">
        <v>5674.35</v>
      </c>
      <c r="AT16" s="148">
        <v>234.65</v>
      </c>
      <c r="AU16" s="148">
        <v>5909</v>
      </c>
      <c r="AV16" s="147">
        <v>29</v>
      </c>
      <c r="AW16" s="147"/>
      <c r="AX16" s="147"/>
      <c r="AY16" s="147"/>
      <c r="AZ16" s="147"/>
      <c r="BA16" s="147"/>
      <c r="BB16" s="147" t="s">
        <v>280</v>
      </c>
      <c r="BC16" s="124"/>
      <c r="BD16" s="147"/>
      <c r="BE16" s="148">
        <v>0</v>
      </c>
      <c r="BF16" s="147" t="s">
        <v>344</v>
      </c>
      <c r="BG16" s="147" t="s">
        <v>424</v>
      </c>
      <c r="BH16" s="137" t="s">
        <v>283</v>
      </c>
      <c r="BI16" s="132" t="s">
        <v>100</v>
      </c>
      <c r="BJ16" s="137">
        <v>46184</v>
      </c>
      <c r="BK16" s="132" t="s">
        <v>103</v>
      </c>
      <c r="BL16" s="132" t="s">
        <v>108</v>
      </c>
      <c r="BM16" s="133" t="s">
        <v>180</v>
      </c>
      <c r="BN16" s="132" t="s">
        <v>223</v>
      </c>
      <c r="BO16" s="132"/>
      <c r="BP16" s="134"/>
      <c r="BQ16" s="69" t="s">
        <v>428</v>
      </c>
    </row>
    <row r="17" spans="1:69" ht="23" hidden="1" x14ac:dyDescent="0.35">
      <c r="A17" s="136">
        <v>13</v>
      </c>
      <c r="B17" s="147" t="s">
        <v>255</v>
      </c>
      <c r="C17" s="147" t="s">
        <v>256</v>
      </c>
      <c r="D17" s="147" t="s">
        <v>257</v>
      </c>
      <c r="E17" s="147" t="s">
        <v>258</v>
      </c>
      <c r="F17" s="147" t="s">
        <v>258</v>
      </c>
      <c r="G17" s="147" t="s">
        <v>259</v>
      </c>
      <c r="H17" s="147" t="s">
        <v>260</v>
      </c>
      <c r="I17" s="147">
        <v>51048</v>
      </c>
      <c r="J17" s="147" t="s">
        <v>329</v>
      </c>
      <c r="K17" s="147">
        <v>51048</v>
      </c>
      <c r="L17" s="147" t="s">
        <v>330</v>
      </c>
      <c r="M17" s="147" t="s">
        <v>331</v>
      </c>
      <c r="N17" s="147">
        <v>464960</v>
      </c>
      <c r="O17" s="147" t="s">
        <v>337</v>
      </c>
      <c r="P17" s="147">
        <v>716524</v>
      </c>
      <c r="Q17" s="147" t="s">
        <v>338</v>
      </c>
      <c r="R17" s="147" t="s">
        <v>266</v>
      </c>
      <c r="S17" s="147" t="s">
        <v>346</v>
      </c>
      <c r="T17" s="147" t="s">
        <v>346</v>
      </c>
      <c r="U17" s="147" t="s">
        <v>335</v>
      </c>
      <c r="V17" s="147" t="s">
        <v>309</v>
      </c>
      <c r="W17" s="147">
        <v>0</v>
      </c>
      <c r="X17" s="147" t="s">
        <v>270</v>
      </c>
      <c r="Y17" s="147">
        <v>355252514</v>
      </c>
      <c r="Z17" s="147" t="s">
        <v>347</v>
      </c>
      <c r="AA17" s="147" t="s">
        <v>398</v>
      </c>
      <c r="AB17" s="148">
        <v>31000</v>
      </c>
      <c r="AC17" s="147" t="s">
        <v>383</v>
      </c>
      <c r="AD17" s="147">
        <v>24</v>
      </c>
      <c r="AE17" s="147" t="s">
        <v>297</v>
      </c>
      <c r="AF17" s="147" t="s">
        <v>399</v>
      </c>
      <c r="AG17" s="147" t="s">
        <v>400</v>
      </c>
      <c r="AH17" s="147" t="s">
        <v>277</v>
      </c>
      <c r="AI17" s="147" t="s">
        <v>401</v>
      </c>
      <c r="AJ17" s="148">
        <v>1650</v>
      </c>
      <c r="AK17" s="148">
        <v>1650</v>
      </c>
      <c r="AL17" s="147" t="s">
        <v>393</v>
      </c>
      <c r="AM17" s="148">
        <v>25495.56</v>
      </c>
      <c r="AN17" s="148">
        <v>9154.44</v>
      </c>
      <c r="AO17" s="148">
        <v>34650</v>
      </c>
      <c r="AP17" s="148">
        <v>5504.44</v>
      </c>
      <c r="AQ17" s="148">
        <v>255.56</v>
      </c>
      <c r="AR17" s="148">
        <v>5760</v>
      </c>
      <c r="AS17" s="148">
        <v>5504.44</v>
      </c>
      <c r="AT17" s="148">
        <v>255.56</v>
      </c>
      <c r="AU17" s="148">
        <v>5760</v>
      </c>
      <c r="AV17" s="147">
        <v>27</v>
      </c>
      <c r="AW17" s="147"/>
      <c r="AX17" s="147"/>
      <c r="AY17" s="147"/>
      <c r="AZ17" s="147"/>
      <c r="BA17" s="147"/>
      <c r="BB17" s="147" t="s">
        <v>280</v>
      </c>
      <c r="BC17" s="94"/>
      <c r="BD17" s="147"/>
      <c r="BE17" s="148">
        <v>0</v>
      </c>
      <c r="BF17" s="147" t="s">
        <v>346</v>
      </c>
      <c r="BG17" s="147" t="s">
        <v>425</v>
      </c>
      <c r="BH17" s="137" t="s">
        <v>283</v>
      </c>
      <c r="BI17" s="132" t="s">
        <v>100</v>
      </c>
      <c r="BJ17" s="137">
        <v>46184</v>
      </c>
      <c r="BK17" s="132" t="s">
        <v>103</v>
      </c>
      <c r="BL17" s="132" t="s">
        <v>108</v>
      </c>
      <c r="BM17" s="133" t="s">
        <v>180</v>
      </c>
      <c r="BN17" s="132" t="s">
        <v>223</v>
      </c>
      <c r="BO17" s="132"/>
      <c r="BP17" s="134"/>
      <c r="BQ17" s="69" t="s">
        <v>428</v>
      </c>
    </row>
    <row r="18" spans="1:69" ht="23" hidden="1" x14ac:dyDescent="0.35">
      <c r="A18" s="136">
        <v>14</v>
      </c>
      <c r="B18" s="147" t="s">
        <v>255</v>
      </c>
      <c r="C18" s="147" t="s">
        <v>256</v>
      </c>
      <c r="D18" s="147" t="s">
        <v>257</v>
      </c>
      <c r="E18" s="147" t="s">
        <v>258</v>
      </c>
      <c r="F18" s="147" t="s">
        <v>258</v>
      </c>
      <c r="G18" s="147" t="s">
        <v>259</v>
      </c>
      <c r="H18" s="147" t="s">
        <v>260</v>
      </c>
      <c r="I18" s="147">
        <v>63032</v>
      </c>
      <c r="J18" s="147" t="s">
        <v>303</v>
      </c>
      <c r="K18" s="147">
        <v>63032</v>
      </c>
      <c r="L18" s="147" t="s">
        <v>304</v>
      </c>
      <c r="M18" s="147" t="s">
        <v>305</v>
      </c>
      <c r="N18" s="147">
        <v>103353</v>
      </c>
      <c r="O18" s="147" t="s">
        <v>348</v>
      </c>
      <c r="P18" s="147">
        <v>142308</v>
      </c>
      <c r="Q18" s="147" t="s">
        <v>349</v>
      </c>
      <c r="R18" s="147" t="s">
        <v>266</v>
      </c>
      <c r="S18" s="147" t="s">
        <v>350</v>
      </c>
      <c r="T18" s="147" t="s">
        <v>350</v>
      </c>
      <c r="U18" s="147" t="s">
        <v>351</v>
      </c>
      <c r="V18" s="147" t="s">
        <v>269</v>
      </c>
      <c r="W18" s="147">
        <v>0</v>
      </c>
      <c r="X18" s="147" t="s">
        <v>352</v>
      </c>
      <c r="Y18" s="147">
        <v>355323639</v>
      </c>
      <c r="Z18" s="147" t="s">
        <v>353</v>
      </c>
      <c r="AA18" s="147" t="s">
        <v>402</v>
      </c>
      <c r="AB18" s="148">
        <v>80000</v>
      </c>
      <c r="AC18" s="147" t="s">
        <v>357</v>
      </c>
      <c r="AD18" s="147">
        <v>24</v>
      </c>
      <c r="AE18" s="147" t="s">
        <v>403</v>
      </c>
      <c r="AF18" s="147" t="s">
        <v>404</v>
      </c>
      <c r="AG18" s="147" t="s">
        <v>405</v>
      </c>
      <c r="AH18" s="147" t="s">
        <v>299</v>
      </c>
      <c r="AI18" s="147" t="s">
        <v>406</v>
      </c>
      <c r="AJ18" s="148">
        <v>4270</v>
      </c>
      <c r="AK18" s="148">
        <v>4270</v>
      </c>
      <c r="AL18" s="147" t="s">
        <v>407</v>
      </c>
      <c r="AM18" s="148">
        <v>60410.46</v>
      </c>
      <c r="AN18" s="148">
        <v>23639.54</v>
      </c>
      <c r="AO18" s="148">
        <v>84050</v>
      </c>
      <c r="AP18" s="148">
        <v>19589.54</v>
      </c>
      <c r="AQ18" s="148">
        <v>1014.46</v>
      </c>
      <c r="AR18" s="148">
        <v>20604</v>
      </c>
      <c r="AS18" s="148">
        <v>19589.54</v>
      </c>
      <c r="AT18" s="148">
        <v>1014.46</v>
      </c>
      <c r="AU18" s="148">
        <v>20604</v>
      </c>
      <c r="AV18" s="147">
        <v>27</v>
      </c>
      <c r="AW18" s="147"/>
      <c r="AX18" s="147"/>
      <c r="AY18" s="147"/>
      <c r="AZ18" s="147"/>
      <c r="BA18" s="147"/>
      <c r="BB18" s="147" t="s">
        <v>280</v>
      </c>
      <c r="BC18" s="94"/>
      <c r="BD18" s="147"/>
      <c r="BE18" s="148">
        <v>0</v>
      </c>
      <c r="BF18" s="147" t="s">
        <v>350</v>
      </c>
      <c r="BG18" s="147" t="s">
        <v>426</v>
      </c>
      <c r="BH18" s="137" t="s">
        <v>283</v>
      </c>
      <c r="BI18" s="132" t="s">
        <v>100</v>
      </c>
      <c r="BJ18" s="137">
        <v>46184</v>
      </c>
      <c r="BK18" s="132" t="s">
        <v>103</v>
      </c>
      <c r="BL18" s="132" t="s">
        <v>108</v>
      </c>
      <c r="BM18" s="133" t="s">
        <v>180</v>
      </c>
      <c r="BN18" s="132" t="s">
        <v>223</v>
      </c>
      <c r="BO18" s="132"/>
      <c r="BP18" s="134"/>
      <c r="BQ18" s="69" t="s">
        <v>428</v>
      </c>
    </row>
    <row r="19" spans="1:69" ht="23" hidden="1" x14ac:dyDescent="0.35">
      <c r="A19" s="136">
        <v>15</v>
      </c>
      <c r="B19" s="147" t="s">
        <v>255</v>
      </c>
      <c r="C19" s="147" t="s">
        <v>256</v>
      </c>
      <c r="D19" s="147" t="s">
        <v>257</v>
      </c>
      <c r="E19" s="147" t="s">
        <v>258</v>
      </c>
      <c r="F19" s="147" t="s">
        <v>258</v>
      </c>
      <c r="G19" s="147" t="s">
        <v>259</v>
      </c>
      <c r="H19" s="147" t="s">
        <v>260</v>
      </c>
      <c r="I19" s="147">
        <v>51048</v>
      </c>
      <c r="J19" s="147" t="s">
        <v>329</v>
      </c>
      <c r="K19" s="147">
        <v>51048</v>
      </c>
      <c r="L19" s="147" t="s">
        <v>330</v>
      </c>
      <c r="M19" s="147" t="s">
        <v>331</v>
      </c>
      <c r="N19" s="147">
        <v>461681</v>
      </c>
      <c r="O19" s="147" t="s">
        <v>332</v>
      </c>
      <c r="P19" s="147">
        <v>709791</v>
      </c>
      <c r="Q19" s="147" t="s">
        <v>333</v>
      </c>
      <c r="R19" s="147" t="s">
        <v>266</v>
      </c>
      <c r="S19" s="147" t="s">
        <v>354</v>
      </c>
      <c r="T19" s="147" t="s">
        <v>354</v>
      </c>
      <c r="U19" s="147" t="s">
        <v>335</v>
      </c>
      <c r="V19" s="147" t="s">
        <v>309</v>
      </c>
      <c r="W19" s="147">
        <v>0</v>
      </c>
      <c r="X19" s="147" t="s">
        <v>270</v>
      </c>
      <c r="Y19" s="147">
        <v>358517212</v>
      </c>
      <c r="Z19" s="147" t="s">
        <v>355</v>
      </c>
      <c r="AA19" s="147" t="s">
        <v>408</v>
      </c>
      <c r="AB19" s="148">
        <v>14000</v>
      </c>
      <c r="AC19" s="147" t="s">
        <v>383</v>
      </c>
      <c r="AD19" s="147">
        <v>18</v>
      </c>
      <c r="AE19" s="147" t="s">
        <v>274</v>
      </c>
      <c r="AF19" s="147" t="s">
        <v>409</v>
      </c>
      <c r="AG19" s="147" t="s">
        <v>410</v>
      </c>
      <c r="AH19" s="147" t="s">
        <v>277</v>
      </c>
      <c r="AI19" s="147" t="s">
        <v>411</v>
      </c>
      <c r="AJ19" s="148">
        <v>940</v>
      </c>
      <c r="AK19" s="148">
        <v>940</v>
      </c>
      <c r="AL19" s="147" t="s">
        <v>412</v>
      </c>
      <c r="AM19" s="148">
        <v>655.21</v>
      </c>
      <c r="AN19" s="148">
        <v>284.79000000000002</v>
      </c>
      <c r="AO19" s="148">
        <v>940</v>
      </c>
      <c r="AP19" s="148">
        <v>13344.79</v>
      </c>
      <c r="AQ19" s="148">
        <v>2630.21</v>
      </c>
      <c r="AR19" s="148">
        <v>15975</v>
      </c>
      <c r="AS19" s="148">
        <v>13344.79</v>
      </c>
      <c r="AT19" s="148">
        <v>2630.21</v>
      </c>
      <c r="AU19" s="148">
        <v>15975</v>
      </c>
      <c r="AV19" s="147">
        <v>19</v>
      </c>
      <c r="AW19" s="147"/>
      <c r="AX19" s="147"/>
      <c r="AY19" s="147"/>
      <c r="AZ19" s="147"/>
      <c r="BA19" s="147"/>
      <c r="BB19" s="147" t="s">
        <v>280</v>
      </c>
      <c r="BC19" s="144"/>
      <c r="BD19" s="147" t="s">
        <v>413</v>
      </c>
      <c r="BE19" s="148">
        <v>14000</v>
      </c>
      <c r="BF19" s="147" t="s">
        <v>354</v>
      </c>
      <c r="BG19" s="147" t="s">
        <v>427</v>
      </c>
      <c r="BH19" s="137" t="s">
        <v>283</v>
      </c>
      <c r="BI19" s="132" t="s">
        <v>100</v>
      </c>
      <c r="BJ19" s="137">
        <v>46184</v>
      </c>
      <c r="BK19" s="132" t="s">
        <v>103</v>
      </c>
      <c r="BL19" s="132" t="s">
        <v>108</v>
      </c>
      <c r="BM19" s="133" t="s">
        <v>180</v>
      </c>
      <c r="BN19" s="132" t="s">
        <v>223</v>
      </c>
      <c r="BO19" s="132"/>
      <c r="BP19" s="134"/>
      <c r="BQ19" s="69" t="s">
        <v>428</v>
      </c>
    </row>
    <row r="20" spans="1:69" hidden="1" x14ac:dyDescent="0.35">
      <c r="A20" s="136">
        <v>16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5"/>
      <c r="AC20" s="124"/>
      <c r="AD20" s="124"/>
      <c r="AE20" s="124"/>
      <c r="AF20" s="124"/>
      <c r="AG20" s="124"/>
      <c r="AH20" s="124"/>
      <c r="AI20" s="124"/>
      <c r="AJ20" s="125"/>
      <c r="AK20" s="125"/>
      <c r="AL20" s="124"/>
      <c r="AM20" s="125"/>
      <c r="AN20" s="125"/>
      <c r="AO20" s="125"/>
      <c r="AP20" s="125"/>
      <c r="AQ20" s="125"/>
      <c r="AR20" s="125"/>
      <c r="AS20" s="125"/>
      <c r="AT20" s="125"/>
      <c r="AU20" s="125"/>
      <c r="AV20" s="124"/>
      <c r="AW20" s="124"/>
      <c r="AX20" s="124"/>
      <c r="AY20" s="124"/>
      <c r="AZ20" s="124"/>
      <c r="BA20" s="124"/>
      <c r="BB20" s="124"/>
      <c r="BC20" s="143"/>
      <c r="BD20" s="124"/>
      <c r="BE20" s="125"/>
      <c r="BF20" s="124"/>
      <c r="BG20" s="124"/>
      <c r="BH20" s="137"/>
      <c r="BI20" s="132"/>
      <c r="BJ20" s="137"/>
      <c r="BK20" s="132"/>
      <c r="BL20" s="132"/>
      <c r="BM20" s="133"/>
      <c r="BN20" s="132"/>
      <c r="BO20" s="132"/>
      <c r="BP20" s="134"/>
      <c r="BQ20" s="139"/>
    </row>
    <row r="21" spans="1:69" hidden="1" x14ac:dyDescent="0.35">
      <c r="A21" s="136">
        <v>17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5"/>
      <c r="AC21" s="124"/>
      <c r="AD21" s="124"/>
      <c r="AE21" s="124"/>
      <c r="AF21" s="124"/>
      <c r="AG21" s="124"/>
      <c r="AH21" s="124"/>
      <c r="AI21" s="124"/>
      <c r="AJ21" s="125"/>
      <c r="AK21" s="125"/>
      <c r="AL21" s="124"/>
      <c r="AM21" s="125"/>
      <c r="AN21" s="125"/>
      <c r="AO21" s="125"/>
      <c r="AP21" s="125"/>
      <c r="AQ21" s="125"/>
      <c r="AR21" s="125"/>
      <c r="AS21" s="125"/>
      <c r="AT21" s="125"/>
      <c r="AU21" s="125"/>
      <c r="AV21" s="124"/>
      <c r="AW21" s="124"/>
      <c r="AX21" s="124"/>
      <c r="AY21" s="124"/>
      <c r="AZ21" s="124"/>
      <c r="BA21" s="124"/>
      <c r="BB21" s="124"/>
      <c r="BC21" s="143"/>
      <c r="BD21" s="124"/>
      <c r="BE21" s="125"/>
      <c r="BF21" s="124"/>
      <c r="BG21" s="124"/>
      <c r="BH21" s="137"/>
      <c r="BI21" s="132"/>
      <c r="BJ21" s="137"/>
      <c r="BK21" s="132"/>
      <c r="BL21" s="132"/>
      <c r="BM21" s="133"/>
      <c r="BN21" s="132"/>
      <c r="BO21" s="132"/>
      <c r="BP21" s="134"/>
      <c r="BQ21" s="69"/>
    </row>
    <row r="22" spans="1:69" hidden="1" x14ac:dyDescent="0.35">
      <c r="A22" s="136">
        <v>18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5"/>
      <c r="AC22" s="124"/>
      <c r="AD22" s="124"/>
      <c r="AE22" s="124"/>
      <c r="AF22" s="124"/>
      <c r="AG22" s="124"/>
      <c r="AH22" s="124"/>
      <c r="AI22" s="124"/>
      <c r="AJ22" s="125"/>
      <c r="AK22" s="125"/>
      <c r="AL22" s="124"/>
      <c r="AM22" s="125"/>
      <c r="AN22" s="125"/>
      <c r="AO22" s="125"/>
      <c r="AP22" s="125"/>
      <c r="AQ22" s="125"/>
      <c r="AR22" s="125"/>
      <c r="AS22" s="125"/>
      <c r="AT22" s="125"/>
      <c r="AU22" s="125"/>
      <c r="AV22" s="124"/>
      <c r="AW22" s="124"/>
      <c r="AX22" s="124"/>
      <c r="AY22" s="124"/>
      <c r="AZ22" s="124"/>
      <c r="BA22" s="124"/>
      <c r="BB22" s="124"/>
      <c r="BC22" s="143"/>
      <c r="BD22" s="124"/>
      <c r="BE22" s="125"/>
      <c r="BF22" s="124"/>
      <c r="BG22" s="124"/>
      <c r="BH22" s="137"/>
      <c r="BI22" s="132"/>
      <c r="BJ22" s="137"/>
      <c r="BK22" s="132"/>
      <c r="BL22" s="132"/>
      <c r="BM22" s="133"/>
      <c r="BN22" s="132"/>
      <c r="BO22" s="132"/>
      <c r="BP22" s="42"/>
      <c r="BQ22" s="139"/>
    </row>
    <row r="23" spans="1:69" hidden="1" x14ac:dyDescent="0.35">
      <c r="A23" s="136">
        <v>19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5"/>
      <c r="AC23" s="124"/>
      <c r="AD23" s="124"/>
      <c r="AE23" s="124"/>
      <c r="AF23" s="124"/>
      <c r="AG23" s="124"/>
      <c r="AH23" s="124"/>
      <c r="AI23" s="124"/>
      <c r="AJ23" s="125"/>
      <c r="AK23" s="125"/>
      <c r="AL23" s="124"/>
      <c r="AM23" s="125"/>
      <c r="AN23" s="125"/>
      <c r="AO23" s="125"/>
      <c r="AP23" s="125"/>
      <c r="AQ23" s="125"/>
      <c r="AR23" s="125"/>
      <c r="AS23" s="125"/>
      <c r="AT23" s="125"/>
      <c r="AU23" s="125"/>
      <c r="AV23" s="124"/>
      <c r="AW23" s="124"/>
      <c r="AX23" s="124"/>
      <c r="AY23" s="124"/>
      <c r="AZ23" s="124"/>
      <c r="BA23" s="124"/>
      <c r="BB23" s="124"/>
      <c r="BC23" s="143"/>
      <c r="BD23" s="124"/>
      <c r="BE23" s="125"/>
      <c r="BF23" s="124"/>
      <c r="BG23" s="124"/>
      <c r="BH23" s="137"/>
      <c r="BI23" s="132"/>
      <c r="BJ23" s="137"/>
      <c r="BK23" s="132"/>
      <c r="BL23" s="132"/>
      <c r="BM23" s="133"/>
      <c r="BN23" s="132"/>
      <c r="BO23" s="132"/>
      <c r="BP23" s="134"/>
      <c r="BQ23" s="69"/>
    </row>
    <row r="24" spans="1:69" hidden="1" x14ac:dyDescent="0.35">
      <c r="A24" s="136">
        <v>20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5"/>
      <c r="AC24" s="124"/>
      <c r="AD24" s="124"/>
      <c r="AE24" s="124"/>
      <c r="AF24" s="124"/>
      <c r="AG24" s="124"/>
      <c r="AH24" s="124"/>
      <c r="AI24" s="124"/>
      <c r="AJ24" s="125"/>
      <c r="AK24" s="125"/>
      <c r="AL24" s="124"/>
      <c r="AM24" s="125"/>
      <c r="AN24" s="125"/>
      <c r="AO24" s="125"/>
      <c r="AP24" s="125"/>
      <c r="AQ24" s="125"/>
      <c r="AR24" s="125"/>
      <c r="AS24" s="125"/>
      <c r="AT24" s="125"/>
      <c r="AU24" s="125"/>
      <c r="AV24" s="124"/>
      <c r="AW24" s="124"/>
      <c r="AX24" s="124"/>
      <c r="AY24" s="124"/>
      <c r="AZ24" s="124"/>
      <c r="BA24" s="124"/>
      <c r="BB24" s="124"/>
      <c r="BC24" s="143"/>
      <c r="BD24" s="124"/>
      <c r="BE24" s="125"/>
      <c r="BF24" s="124"/>
      <c r="BG24" s="124"/>
      <c r="BH24" s="137"/>
      <c r="BI24" s="132"/>
      <c r="BJ24" s="137"/>
      <c r="BK24" s="132"/>
      <c r="BL24" s="132"/>
      <c r="BM24" s="133"/>
      <c r="BN24" s="132"/>
      <c r="BO24" s="132"/>
      <c r="BP24" s="134"/>
      <c r="BQ24" s="139"/>
    </row>
    <row r="25" spans="1:69" hidden="1" x14ac:dyDescent="0.35">
      <c r="A25" s="136">
        <v>21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5"/>
      <c r="AC25" s="124"/>
      <c r="AD25" s="124"/>
      <c r="AE25" s="124"/>
      <c r="AF25" s="124"/>
      <c r="AG25" s="124"/>
      <c r="AH25" s="124"/>
      <c r="AI25" s="124"/>
      <c r="AJ25" s="125"/>
      <c r="AK25" s="125"/>
      <c r="AL25" s="124"/>
      <c r="AM25" s="125"/>
      <c r="AN25" s="125"/>
      <c r="AO25" s="125"/>
      <c r="AP25" s="125"/>
      <c r="AQ25" s="125"/>
      <c r="AR25" s="125"/>
      <c r="AS25" s="125"/>
      <c r="AT25" s="125"/>
      <c r="AU25" s="125"/>
      <c r="AV25" s="124"/>
      <c r="AW25" s="124"/>
      <c r="AX25" s="124"/>
      <c r="AY25" s="124"/>
      <c r="AZ25" s="124"/>
      <c r="BA25" s="124"/>
      <c r="BB25" s="124"/>
      <c r="BC25" s="124"/>
      <c r="BD25" s="124"/>
      <c r="BE25" s="125"/>
      <c r="BF25" s="124"/>
      <c r="BG25" s="124"/>
      <c r="BH25" s="137"/>
      <c r="BI25" s="132"/>
      <c r="BJ25" s="137"/>
      <c r="BK25" s="132"/>
      <c r="BL25" s="132"/>
      <c r="BM25" s="133"/>
      <c r="BN25" s="132"/>
      <c r="BO25" s="132"/>
      <c r="BP25" s="134"/>
      <c r="BQ25" s="139"/>
    </row>
    <row r="26" spans="1:69" hidden="1" x14ac:dyDescent="0.35">
      <c r="A26" s="136">
        <v>22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  <c r="AC26" s="124"/>
      <c r="AD26" s="124"/>
      <c r="AE26" s="124"/>
      <c r="AF26" s="124"/>
      <c r="AG26" s="124"/>
      <c r="AH26" s="124"/>
      <c r="AI26" s="124"/>
      <c r="AJ26" s="125"/>
      <c r="AK26" s="125"/>
      <c r="AL26" s="124"/>
      <c r="AM26" s="125"/>
      <c r="AN26" s="125"/>
      <c r="AO26" s="125"/>
      <c r="AP26" s="125"/>
      <c r="AQ26" s="125"/>
      <c r="AR26" s="125"/>
      <c r="AS26" s="125"/>
      <c r="AT26" s="125"/>
      <c r="AU26" s="125"/>
      <c r="AV26" s="124"/>
      <c r="AW26" s="124"/>
      <c r="AX26" s="124"/>
      <c r="AY26" s="124"/>
      <c r="AZ26" s="124"/>
      <c r="BA26" s="124"/>
      <c r="BB26" s="124"/>
      <c r="BC26" s="143"/>
      <c r="BD26" s="124"/>
      <c r="BE26" s="125"/>
      <c r="BF26" s="124"/>
      <c r="BG26" s="124"/>
      <c r="BH26" s="137"/>
      <c r="BI26" s="132"/>
      <c r="BJ26" s="137"/>
      <c r="BK26" s="132"/>
      <c r="BL26" s="132"/>
      <c r="BM26" s="133"/>
      <c r="BN26" s="132"/>
      <c r="BO26" s="132"/>
      <c r="BP26" s="134"/>
      <c r="BQ26" s="139"/>
    </row>
    <row r="27" spans="1:69" hidden="1" x14ac:dyDescent="0.35">
      <c r="A27" s="136">
        <v>23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43"/>
      <c r="BD27" s="124"/>
      <c r="BE27" s="125"/>
      <c r="BF27" s="124"/>
      <c r="BG27" s="124"/>
      <c r="BH27" s="137"/>
      <c r="BI27" s="132"/>
      <c r="BJ27" s="137"/>
      <c r="BK27" s="132"/>
      <c r="BL27" s="132"/>
      <c r="BM27" s="133"/>
      <c r="BN27" s="132"/>
      <c r="BO27" s="132"/>
      <c r="BP27" s="134"/>
      <c r="BQ27" s="139"/>
    </row>
    <row r="28" spans="1:69" hidden="1" x14ac:dyDescent="0.35">
      <c r="A28" s="136">
        <v>24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43"/>
      <c r="BD28" s="124"/>
      <c r="BE28" s="125"/>
      <c r="BF28" s="124"/>
      <c r="BG28" s="124"/>
      <c r="BH28" s="137"/>
      <c r="BI28" s="132"/>
      <c r="BJ28" s="137"/>
      <c r="BK28" s="132"/>
      <c r="BL28" s="132"/>
      <c r="BM28" s="133"/>
      <c r="BN28" s="132"/>
      <c r="BO28" s="132"/>
      <c r="BP28" s="134"/>
      <c r="BQ28" s="139"/>
    </row>
    <row r="29" spans="1:69" hidden="1" x14ac:dyDescent="0.35">
      <c r="A29" s="136">
        <v>25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43"/>
      <c r="BD29" s="124"/>
      <c r="BE29" s="125"/>
      <c r="BF29" s="124"/>
      <c r="BG29" s="124"/>
      <c r="BH29" s="137"/>
      <c r="BI29" s="132"/>
      <c r="BJ29" s="137"/>
      <c r="BK29" s="132"/>
      <c r="BL29" s="132"/>
      <c r="BM29" s="133"/>
      <c r="BN29" s="132"/>
      <c r="BO29" s="132"/>
      <c r="BP29" s="134"/>
      <c r="BQ29" s="139"/>
    </row>
    <row r="30" spans="1:69" hidden="1" x14ac:dyDescent="0.35">
      <c r="A30" s="136">
        <v>26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43"/>
      <c r="BD30" s="124"/>
      <c r="BE30" s="125"/>
      <c r="BF30" s="124"/>
      <c r="BG30" s="124"/>
      <c r="BH30" s="137"/>
      <c r="BI30" s="132"/>
      <c r="BJ30" s="137"/>
      <c r="BK30" s="132"/>
      <c r="BL30" s="132"/>
      <c r="BM30" s="133"/>
      <c r="BN30" s="132"/>
      <c r="BO30" s="132"/>
      <c r="BP30" s="134"/>
      <c r="BQ30" s="69"/>
    </row>
    <row r="31" spans="1:69" hidden="1" x14ac:dyDescent="0.35">
      <c r="A31" s="136">
        <v>27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3"/>
      <c r="AX31" s="143"/>
      <c r="AY31" s="143"/>
      <c r="AZ31" s="143"/>
      <c r="BA31" s="143"/>
      <c r="BB31" s="141"/>
      <c r="BC31" s="143"/>
      <c r="BD31" s="141"/>
      <c r="BE31" s="142"/>
      <c r="BF31" s="141"/>
      <c r="BG31" s="136"/>
      <c r="BH31" s="137"/>
      <c r="BI31" s="132"/>
      <c r="BJ31" s="137"/>
      <c r="BK31" s="132"/>
      <c r="BL31" s="132"/>
      <c r="BM31" s="133"/>
      <c r="BN31" s="132"/>
      <c r="BO31" s="132"/>
      <c r="BP31" s="134"/>
      <c r="BQ31" s="139"/>
    </row>
    <row r="32" spans="1:69" hidden="1" x14ac:dyDescent="0.35">
      <c r="A32" s="136">
        <v>28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3"/>
      <c r="AX32" s="143"/>
      <c r="AY32" s="143"/>
      <c r="AZ32" s="143"/>
      <c r="BA32" s="143"/>
      <c r="BB32" s="141"/>
      <c r="BC32" s="143"/>
      <c r="BD32" s="141"/>
      <c r="BE32" s="142"/>
      <c r="BF32" s="141"/>
      <c r="BG32" s="136"/>
      <c r="BH32" s="137"/>
      <c r="BI32" s="132"/>
      <c r="BJ32" s="137"/>
      <c r="BK32" s="132"/>
      <c r="BL32" s="132"/>
      <c r="BM32" s="133"/>
      <c r="BN32" s="132"/>
      <c r="BO32" s="132"/>
      <c r="BP32" s="134"/>
      <c r="BQ32" s="139"/>
    </row>
    <row r="33" spans="1:69" hidden="1" x14ac:dyDescent="0.35">
      <c r="A33" s="136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3"/>
      <c r="AX33" s="143"/>
      <c r="AY33" s="143"/>
      <c r="AZ33" s="143"/>
      <c r="BA33" s="143"/>
      <c r="BB33" s="141"/>
      <c r="BC33" s="143"/>
      <c r="BD33" s="141"/>
      <c r="BE33" s="142"/>
      <c r="BF33" s="141"/>
      <c r="BG33" s="136"/>
      <c r="BH33" s="137"/>
      <c r="BI33" s="132"/>
      <c r="BJ33" s="137"/>
      <c r="BK33" s="132"/>
      <c r="BL33" s="132"/>
      <c r="BM33" s="133"/>
      <c r="BN33" s="132"/>
      <c r="BO33" s="132"/>
      <c r="BP33" s="134"/>
      <c r="BQ33" s="139"/>
    </row>
    <row r="34" spans="1:69" hidden="1" x14ac:dyDescent="0.35">
      <c r="A34" s="136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3"/>
      <c r="AX34" s="143"/>
      <c r="AY34" s="143"/>
      <c r="AZ34" s="143"/>
      <c r="BA34" s="143"/>
      <c r="BB34" s="141"/>
      <c r="BC34" s="143"/>
      <c r="BD34" s="141"/>
      <c r="BE34" s="142"/>
      <c r="BF34" s="141"/>
      <c r="BG34" s="136"/>
      <c r="BH34" s="137"/>
      <c r="BI34" s="132"/>
      <c r="BJ34" s="137"/>
      <c r="BK34" s="132"/>
      <c r="BL34" s="132"/>
      <c r="BM34" s="133"/>
      <c r="BN34" s="132"/>
      <c r="BO34" s="132"/>
      <c r="BP34" s="134"/>
      <c r="BQ34" s="139"/>
    </row>
    <row r="35" spans="1:69" hidden="1" x14ac:dyDescent="0.35">
      <c r="A35" s="136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24"/>
      <c r="AX35" s="124"/>
      <c r="AY35" s="124"/>
      <c r="AZ35" s="124"/>
      <c r="BA35" s="124"/>
      <c r="BB35" s="141"/>
      <c r="BC35" s="124"/>
      <c r="BD35" s="141"/>
      <c r="BE35" s="142"/>
      <c r="BF35" s="141"/>
      <c r="BG35" s="124"/>
      <c r="BH35" s="137"/>
      <c r="BI35" s="132"/>
      <c r="BJ35" s="137"/>
      <c r="BK35" s="132"/>
      <c r="BL35" s="132"/>
      <c r="BM35" s="133"/>
      <c r="BN35" s="132"/>
      <c r="BO35" s="132"/>
      <c r="BP35" s="134"/>
      <c r="BQ35" s="139"/>
    </row>
    <row r="36" spans="1:69" hidden="1" x14ac:dyDescent="0.35">
      <c r="A36" s="136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3"/>
      <c r="AX36" s="143"/>
      <c r="AY36" s="143"/>
      <c r="AZ36" s="143"/>
      <c r="BA36" s="143"/>
      <c r="BB36" s="141"/>
      <c r="BC36" s="143"/>
      <c r="BD36" s="141"/>
      <c r="BE36" s="142"/>
      <c r="BF36" s="141"/>
      <c r="BG36" s="136"/>
      <c r="BH36" s="137"/>
      <c r="BI36" s="132"/>
      <c r="BJ36" s="137"/>
      <c r="BK36" s="132"/>
      <c r="BL36" s="132"/>
      <c r="BM36" s="133"/>
      <c r="BN36" s="132"/>
      <c r="BO36" s="132"/>
      <c r="BP36" s="134"/>
      <c r="BQ36" s="139"/>
    </row>
    <row r="37" spans="1:69" hidden="1" x14ac:dyDescent="0.35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24"/>
      <c r="AX37" s="124"/>
      <c r="AY37" s="124"/>
      <c r="AZ37" s="124"/>
      <c r="BA37" s="124"/>
      <c r="BB37" s="141"/>
      <c r="BC37" s="124"/>
      <c r="BD37" s="141"/>
      <c r="BE37" s="142"/>
      <c r="BF37" s="141"/>
      <c r="BG37" s="124"/>
      <c r="BH37" s="137"/>
      <c r="BI37" s="132"/>
      <c r="BJ37" s="137"/>
      <c r="BK37" s="132"/>
      <c r="BL37" s="132"/>
      <c r="BM37" s="133"/>
      <c r="BN37" s="132"/>
      <c r="BO37" s="132"/>
      <c r="BP37" s="134"/>
      <c r="BQ37" s="139"/>
    </row>
    <row r="38" spans="1:69" hidden="1" x14ac:dyDescent="0.35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3"/>
      <c r="AX38" s="143"/>
      <c r="AY38" s="143"/>
      <c r="AZ38" s="143"/>
      <c r="BA38" s="143"/>
      <c r="BB38" s="141"/>
      <c r="BC38" s="143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39"/>
    </row>
    <row r="39" spans="1:69" hidden="1" x14ac:dyDescent="0.35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3"/>
      <c r="AX39" s="143"/>
      <c r="AY39" s="143"/>
      <c r="AZ39" s="143"/>
      <c r="BA39" s="143"/>
      <c r="BB39" s="141"/>
      <c r="BC39" s="143"/>
      <c r="BD39" s="141"/>
      <c r="BE39" s="142"/>
      <c r="BF39" s="141"/>
      <c r="BG39" s="136"/>
      <c r="BH39" s="137"/>
      <c r="BI39" s="132"/>
      <c r="BJ39" s="137"/>
      <c r="BK39" s="132"/>
      <c r="BL39" s="132"/>
      <c r="BM39" s="133"/>
      <c r="BN39" s="132"/>
      <c r="BO39" s="132"/>
      <c r="BP39" s="134"/>
      <c r="BQ39" s="139"/>
    </row>
    <row r="40" spans="1:69" hidden="1" x14ac:dyDescent="0.35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43"/>
      <c r="AX40" s="143"/>
      <c r="AY40" s="143"/>
      <c r="AZ40" s="143"/>
      <c r="BA40" s="143"/>
      <c r="BB40" s="141"/>
      <c r="BC40" s="143"/>
      <c r="BD40" s="141"/>
      <c r="BE40" s="142"/>
      <c r="BF40" s="141"/>
      <c r="BG40" s="136"/>
      <c r="BH40" s="137"/>
      <c r="BI40" s="132"/>
      <c r="BJ40" s="137"/>
      <c r="BK40" s="132"/>
      <c r="BL40" s="132"/>
      <c r="BM40" s="133"/>
      <c r="BN40" s="132"/>
      <c r="BO40" s="132"/>
      <c r="BP40" s="134"/>
      <c r="BQ40" s="139"/>
    </row>
    <row r="41" spans="1:69" hidden="1" x14ac:dyDescent="0.35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41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39"/>
    </row>
    <row r="42" spans="1:69" hidden="1" x14ac:dyDescent="0.35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43"/>
      <c r="AX42" s="143"/>
      <c r="AY42" s="143"/>
      <c r="AZ42" s="143"/>
      <c r="BA42" s="143"/>
      <c r="BB42" s="141"/>
      <c r="BC42" s="143"/>
      <c r="BD42" s="141"/>
      <c r="BE42" s="142"/>
      <c r="BF42" s="141"/>
      <c r="BG42" s="136"/>
      <c r="BH42" s="137"/>
      <c r="BI42" s="132"/>
      <c r="BJ42" s="137"/>
      <c r="BK42" s="132"/>
      <c r="BL42" s="132"/>
      <c r="BM42" s="133"/>
      <c r="BN42" s="132"/>
      <c r="BO42" s="132"/>
      <c r="BP42" s="134"/>
      <c r="BQ42" s="139"/>
    </row>
    <row r="43" spans="1:69" hidden="1" x14ac:dyDescent="0.35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43"/>
      <c r="AX43" s="143"/>
      <c r="AY43" s="143"/>
      <c r="AZ43" s="143"/>
      <c r="BA43" s="143"/>
      <c r="BB43" s="141"/>
      <c r="BC43" s="143"/>
      <c r="BD43" s="141"/>
      <c r="BE43" s="142"/>
      <c r="BF43" s="141"/>
      <c r="BG43" s="136"/>
      <c r="BH43" s="137"/>
      <c r="BI43" s="132"/>
      <c r="BJ43" s="137"/>
      <c r="BK43" s="132"/>
      <c r="BL43" s="132"/>
      <c r="BM43" s="133"/>
      <c r="BN43" s="132"/>
      <c r="BO43" s="132"/>
      <c r="BP43" s="134"/>
      <c r="BQ43" s="139"/>
    </row>
    <row r="44" spans="1:69" hidden="1" x14ac:dyDescent="0.35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43"/>
      <c r="AX44" s="143"/>
      <c r="AY44" s="143"/>
      <c r="AZ44" s="143"/>
      <c r="BA44" s="143"/>
      <c r="BB44" s="141"/>
      <c r="BC44" s="143"/>
      <c r="BD44" s="141"/>
      <c r="BE44" s="142"/>
      <c r="BF44" s="141"/>
      <c r="BG44" s="143"/>
      <c r="BH44" s="137"/>
      <c r="BI44" s="132"/>
      <c r="BJ44" s="137"/>
      <c r="BK44" s="132"/>
      <c r="BL44" s="132"/>
      <c r="BM44" s="133"/>
      <c r="BN44" s="132"/>
      <c r="BO44" s="132"/>
      <c r="BP44" s="134"/>
      <c r="BQ44" s="139"/>
    </row>
    <row r="45" spans="1:69" hidden="1" x14ac:dyDescent="0.35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41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39"/>
    </row>
    <row r="46" spans="1:69" hidden="1" x14ac:dyDescent="0.35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41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39"/>
    </row>
    <row r="47" spans="1:69" hidden="1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39"/>
    </row>
    <row r="48" spans="1:69" hidden="1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39"/>
    </row>
    <row r="49" spans="1:69" hidden="1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39"/>
    </row>
    <row r="50" spans="1:69" hidden="1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39"/>
    </row>
    <row r="51" spans="1:69" hidden="1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39"/>
    </row>
    <row r="52" spans="1:69" hidden="1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24"/>
      <c r="AX52" s="124"/>
      <c r="AY52" s="124"/>
      <c r="AZ52" s="124"/>
      <c r="BA52" s="124"/>
      <c r="BB52" s="141"/>
      <c r="BC52" s="124"/>
      <c r="BD52" s="141"/>
      <c r="BE52" s="142"/>
      <c r="BF52" s="141"/>
      <c r="BG52" s="124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hidden="1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39"/>
    </row>
    <row r="54" spans="1:69" hidden="1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39"/>
    </row>
    <row r="55" spans="1:69" hidden="1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39"/>
    </row>
    <row r="56" spans="1:69" hidden="1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hidden="1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24"/>
      <c r="AX57" s="124"/>
      <c r="AY57" s="124"/>
      <c r="AZ57" s="124"/>
      <c r="BA57" s="124"/>
      <c r="BB57" s="141"/>
      <c r="BC57" s="124"/>
      <c r="BD57" s="141"/>
      <c r="BE57" s="142"/>
      <c r="BF57" s="141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39"/>
    </row>
    <row r="58" spans="1:69" hidden="1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24"/>
      <c r="AX59" s="124"/>
      <c r="AY59" s="124"/>
      <c r="AZ59" s="124"/>
      <c r="BA59" s="124"/>
      <c r="BB59" s="141"/>
      <c r="BC59" s="124"/>
      <c r="BD59" s="141"/>
      <c r="BE59" s="142"/>
      <c r="BF59" s="141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5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hidden="1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6">
      <filters>
        <filter val="43741"/>
      </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2026-06-24T09:03:35Z</dcterms:modified>
</cp:coreProperties>
</file>