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643/"/>
    </mc:Choice>
  </mc:AlternateContent>
  <xr:revisionPtr revIDLastSave="13" documentId="13_ncr:1_{343F1387-A7FB-4D82-8837-4721F4E95A52}" xr6:coauthVersionLast="47" xr6:coauthVersionMax="47" xr10:uidLastSave="{E7F8D360-0FBB-4947-93CB-B267FA9E923D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<sst xmlns="http://schemas.openxmlformats.org/spreadsheetml/2006/main" count="2314" uniqueCount="682">
  <si>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</si>
  <si>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</si>
  <si>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</si>
  <si>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</si>
  <si>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</si>
  <si>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</si>
  <si>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</si>
  <si>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</si>
  <si>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</si>
  <si>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</si>
  <si>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</si>
  <si>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</si>
  <si>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</si>
  <si>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</si>
  <si>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</si>
  <si>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</si>
  <si>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</si>
  <si>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</si>
  <si>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</si>
  <si>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</si>
  <si>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</si>
  <si>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</si>
  <si>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</si>
  <si>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</si>
  <si>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</si>
  <si>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</si>
  <si>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</si>
  <si>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</si>
  <si>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</si>
  <si>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</si>
  <si>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</si>
  <si>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</si>
  <si>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</si>
  <si>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</si>
  <si>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</si>
  <si>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</si>
  <si>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</si>
  <si>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</si>
  <si>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</si>
  <si>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</si>
  <si>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</si>
  <si>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</si>
  <si>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</si>
  <si>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</si>
  <si>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</si>
  <si>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</si>
  <si>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</si>
  <si>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</si>
  <si>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</si>
  <si>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</si>
  <si>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</si>
  <si>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</si>
  <si>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</si>
  <si>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</si>
  <si>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</si>
  <si>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</si>
  <si>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</si>
  <si>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</si>
  <si>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</si>
  <si>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</si>
  <si>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</si>
  <si>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</si>
  <si>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</si>
  <si>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</si>
  <si>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</si>
  <si>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</si>
  <si>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</si>
  <si>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</si>
  <si>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</si>
  <si>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</si>
  <si>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</si>
  <si>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</si>
  <si>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</si>
  <si>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</si>
  <si>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</si>
  <si>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</si>
  <si>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</si>
  <si>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</si>
  <si>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</si>
  <si>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</si>
  <si>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</si>
  <si>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</si>
  <si>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</si>
  <si>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</si>
  <si>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</si>
  <si>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</si>
  <si>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</si>
  <si>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</si>
  <si>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</si>
  <si>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</si>
  <si>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</si>
  <si>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</si>
  <si>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</si>
  <si>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</si>
  <si>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</si>
  <si>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</si>
  <si>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</si>
  <si>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</si>
  <si>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</si>
  <si>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</si>
  <si>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</si>
  <si>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</si>
  <si>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</si>
  <si>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</si>
  <si>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</si>
  <si>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</si>
  <si>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</si>
  <si>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</si>
  <si>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</si>
  <si>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</si>
  <si>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</si>
  <si>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</si>
  <si>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</si>
  <si>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</si>
  <si>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</si>
  <si>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</si>
  <si>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</si>
  <si>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</si>
  <si>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</si>
  <si>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</si>
  <si>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</si>
  <si>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</si>
  <si>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</si>
  <si>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</si>
  <si>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</si>
  <si>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</si>
  <si>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</si>
  <si>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</si>
  <si>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</si>
  <si>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</si>
  <si>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</si>
  <si>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</si>
  <si>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</si>
  <si>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</si>
  <si>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</si>
  <si>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</si>
  <si>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</si>
  <si>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</si>
  <si>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</si>
  <si>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</si>
  <si>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</si>
  <si>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</si>
  <si>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</si>
  <si>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</si>
  <si>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</si>
  <si>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</si>
  <si>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</si>
  <si>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</si>
  <si>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</si>
  <si>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</si>
  <si>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</si>
  <si>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</si>
  <si>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</si>
  <si>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</si>
  <si>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</si>
  <si>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</si>
  <si>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</si>
  <si>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</si>
  <si>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</si>
  <si>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</si>
  <si>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</si>
  <si>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</si>
  <si>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</si>
  <si>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</si>
  <si>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</si>
  <si>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</si>
  <si>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</si>
  <si>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</si>
  <si>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</si>
  <si>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</si>
  <si>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</si>
  <si>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</si>
  <si>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</si>
  <si>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</si>
  <si>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</si>
  <si>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</si>
  <si>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</si>
  <si>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</si>
  <si>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</si>
  <si>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</si>
  <si>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</si>
  <si>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</si>
  <si>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</si>
  <si>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</si>
  <si>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</si>
  <si>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</si>
  <si>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</si>
  <si>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</si>
  <si>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</si>
  <si>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</si>
  <si>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</si>
  <si>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</si>
  <si>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</si>
  <si>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</si>
  <si>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</si>
  <si>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</si>
  <si>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</si>
  <si>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</si>
  <si>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</si>
  <si>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</si>
  <si>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</si>
  <si>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</si>
  <si>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</si>
  <si>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</si>
  <si>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</si>
  <si>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</si>
  <si>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</si>
  <si>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</si>
  <si>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</si>
  <si>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</si>
  <si>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</si>
  <si>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</si>
  <si>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</si>
  <si>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</si>
  <si>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</si>
  <si>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</si>
  <si>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</si>
  <si>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</si>
  <si>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</si>
  <si>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</si>
  <si>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</si>
  <si>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</si>
  <si>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</si>
  <si>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</si>
  <si>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</si>
  <si>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</si>
  <si>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</si>
  <si>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</si>
  <si>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</si>
  <si>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</si>
  <si>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</si>
  <si>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</si>
  <si>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</si>
  <si>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</si>
  <si>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</si>
  <si>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</si>
  <si>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</si>
  <si>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</si>
  <si>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</si>
  <si>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</si>
  <si>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</si>
  <si>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</si>
  <si>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</si>
  <si>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</si>
  <si>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</si>
  <si>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</si>
  <si>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</si>
  <si>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</si>
  <si>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</si>
  <si>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</si>
  <si>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</si>
  <si>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</si>
  <si>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</si>
  <si>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</si>
  <si>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</si>
  <si>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</si>
  <si>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</si>
  <si>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</si>
  <si>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Bhubaneswar</t>
  </si>
  <si>
    <t>Daspalla</t>
  </si>
  <si>
    <t>OR2763</t>
  </si>
  <si>
    <t>Athmallik</t>
  </si>
  <si>
    <t>RAJBATI SAHI</t>
  </si>
  <si>
    <t>SF0091407</t>
  </si>
  <si>
    <t>Rajesh Kumar Sahu</t>
  </si>
  <si>
    <t>129</t>
  </si>
  <si>
    <t>OMM</t>
  </si>
  <si>
    <t>Chetana</t>
  </si>
  <si>
    <t>CID118705651</t>
  </si>
  <si>
    <t>OBC</t>
  </si>
  <si>
    <t>HINDU</t>
  </si>
  <si>
    <t>Agriculture &amp; Farming</t>
  </si>
  <si>
    <t>PRAVATI MAHAKUD</t>
  </si>
  <si>
    <t>08-Feb-2024</t>
  </si>
  <si>
    <t>Wed</t>
  </si>
  <si>
    <t>9</t>
  </si>
  <si>
    <t>12.20 Yrs</t>
  </si>
  <si>
    <t>17 Mar 2021</t>
  </si>
  <si>
    <t>&gt; 10 Years</t>
  </si>
  <si>
    <t>06-Mar-2024</t>
  </si>
  <si>
    <t>09-Jun-2026</t>
  </si>
  <si>
    <t>Close</t>
  </si>
  <si>
    <t>31-Dec-2025</t>
  </si>
  <si>
    <t>9556295071</t>
  </si>
  <si>
    <t>Prabhat Kumar Tripathy/SF0098255</t>
  </si>
  <si>
    <t>FN26-27-00643</t>
  </si>
  <si>
    <t>Siddhanta Baghar</t>
  </si>
  <si>
    <t>SF0097249</t>
  </si>
  <si>
    <t>Loan Officer</t>
  </si>
  <si>
    <t>Dual Staff</t>
  </si>
  <si>
    <t>Available &amp; Updated</t>
  </si>
  <si>
    <t>R</t>
  </si>
  <si>
    <t>Rajesh kumar Sahu</t>
  </si>
  <si>
    <t>LO</t>
  </si>
  <si>
    <t>L</t>
  </si>
  <si>
    <t>Kedarnath Senapati</t>
  </si>
  <si>
    <t>SF0085627</t>
  </si>
  <si>
    <t>BM</t>
  </si>
  <si>
    <t>Business</t>
  </si>
  <si>
    <t>Tapan Kumar Parida/SF0096350</t>
  </si>
  <si>
    <t xml:space="preserve">Biswanath Swain/SF56841  </t>
  </si>
  <si>
    <t>Sanjaya kumar Sahoo/SF0070624</t>
  </si>
  <si>
    <t>Deepak Kujur</t>
  </si>
  <si>
    <t>Resigned-Exited</t>
  </si>
  <si>
    <t>Completed-Report Submitted</t>
  </si>
  <si>
    <t>Prabhat Kumar Tripathy</t>
  </si>
  <si>
    <t>SF0098255</t>
  </si>
  <si>
    <t>After caseload verification I observed total fraud amount Rs.4270/-</t>
  </si>
  <si>
    <t>As per field verification Borrower PRAVATI MAHAKUD and Loan card, I Observed that Borrower PRAVATI MAHAKUD  to LO Siddhanta Baghar/SF0097249 RS-4270/- on 03-09-2025, Respectively but that amount was not Remitted to Branch.</t>
  </si>
  <si>
    <t>Aeda</t>
  </si>
  <si>
    <t>SF0103451</t>
  </si>
  <si>
    <t>Manas Ranjan Behera</t>
  </si>
  <si>
    <t>641618</t>
  </si>
  <si>
    <t>JAGANNATH</t>
  </si>
  <si>
    <t>SID2125432847</t>
  </si>
  <si>
    <t>GENERAL</t>
  </si>
  <si>
    <t>SABITA MISHRA</t>
  </si>
  <si>
    <t>22-Jun-2024</t>
  </si>
  <si>
    <t>GL-4</t>
  </si>
  <si>
    <t>6.55 Yrs</t>
  </si>
  <si>
    <t>29 Nov 2019</t>
  </si>
  <si>
    <t>&gt; 6 to 10 Years</t>
  </si>
  <si>
    <t>07-Aug-2024</t>
  </si>
  <si>
    <t>03-Jun-2026</t>
  </si>
  <si>
    <t>Open</t>
  </si>
  <si>
    <t>tainsar</t>
  </si>
  <si>
    <t>tainsar C1</t>
  </si>
  <si>
    <t>tainsar C1 G1</t>
  </si>
  <si>
    <t>SSF4692600</t>
  </si>
  <si>
    <t>ANJALI GHIBALA</t>
  </si>
  <si>
    <t>26-Jun-2025</t>
  </si>
  <si>
    <t>THU</t>
  </si>
  <si>
    <t>GL-2</t>
  </si>
  <si>
    <t>2.68 Yrs</t>
  </si>
  <si>
    <t>12 Oct 2023</t>
  </si>
  <si>
    <t>&gt; 2 to 4 Years</t>
  </si>
  <si>
    <t>07-Aug-2025</t>
  </si>
  <si>
    <t>04-Jun-2026</t>
  </si>
  <si>
    <t>19</t>
  </si>
  <si>
    <t>ARYANS</t>
  </si>
  <si>
    <t>SSF4126035</t>
  </si>
  <si>
    <t>Farming Material Purchase</t>
  </si>
  <si>
    <t>GOLAPI SANDH</t>
  </si>
  <si>
    <t>14-Sep-2025</t>
  </si>
  <si>
    <t>Tue</t>
  </si>
  <si>
    <t>2.44 Yrs</t>
  </si>
  <si>
    <t>13 Jul 2023</t>
  </si>
  <si>
    <t>14-Oct-2025</t>
  </si>
  <si>
    <t>Jamudoli C1</t>
  </si>
  <si>
    <t>Jamudoli C1 Mata1</t>
  </si>
  <si>
    <t>SSF4084282</t>
  </si>
  <si>
    <t>SANJUKTA BARIK</t>
  </si>
  <si>
    <t>02-Sep-2024</t>
  </si>
  <si>
    <t>Mon</t>
  </si>
  <si>
    <t>2.96 Yrs</t>
  </si>
  <si>
    <t>03 Jul 2023</t>
  </si>
  <si>
    <t>07-Oct-2024</t>
  </si>
  <si>
    <t>01-Jun-2026</t>
  </si>
  <si>
    <t>Puleswar</t>
  </si>
  <si>
    <t>SF0071472</t>
  </si>
  <si>
    <t>Chandan Kumar Dehury</t>
  </si>
  <si>
    <t>53</t>
  </si>
  <si>
    <t>Pitabali</t>
  </si>
  <si>
    <t>CID118701701</t>
  </si>
  <si>
    <t>BABITA PALIA</t>
  </si>
  <si>
    <t>06-Jul-2024</t>
  </si>
  <si>
    <t>GL-10</t>
  </si>
  <si>
    <t>11.63 Yrs</t>
  </si>
  <si>
    <t>24 Mar 2021</t>
  </si>
  <si>
    <t>06-Jun-2026</t>
  </si>
  <si>
    <t>SSF6342301</t>
  </si>
  <si>
    <t>EBC</t>
  </si>
  <si>
    <t>SHANTILATA GHIBALA</t>
  </si>
  <si>
    <t>01-Jul-2024</t>
  </si>
  <si>
    <t>GL-1</t>
  </si>
  <si>
    <t>1.96 Yrs</t>
  </si>
  <si>
    <t>01 Jul 2024</t>
  </si>
  <si>
    <t>&lt;= 2 Years</t>
  </si>
  <si>
    <t>01-Aug-2024</t>
  </si>
  <si>
    <t>43</t>
  </si>
  <si>
    <t>Arati</t>
  </si>
  <si>
    <t>SSF2854533</t>
  </si>
  <si>
    <t>SARITA DASH</t>
  </si>
  <si>
    <t>04-Aug-2024</t>
  </si>
  <si>
    <t>3.68 Yrs</t>
  </si>
  <si>
    <t>14 Oct 2022</t>
  </si>
  <si>
    <t>04-Sep-2024</t>
  </si>
  <si>
    <t>05-Jun-2026</t>
  </si>
  <si>
    <t>Sargiseni</t>
  </si>
  <si>
    <t>Sargiseni C1</t>
  </si>
  <si>
    <t>Sargiseni C1 Anjali Maa1</t>
  </si>
  <si>
    <t>SSF3503614</t>
  </si>
  <si>
    <t>BANITA MAJHI</t>
  </si>
  <si>
    <t>Fri</t>
  </si>
  <si>
    <t>3.29 Yrs</t>
  </si>
  <si>
    <t>04 Mar 2023</t>
  </si>
  <si>
    <t>06-Sep-2024</t>
  </si>
  <si>
    <t>421070</t>
  </si>
  <si>
    <t>maa</t>
  </si>
  <si>
    <t>CID118706254</t>
  </si>
  <si>
    <t>BANITA SAHOO</t>
  </si>
  <si>
    <t>09-Sep-2024</t>
  </si>
  <si>
    <t>GL-7</t>
  </si>
  <si>
    <t>11.60 Yrs</t>
  </si>
  <si>
    <t>22 Mar 2021</t>
  </si>
  <si>
    <t>01-Oct-2024</t>
  </si>
  <si>
    <t>02-Jun-2026</t>
  </si>
  <si>
    <t>SSF4367057</t>
  </si>
  <si>
    <t>Tent House</t>
  </si>
  <si>
    <t>JALI SETHY</t>
  </si>
  <si>
    <t>2.82 Yrs</t>
  </si>
  <si>
    <t>23 Aug 2023</t>
  </si>
  <si>
    <t>07-Nov-2024</t>
  </si>
  <si>
    <t>tainsar c1 sarala maa C1 G3</t>
  </si>
  <si>
    <t>SSF4713016</t>
  </si>
  <si>
    <t>Tarpaulin Sheet Business</t>
  </si>
  <si>
    <t>BIMALA SETHY</t>
  </si>
  <si>
    <t>08-Sep-2024</t>
  </si>
  <si>
    <t>2.67 Yrs</t>
  </si>
  <si>
    <t>15 Oct 2023</t>
  </si>
  <si>
    <t>03-Oct-2024</t>
  </si>
  <si>
    <t>SSF3435871</t>
  </si>
  <si>
    <t>BIJULI GHIBALA</t>
  </si>
  <si>
    <t>13-Nov-2024</t>
  </si>
  <si>
    <t>3.07 Yrs</t>
  </si>
  <si>
    <t>23 May 2023</t>
  </si>
  <si>
    <t>02-Dec-2024</t>
  </si>
  <si>
    <t>SSF3801983</t>
  </si>
  <si>
    <t>RENU SETHY</t>
  </si>
  <si>
    <t>23-Jan-2025</t>
  </si>
  <si>
    <t>3.15 Yrs</t>
  </si>
  <si>
    <t>25 Apr 2023</t>
  </si>
  <si>
    <t>06-Mar-2025</t>
  </si>
  <si>
    <t>maa 4</t>
  </si>
  <si>
    <t>CID118706402</t>
  </si>
  <si>
    <t>JALLI SAHOO</t>
  </si>
  <si>
    <t>11.42 Yrs</t>
  </si>
  <si>
    <t>08 Mar 2021</t>
  </si>
  <si>
    <t>04-Mar-2025</t>
  </si>
  <si>
    <t>Kuteswar</t>
  </si>
  <si>
    <t>440145</t>
  </si>
  <si>
    <t>remo</t>
  </si>
  <si>
    <t>SID951373287590</t>
  </si>
  <si>
    <t>MANJURI PRADHAN</t>
  </si>
  <si>
    <t>20-Aug-2025</t>
  </si>
  <si>
    <t>GL-5</t>
  </si>
  <si>
    <t>8.12 Yrs</t>
  </si>
  <si>
    <t>02 Dec 2019</t>
  </si>
  <si>
    <t>01-Sep-2025</t>
  </si>
  <si>
    <t>Jamudoli C1 Kutulsinga Village New1</t>
  </si>
  <si>
    <t>SSF6136784</t>
  </si>
  <si>
    <t>JALI PRADHAN</t>
  </si>
  <si>
    <t>12-Aug-2025</t>
  </si>
  <si>
    <t>2.11 Yrs</t>
  </si>
  <si>
    <t>07 May 2024</t>
  </si>
  <si>
    <t>Malipadar</t>
  </si>
  <si>
    <t>433805</t>
  </si>
  <si>
    <t>sarala</t>
  </si>
  <si>
    <t>SID951373255454</t>
  </si>
  <si>
    <t>MANJUSA BADAMALI</t>
  </si>
  <si>
    <t>18-Sep-2025</t>
  </si>
  <si>
    <t>GL-6</t>
  </si>
  <si>
    <t>8.42 Yrs</t>
  </si>
  <si>
    <t>01 Feb 2021</t>
  </si>
  <si>
    <t>10-Oct-2025</t>
  </si>
  <si>
    <t>12-Jun-2026</t>
  </si>
  <si>
    <t>SSF6075392</t>
  </si>
  <si>
    <t>MANDODARI BEHERA</t>
  </si>
  <si>
    <t>13-Jul-2025</t>
  </si>
  <si>
    <t>2.13 Yrs</t>
  </si>
  <si>
    <t>30 Apr 2024</t>
  </si>
  <si>
    <t>SSF5498506</t>
  </si>
  <si>
    <t>KABITA SAHOO</t>
  </si>
  <si>
    <t>08-Sep-2025</t>
  </si>
  <si>
    <t>2.36 Yrs</t>
  </si>
  <si>
    <t>08 Feb 2024</t>
  </si>
  <si>
    <t>01-Oct-2025</t>
  </si>
  <si>
    <t>Unnati</t>
  </si>
  <si>
    <t>SSF4088477</t>
  </si>
  <si>
    <t>SRIMATI RANA</t>
  </si>
  <si>
    <t>07-Sep-2025</t>
  </si>
  <si>
    <t>IL-2</t>
  </si>
  <si>
    <t>03-Oct-2025</t>
  </si>
  <si>
    <t>452080</t>
  </si>
  <si>
    <t>452080 Sorisapanka1</t>
  </si>
  <si>
    <t>SSF3331283</t>
  </si>
  <si>
    <t>ARATI PRADHAN</t>
  </si>
  <si>
    <t>06-Oct-2025</t>
  </si>
  <si>
    <t>GL-3</t>
  </si>
  <si>
    <t>3.36 Yrs</t>
  </si>
  <si>
    <t>08 Feb 2023</t>
  </si>
  <si>
    <t>07-Nov-2025</t>
  </si>
  <si>
    <t>SSF3929470</t>
  </si>
  <si>
    <t>BALLAVI BEHERAMALI</t>
  </si>
  <si>
    <t>25-Sep-2025</t>
  </si>
  <si>
    <t>2.77 Yrs</t>
  </si>
  <si>
    <t>25 Jun 2023</t>
  </si>
  <si>
    <t>SONA</t>
  </si>
  <si>
    <t>SSF4634121</t>
  </si>
  <si>
    <t>SUJATA MUNDA</t>
  </si>
  <si>
    <t>05-Dec-2025</t>
  </si>
  <si>
    <t>2.57 Yrs</t>
  </si>
  <si>
    <t>29 Sep 2023</t>
  </si>
  <si>
    <t>13-Jan-2026</t>
  </si>
  <si>
    <t>CID118706251</t>
  </si>
  <si>
    <t>SABITA MOHANTY</t>
  </si>
  <si>
    <t>08-Oct-2025</t>
  </si>
  <si>
    <t>GL-8</t>
  </si>
  <si>
    <t>11.51 Yrs</t>
  </si>
  <si>
    <t>04-Nov-2025</t>
  </si>
  <si>
    <t>Telinali</t>
  </si>
  <si>
    <t>433457</t>
  </si>
  <si>
    <t>sita</t>
  </si>
  <si>
    <t>SSF4814943</t>
  </si>
  <si>
    <t>SUMATI GURU</t>
  </si>
  <si>
    <t>Thu</t>
  </si>
  <si>
    <t>2.61 Yrs</t>
  </si>
  <si>
    <t>07 Nov 2023</t>
  </si>
  <si>
    <t>06-Nov-2025</t>
  </si>
  <si>
    <t>CID118706403</t>
  </si>
  <si>
    <t>SUSAMA SETHI</t>
  </si>
  <si>
    <t>SSF4382811</t>
  </si>
  <si>
    <t>SABITA KATHAR</t>
  </si>
  <si>
    <t>2.55 Yrs</t>
  </si>
  <si>
    <t>24 Aug 2023</t>
  </si>
  <si>
    <t>03-Nov-2025</t>
  </si>
  <si>
    <t>SSF4510552</t>
  </si>
  <si>
    <t>PANKAJINI PATRA</t>
  </si>
  <si>
    <t>11-Oct-2025</t>
  </si>
  <si>
    <t>14 Sep 2023</t>
  </si>
  <si>
    <t>SSF4376981</t>
  </si>
  <si>
    <t>DUTI PRADHAN</t>
  </si>
  <si>
    <t>Kuteswar C1</t>
  </si>
  <si>
    <t>Kuteswar C1 Surya1</t>
  </si>
  <si>
    <t>CID118705155</t>
  </si>
  <si>
    <t>ASWINI NAIK</t>
  </si>
  <si>
    <t>08-Nov-2025</t>
  </si>
  <si>
    <t>12.24 Yrs</t>
  </si>
  <si>
    <t>01-Dec-2025</t>
  </si>
  <si>
    <t>SID951373268162</t>
  </si>
  <si>
    <t>TANUJA DEHURY</t>
  </si>
  <si>
    <t>18-Nov-2025</t>
  </si>
  <si>
    <t>12-Dec-2025</t>
  </si>
  <si>
    <t>SSF3521885</t>
  </si>
  <si>
    <t>SC</t>
  </si>
  <si>
    <t>BISHNUPRIYA NAYAK</t>
  </si>
  <si>
    <t>02-Oct-2025</t>
  </si>
  <si>
    <t>3.13 Yrs</t>
  </si>
  <si>
    <t>16 Mar 2023</t>
  </si>
  <si>
    <t>SSF5514331</t>
  </si>
  <si>
    <t>SABITA SWAIN</t>
  </si>
  <si>
    <t>2.35 Yrs</t>
  </si>
  <si>
    <t>09 Feb 2024</t>
  </si>
  <si>
    <t>SID2125225519</t>
  </si>
  <si>
    <t>SASMITA SAHOO</t>
  </si>
  <si>
    <t>10.34 Yrs</t>
  </si>
  <si>
    <t>Nilakantha Pada</t>
  </si>
  <si>
    <t>445039</t>
  </si>
  <si>
    <t>KALKI</t>
  </si>
  <si>
    <t>SSF4653962</t>
  </si>
  <si>
    <t>JANHABI DANGA</t>
  </si>
  <si>
    <t>12-Nov-2025</t>
  </si>
  <si>
    <t>2.59 Yrs</t>
  </si>
  <si>
    <t>09 Oct 2023</t>
  </si>
  <si>
    <t>02-Dec-2025</t>
  </si>
  <si>
    <t>Kuteswar C2</t>
  </si>
  <si>
    <t>Kuteswar C2 Mathakurani11</t>
  </si>
  <si>
    <t>SSF5016899</t>
  </si>
  <si>
    <t>JAYANTI NAIK</t>
  </si>
  <si>
    <t>2.53 Yrs</t>
  </si>
  <si>
    <t>05 Dec 2023</t>
  </si>
  <si>
    <t>05-Jan-2026</t>
  </si>
  <si>
    <t>Madhapur</t>
  </si>
  <si>
    <t>Madhapur C2</t>
  </si>
  <si>
    <t>Madhapur C2 Maa Pitabali1</t>
  </si>
  <si>
    <t>SSF5715434</t>
  </si>
  <si>
    <t>BUNDURI BAGHAR</t>
  </si>
  <si>
    <t>24-Nov-2025</t>
  </si>
  <si>
    <t>2.28 Yrs</t>
  </si>
  <si>
    <t>05 Mar 2024</t>
  </si>
  <si>
    <t>08-Dec-2025</t>
  </si>
  <si>
    <t>14-Jun-2026</t>
  </si>
  <si>
    <t>Kamalpur</t>
  </si>
  <si>
    <t>Kamalpur C1</t>
  </si>
  <si>
    <t>Kamalpur C1 Maa Pitabali11</t>
  </si>
  <si>
    <t>SSF4768729</t>
  </si>
  <si>
    <t>BHARATI PATRA</t>
  </si>
  <si>
    <t>03-Dec-2025</t>
  </si>
  <si>
    <t>2.56 Yrs</t>
  </si>
  <si>
    <t>28 Oct 2023</t>
  </si>
  <si>
    <t>458160</t>
  </si>
  <si>
    <t>MATA</t>
  </si>
  <si>
    <t>SSF5861325</t>
  </si>
  <si>
    <t>ST</t>
  </si>
  <si>
    <t>Animal Feed And Fodder</t>
  </si>
  <si>
    <t>SACHALA DEHURY</t>
  </si>
  <si>
    <t>23-Nov-2025</t>
  </si>
  <si>
    <t>2.24 Yrs</t>
  </si>
  <si>
    <t>20 Mar 2024</t>
  </si>
  <si>
    <t>432400</t>
  </si>
  <si>
    <t>846635</t>
  </si>
  <si>
    <t>SSF5960159</t>
  </si>
  <si>
    <t>Papad Making Business</t>
  </si>
  <si>
    <t>PUSPANJALI MAHAKUD</t>
  </si>
  <si>
    <t>2.19 Yrs</t>
  </si>
  <si>
    <t>09 Apr 2024</t>
  </si>
  <si>
    <t>01-Jan-2026</t>
  </si>
  <si>
    <t>CID118705645</t>
  </si>
  <si>
    <t>MANJU BEHERA</t>
  </si>
  <si>
    <t>25-Dec-2025</t>
  </si>
  <si>
    <t>0.48 Yrs</t>
  </si>
  <si>
    <t>20 Feb 2021</t>
  </si>
  <si>
    <t>07-Jan-2026</t>
  </si>
  <si>
    <t>422601</t>
  </si>
  <si>
    <t>padmini</t>
  </si>
  <si>
    <t>SSF6115419</t>
  </si>
  <si>
    <t>Food Item Business</t>
  </si>
  <si>
    <t>SUSHAMA DEHURY</t>
  </si>
  <si>
    <t>10-Dec-2025</t>
  </si>
  <si>
    <t>SSF4860449</t>
  </si>
  <si>
    <t>General Store</t>
  </si>
  <si>
    <t>GITA GHIBALA</t>
  </si>
  <si>
    <t>2.48 Yrs</t>
  </si>
  <si>
    <t>14 Nov 2023</t>
  </si>
  <si>
    <t>SSF3535486</t>
  </si>
  <si>
    <t>NIRA MEHER</t>
  </si>
  <si>
    <t>27-Jun-2024</t>
  </si>
  <si>
    <t>3.27 Yrs</t>
  </si>
  <si>
    <t>12 Mar 2023</t>
  </si>
  <si>
    <t>02-Aug-2024</t>
  </si>
  <si>
    <t>28-May-2026</t>
  </si>
  <si>
    <t>sai</t>
  </si>
  <si>
    <t>SID951374003576</t>
  </si>
  <si>
    <t>Thread Making Business</t>
  </si>
  <si>
    <t>TAPASWINI MALLIK</t>
  </si>
  <si>
    <t>7.69 Yrs</t>
  </si>
  <si>
    <t>12 Jul 2018</t>
  </si>
  <si>
    <t>04-Nov-2024</t>
  </si>
  <si>
    <t>07-May-2026</t>
  </si>
  <si>
    <t>SSF3981461</t>
  </si>
  <si>
    <t>BENJU BEHERA</t>
  </si>
  <si>
    <t>3.00 Yrs</t>
  </si>
  <si>
    <t>19 Jun 2023</t>
  </si>
  <si>
    <t>06-Aug-2024</t>
  </si>
  <si>
    <t>SSF3679709</t>
  </si>
  <si>
    <t>URA SETHY</t>
  </si>
  <si>
    <t>16-Jul-2024</t>
  </si>
  <si>
    <t>3.22 Yrs</t>
  </si>
  <si>
    <t>28 Mar 2023</t>
  </si>
  <si>
    <t>05-Sep-2024</t>
  </si>
  <si>
    <t>30-May-2026</t>
  </si>
  <si>
    <t>SSF3435937</t>
  </si>
  <si>
    <t>Animal Husbandry &amp; Poultry</t>
  </si>
  <si>
    <t>MAMATA BEHERA</t>
  </si>
  <si>
    <t>3.32 Yrs</t>
  </si>
  <si>
    <t>22 Feb 2023</t>
  </si>
  <si>
    <t>SSF3435896</t>
  </si>
  <si>
    <t>Fisheries</t>
  </si>
  <si>
    <t>BABITA BARIK</t>
  </si>
  <si>
    <t>04-May-2026</t>
  </si>
  <si>
    <t>SSF3680624</t>
  </si>
  <si>
    <t>TUNI PRADHAN</t>
  </si>
  <si>
    <t>10-Jun-2026</t>
  </si>
  <si>
    <t>SSF3659344</t>
  </si>
  <si>
    <t>RANJITA PRADHAN</t>
  </si>
  <si>
    <t>3.23 Yrs</t>
  </si>
  <si>
    <t>27 Mar 2023</t>
  </si>
  <si>
    <t>SID951373780898</t>
  </si>
  <si>
    <t>SASMITA PRADHAN</t>
  </si>
  <si>
    <t>01-Nov-2024</t>
  </si>
  <si>
    <t>30 May 2018</t>
  </si>
  <si>
    <t>08-Jun-2026</t>
  </si>
  <si>
    <t>18-Nov-2024</t>
  </si>
  <si>
    <t>07-Jan-2025</t>
  </si>
  <si>
    <t>SSF4311385</t>
  </si>
  <si>
    <t>SIMARANI NAIK</t>
  </si>
  <si>
    <t>23-Oct-2025</t>
  </si>
  <si>
    <t>2.63 Yrs</t>
  </si>
  <si>
    <t>14 Aug 2023</t>
  </si>
  <si>
    <t>SF0096350</t>
  </si>
  <si>
    <t>Tapan Kumar Parida</t>
  </si>
  <si>
    <t>No fraud observed during verification.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</si>
</sst>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  <font>
      <sz val="9"/>
      <color rgb="FF000000"/>
      <name val="Tahoma"/>
      <family val="2"/>
    </font>
    <font>
      <sz val="12"/>
      <color rgb="FF242424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11" fillId="8" borderId="1" xfId="0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8" fillId="0" borderId="1" xfId="17" applyFont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5" fillId="0" borderId="1" xfId="0" applyFont="1" applyBorder="1" applyAlignment="1" applyProtection="1">
      <alignment horizontal="center" vertical="center"/>
      <protection locked="0"/>
    </xf>
    <xf numFmtId="0" fontId="0" fillId="0" borderId="4" xfId="0" applyBorder="1"/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40" fillId="0" borderId="1" xfId="0" applyFont="1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OR2763</v>
      </c>
      <c r="D5" s="63" t="str">
        <f>IF('Physical Cash at Safe'!D28="Yes", 'Physical Cash at Safe'!A4, 'Borrower Wise Details'!C5)</f>
        <v>Athmallik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Odisha</v>
      </c>
      <c r="G5" s="60">
        <v>46157</v>
      </c>
      <c r="H5" s="61" t="s">
        <v>298</v>
      </c>
      <c r="I5" s="60">
        <v>46161</v>
      </c>
      <c r="J5" s="78" t="str">
        <f>IF('Physical Cash at Safe'!D28="Yes",'Physical Cash at Safe'!E28,IF('Borrower Wise Details'!D5&lt;&gt;"",'Borrower Wise Details'!D5,""))</f>
        <v>FN26-27-00643</v>
      </c>
      <c r="K5" s="88">
        <v>1</v>
      </c>
      <c r="L5" s="89">
        <v>4270</v>
      </c>
      <c r="M5" s="89">
        <v>0</v>
      </c>
      <c r="N5" s="89" t="s">
        <v>299</v>
      </c>
      <c r="O5" s="89" t="s">
        <v>300</v>
      </c>
      <c r="P5" s="89" t="s">
        <v>301</v>
      </c>
      <c r="Q5" s="89" t="s">
        <v>302</v>
      </c>
      <c r="R5" s="79" t="str">
        <f>IF('Physical Cash at Safe'!$D$28="Yes", 'Physical Cash at Safe'!$A$28, IF('Borrower Wise Details'!F5&lt;&gt;"", 'Borrower Wise Details'!F5, ""))</f>
        <v>Siddhanta Baghar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SF0097249</v>
      </c>
      <c r="U5" s="82" t="s">
        <v>303</v>
      </c>
      <c r="V5" s="60">
        <v>46036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304</v>
      </c>
      <c r="Z5" s="60">
        <v>46189</v>
      </c>
      <c r="AA5" s="60">
        <v>46192</v>
      </c>
      <c r="AB5" s="60" t="s">
        <v>680</v>
      </c>
      <c r="AC5" s="60" t="s">
        <v>679</v>
      </c>
      <c r="AD5" s="177">
        <v>4</v>
      </c>
      <c r="AE5" s="60" t="s">
        <v>305</v>
      </c>
      <c r="AF5" s="60" t="s">
        <v>306</v>
      </c>
      <c r="AG5" s="177">
        <v>50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54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4270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46224</v>
      </c>
      <c r="AO5" s="74" t="s">
        <v>307</v>
      </c>
    </row>
    <row r="6" spans="1:41" ht="30" customHeight="1" x14ac:dyDescent="0.35"/>
  </sheetData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43" t="s">
        <v>81</v>
      </c>
      <c r="I3" s="143"/>
      <c r="J3" s="143"/>
      <c r="K3" s="143"/>
      <c r="L3" s="143"/>
      <c r="M3" s="143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OR2763</v>
      </c>
      <c r="C5" s="49" t="str">
        <f>IF('Fraud Investigation Report'!D5="", "", 'Fraud Investigation Report'!D5)</f>
        <v>Athmallik</v>
      </c>
      <c r="D5" s="72" t="str">
        <f>IF(OR('Fraud Investigation Report'!R5="", 'Fraud Investigation Report'!R5=0), "", 'Fraud Investigation Report'!R5)</f>
        <v>Siddhanta Baghar</v>
      </c>
      <c r="E5" s="72" t="str">
        <f>IF(OR('Fraud Investigation Report'!T5="", 'Fraud Investigation Report'!T5=0), "", 'Fraud Investigation Report'!T5)</f>
        <v>SF0097249</v>
      </c>
      <c r="F5" s="72" t="str">
        <f>IF(OR('Fraud Investigation Report'!S5="", 'Fraud Investigation Report'!S5=0), "", 'Fraud Investigation Report'!S5)</f>
        <v>Loan Officer</v>
      </c>
      <c r="G5" s="49" t="str">
        <f>IF('Fraud Investigation Report'!J5="", "", 'Fraud Investigation Report'!J5)</f>
        <v>FN26-27-00643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4270</v>
      </c>
      <c r="O5" s="103">
        <f>'Fraud Investigation Report'!AJ5+'Fraud Investigation Report'!AK5</f>
        <v>0</v>
      </c>
      <c r="P5" s="102">
        <f>IF(AND(N5="", O5=""), "", IF(O5="", N5, N5 - IF(ISNUMBER(O5), O5, 0)))</f>
        <v>4270</v>
      </c>
      <c r="Q5" s="48"/>
      <c r="R5" s="93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5" t="s">
        <v>2</v>
      </c>
      <c r="B1" s="146"/>
      <c r="C1" s="146"/>
      <c r="D1" s="146"/>
      <c r="E1" s="147"/>
    </row>
    <row r="2" spans="1:5" ht="18.5" x14ac:dyDescent="0.45">
      <c r="A2" s="14"/>
      <c r="B2" s="148" t="s">
        <v>224</v>
      </c>
      <c r="C2" s="148"/>
      <c r="D2" s="14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59" t="s">
        <v>260</v>
      </c>
      <c r="B4" s="59" t="s">
        <v>261</v>
      </c>
      <c r="C4" s="137" t="s">
        <v>259</v>
      </c>
      <c r="D4" s="123" t="s">
        <v>258</v>
      </c>
      <c r="E4" s="123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137" t="s">
        <v>257</v>
      </c>
      <c r="B6" s="18">
        <v>46189</v>
      </c>
      <c r="C6" s="18">
        <v>46190</v>
      </c>
      <c r="D6" s="18">
        <v>46190</v>
      </c>
      <c r="E6" s="19">
        <v>0.375</v>
      </c>
    </row>
    <row r="7" spans="1:5" ht="15.5" x14ac:dyDescent="0.35">
      <c r="A7" s="149" t="s">
        <v>65</v>
      </c>
      <c r="B7" s="150"/>
      <c r="C7" s="150"/>
      <c r="D7" s="150"/>
      <c r="E7" s="150"/>
    </row>
    <row r="8" spans="1:5" ht="15" customHeight="1" x14ac:dyDescent="0.35">
      <c r="A8" s="151" t="s">
        <v>66</v>
      </c>
      <c r="B8" s="153" t="s">
        <v>86</v>
      </c>
      <c r="C8" s="154"/>
      <c r="D8" s="155" t="s">
        <v>67</v>
      </c>
      <c r="E8" s="156"/>
    </row>
    <row r="9" spans="1:5" ht="14.5" x14ac:dyDescent="0.35">
      <c r="A9" s="15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>
        <v>0</v>
      </c>
      <c r="C10" s="23">
        <f>B10*A10</f>
        <v>0</v>
      </c>
      <c r="D10" s="104">
        <v>0</v>
      </c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7" t="s">
        <v>91</v>
      </c>
      <c r="B20" s="158"/>
      <c r="C20" s="32">
        <v>0</v>
      </c>
      <c r="D20" s="33" t="s">
        <v>85</v>
      </c>
      <c r="E20" s="34"/>
    </row>
    <row r="21" spans="1:5" ht="30" customHeight="1" x14ac:dyDescent="0.35">
      <c r="A21" s="159" t="s">
        <v>82</v>
      </c>
      <c r="B21" s="160"/>
      <c r="C21" s="34"/>
      <c r="D21" s="33" t="s">
        <v>83</v>
      </c>
      <c r="E21" s="34"/>
    </row>
    <row r="22" spans="1:5" ht="30" customHeight="1" x14ac:dyDescent="0.35">
      <c r="A22" s="159" t="s">
        <v>72</v>
      </c>
      <c r="B22" s="160"/>
      <c r="C22" s="34"/>
      <c r="D22" s="35" t="s">
        <v>73</v>
      </c>
      <c r="E22" s="34"/>
    </row>
    <row r="23" spans="1:5" ht="30" customHeight="1" x14ac:dyDescent="0.35">
      <c r="A23" s="159" t="s">
        <v>74</v>
      </c>
      <c r="B23" s="160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44"/>
      <c r="C24" s="144"/>
      <c r="D24" s="144"/>
      <c r="E24" s="144"/>
    </row>
    <row r="25" spans="1:5" ht="57.75" customHeight="1" x14ac:dyDescent="0.35">
      <c r="A25" s="36" t="s">
        <v>75</v>
      </c>
      <c r="B25" s="166"/>
      <c r="C25" s="166"/>
      <c r="D25" s="166"/>
      <c r="E25" s="166"/>
    </row>
    <row r="26" spans="1:5" ht="20.149999999999999" customHeight="1" x14ac:dyDescent="0.35">
      <c r="A26" s="171" t="s">
        <v>170</v>
      </c>
      <c r="B26" s="171"/>
      <c r="C26" s="171"/>
      <c r="D26" s="171"/>
      <c r="E26" s="171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9" t="s">
        <v>196</v>
      </c>
      <c r="E29" s="170"/>
    </row>
    <row r="30" spans="1:5" ht="40" customHeight="1" x14ac:dyDescent="0.35">
      <c r="A30" s="84"/>
      <c r="B30" s="84"/>
      <c r="C30" s="85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197</v>
      </c>
      <c r="B32" s="38" t="s">
        <v>289</v>
      </c>
      <c r="C32" s="37" t="s">
        <v>76</v>
      </c>
      <c r="D32" s="167" t="s">
        <v>290</v>
      </c>
      <c r="E32" s="168"/>
    </row>
    <row r="33" spans="1:6" ht="18" customHeight="1" x14ac:dyDescent="0.35">
      <c r="A33" s="37" t="s">
        <v>77</v>
      </c>
      <c r="B33" s="125" t="s">
        <v>291</v>
      </c>
      <c r="C33" s="39" t="s">
        <v>78</v>
      </c>
      <c r="D33" s="161" t="s">
        <v>294</v>
      </c>
      <c r="E33" s="162"/>
    </row>
    <row r="34" spans="1:6" ht="26" x14ac:dyDescent="0.35">
      <c r="A34" s="39" t="s">
        <v>198</v>
      </c>
      <c r="B34" s="125" t="s">
        <v>292</v>
      </c>
      <c r="C34" s="39" t="s">
        <v>199</v>
      </c>
      <c r="D34" s="163" t="s">
        <v>295</v>
      </c>
      <c r="E34" s="164"/>
    </row>
    <row r="35" spans="1:6" ht="26" x14ac:dyDescent="0.35">
      <c r="A35" s="39" t="s">
        <v>200</v>
      </c>
      <c r="B35" s="125" t="s">
        <v>263</v>
      </c>
      <c r="C35" s="39" t="s">
        <v>202</v>
      </c>
      <c r="D35" s="163" t="s">
        <v>296</v>
      </c>
      <c r="E35" s="164"/>
    </row>
    <row r="36" spans="1:6" ht="25.5" customHeight="1" x14ac:dyDescent="0.35">
      <c r="A36" s="39" t="s">
        <v>201</v>
      </c>
      <c r="B36" s="138" t="s">
        <v>293</v>
      </c>
      <c r="C36" s="39" t="s">
        <v>203</v>
      </c>
      <c r="D36" s="165" t="s">
        <v>297</v>
      </c>
      <c r="E36" s="165"/>
      <c r="F36" s="139"/>
    </row>
    <row r="37" spans="1:6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8">
    <dataValidation type="list" allowBlank="1" showInputMessage="1" showErrorMessage="1" sqref="D32:E32" xr:uid="{22C729F0-B500-4AED-A6F6-C56E9725FFB4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3DF70E58-9517-431A-9EB1-FDB21C7EAAF6}">
      <formula1>"Single Staff,Dual Staff"</formula1>
    </dataValidation>
    <dataValidation allowBlank="1" showErrorMessage="1" promptTitle="Date Format" prompt="DD-MM-YY" sqref="B6:C6" xr:uid="{B8A50AA0-889B-42C7-84C5-91C2FF8914BA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F014E73D-26CE-428A-8DDB-2A6BDD62F751}">
      <formula1>AND(D6&gt;=B6, D6&gt;=C6)</formula1>
    </dataValidation>
    <dataValidation allowBlank="1" showErrorMessage="1" sqref="A4:B4" xr:uid="{25AF5180-0C39-479D-902C-37D90685E81F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OR2763</v>
      </c>
      <c r="C5" s="59" t="str">
        <f>IF('Loan Outstanding Report'!$H$5="", "", 'Loan Outstanding Report'!$H$5)</f>
        <v>Athmallik</v>
      </c>
      <c r="D5" s="136" t="s">
        <v>285</v>
      </c>
      <c r="E5" s="65">
        <v>46190</v>
      </c>
      <c r="F5" s="91" t="s">
        <v>286</v>
      </c>
      <c r="G5" s="48" t="s">
        <v>287</v>
      </c>
      <c r="H5" s="48" t="s">
        <v>288</v>
      </c>
      <c r="I5" s="48" t="s">
        <v>265</v>
      </c>
      <c r="J5" s="48">
        <v>245973</v>
      </c>
      <c r="K5" s="48" t="s">
        <v>272</v>
      </c>
      <c r="L5" s="11">
        <v>355134631</v>
      </c>
      <c r="M5" s="66" t="s">
        <v>273</v>
      </c>
      <c r="N5" s="48">
        <v>80000</v>
      </c>
      <c r="O5" s="48">
        <v>4270</v>
      </c>
      <c r="P5" s="66" t="s">
        <v>127</v>
      </c>
      <c r="Q5" s="87">
        <v>45903</v>
      </c>
      <c r="R5" s="48">
        <v>4270</v>
      </c>
      <c r="S5" s="48">
        <v>0</v>
      </c>
      <c r="T5" s="48">
        <v>0</v>
      </c>
      <c r="U5" s="67">
        <f t="shared" ref="U5:U69" si="0">IF(AND(ISBLANK(R5),ISBLANK(S5),ISBLANK(T5)),"",R5-(S5+T5))</f>
        <v>4270</v>
      </c>
      <c r="V5" s="41" t="s">
        <v>182</v>
      </c>
      <c r="W5" s="68" t="s">
        <v>308</v>
      </c>
    </row>
    <row r="6" spans="1:23" ht="30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9.08984375" style="112" bestFit="1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28">
        <v>1</v>
      </c>
      <c r="B5" s="132" t="s">
        <v>256</v>
      </c>
      <c r="C5" s="132" t="s">
        <v>257</v>
      </c>
      <c r="D5" s="132" t="s">
        <v>258</v>
      </c>
      <c r="E5" s="132" t="s">
        <v>259</v>
      </c>
      <c r="F5" s="132" t="s">
        <v>259</v>
      </c>
      <c r="G5" s="132" t="s">
        <v>260</v>
      </c>
      <c r="H5" s="123" t="s">
        <v>261</v>
      </c>
      <c r="I5" s="132">
        <v>145422</v>
      </c>
      <c r="J5" s="132" t="s">
        <v>262</v>
      </c>
      <c r="K5" s="132">
        <v>145422</v>
      </c>
      <c r="L5" s="132" t="s">
        <v>263</v>
      </c>
      <c r="M5" s="132" t="s">
        <v>264</v>
      </c>
      <c r="N5" s="132">
        <v>245973</v>
      </c>
      <c r="O5" s="132" t="s">
        <v>265</v>
      </c>
      <c r="P5" s="132">
        <v>323229</v>
      </c>
      <c r="Q5" s="132" t="s">
        <v>266</v>
      </c>
      <c r="R5" s="132" t="s">
        <v>267</v>
      </c>
      <c r="S5" s="132" t="s">
        <v>268</v>
      </c>
      <c r="T5" s="132" t="s">
        <v>268</v>
      </c>
      <c r="U5" s="132" t="s">
        <v>269</v>
      </c>
      <c r="V5" s="132" t="s">
        <v>270</v>
      </c>
      <c r="W5" s="132">
        <v>0</v>
      </c>
      <c r="X5" s="132" t="s">
        <v>271</v>
      </c>
      <c r="Y5" s="132">
        <v>355134631</v>
      </c>
      <c r="Z5" s="132" t="s">
        <v>272</v>
      </c>
      <c r="AA5" s="132" t="s">
        <v>273</v>
      </c>
      <c r="AB5" s="133">
        <v>80000</v>
      </c>
      <c r="AC5" s="132" t="s">
        <v>274</v>
      </c>
      <c r="AD5" s="132">
        <v>24</v>
      </c>
      <c r="AE5" s="132" t="s">
        <v>275</v>
      </c>
      <c r="AF5" s="132" t="s">
        <v>276</v>
      </c>
      <c r="AG5" s="132" t="s">
        <v>277</v>
      </c>
      <c r="AH5" s="132" t="s">
        <v>278</v>
      </c>
      <c r="AI5" s="132" t="s">
        <v>279</v>
      </c>
      <c r="AJ5" s="133">
        <v>4270</v>
      </c>
      <c r="AK5" s="133">
        <v>4270</v>
      </c>
      <c r="AL5" s="132" t="s">
        <v>280</v>
      </c>
      <c r="AM5" s="133">
        <v>80000</v>
      </c>
      <c r="AN5" s="133">
        <v>22078</v>
      </c>
      <c r="AO5" s="133">
        <v>102078</v>
      </c>
      <c r="AP5" s="133">
        <v>0</v>
      </c>
      <c r="AQ5" s="133">
        <v>0</v>
      </c>
      <c r="AR5" s="133">
        <v>0</v>
      </c>
      <c r="AS5" s="133">
        <v>0</v>
      </c>
      <c r="AT5" s="133">
        <v>0</v>
      </c>
      <c r="AU5" s="133">
        <v>0</v>
      </c>
      <c r="AV5" s="132">
        <v>29</v>
      </c>
      <c r="AW5" s="132"/>
      <c r="AX5" s="132"/>
      <c r="AY5" s="132"/>
      <c r="AZ5" s="132"/>
      <c r="BA5" s="132"/>
      <c r="BB5" s="132" t="s">
        <v>281</v>
      </c>
      <c r="BC5" s="93"/>
      <c r="BD5" s="132" t="s">
        <v>282</v>
      </c>
      <c r="BE5" s="133">
        <v>80000</v>
      </c>
      <c r="BF5" s="132" t="s">
        <v>268</v>
      </c>
      <c r="BG5" s="132" t="s">
        <v>283</v>
      </c>
      <c r="BH5" s="120" t="s">
        <v>284</v>
      </c>
      <c r="BI5" s="94" t="s">
        <v>100</v>
      </c>
      <c r="BJ5" s="122">
        <v>46190</v>
      </c>
      <c r="BK5" s="94" t="s">
        <v>103</v>
      </c>
      <c r="BL5" s="94" t="s">
        <v>108</v>
      </c>
      <c r="BM5" s="134" t="s">
        <v>180</v>
      </c>
      <c r="BN5" s="94" t="s">
        <v>221</v>
      </c>
      <c r="BO5" s="94">
        <v>4270</v>
      </c>
      <c r="BP5" s="135" t="s">
        <v>182</v>
      </c>
      <c r="BQ5" s="178" t="s">
        <v>308</v>
      </c>
    </row>
    <row r="6" spans="1:69" ht="16" hidden="1" x14ac:dyDescent="0.4">
      <c r="A6" s="128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261</v>
      </c>
      <c r="I6" s="140">
        <v>135874</v>
      </c>
      <c r="J6" s="140" t="s">
        <v>309</v>
      </c>
      <c r="K6" s="140">
        <v>135874</v>
      </c>
      <c r="L6" s="140" t="s">
        <v>310</v>
      </c>
      <c r="M6" s="140" t="s">
        <v>311</v>
      </c>
      <c r="N6" s="140">
        <v>233482</v>
      </c>
      <c r="O6" s="140" t="s">
        <v>312</v>
      </c>
      <c r="P6" s="140">
        <v>307315</v>
      </c>
      <c r="Q6" s="140" t="s">
        <v>313</v>
      </c>
      <c r="R6" s="140" t="s">
        <v>267</v>
      </c>
      <c r="S6" s="140" t="s">
        <v>314</v>
      </c>
      <c r="T6" s="140" t="s">
        <v>314</v>
      </c>
      <c r="U6" s="140" t="s">
        <v>315</v>
      </c>
      <c r="V6" s="140" t="s">
        <v>270</v>
      </c>
      <c r="W6" s="140">
        <v>0</v>
      </c>
      <c r="X6" s="140" t="s">
        <v>271</v>
      </c>
      <c r="Y6" s="140">
        <v>357289896</v>
      </c>
      <c r="Z6" s="140" t="s">
        <v>316</v>
      </c>
      <c r="AA6" s="140" t="s">
        <v>317</v>
      </c>
      <c r="AB6" s="141">
        <v>80000</v>
      </c>
      <c r="AC6" s="140" t="s">
        <v>274</v>
      </c>
      <c r="AD6" s="140">
        <v>24</v>
      </c>
      <c r="AE6" s="140" t="s">
        <v>318</v>
      </c>
      <c r="AF6" s="140" t="s">
        <v>319</v>
      </c>
      <c r="AG6" s="140" t="s">
        <v>320</v>
      </c>
      <c r="AH6" s="140" t="s">
        <v>321</v>
      </c>
      <c r="AI6" s="140" t="s">
        <v>322</v>
      </c>
      <c r="AJ6" s="141">
        <v>4270</v>
      </c>
      <c r="AK6" s="141">
        <v>4270</v>
      </c>
      <c r="AL6" s="140" t="s">
        <v>323</v>
      </c>
      <c r="AM6" s="141">
        <v>74733.149999999994</v>
      </c>
      <c r="AN6" s="141">
        <v>23476.85</v>
      </c>
      <c r="AO6" s="141">
        <v>98210</v>
      </c>
      <c r="AP6" s="141">
        <v>5266.85</v>
      </c>
      <c r="AQ6" s="141">
        <v>101.15</v>
      </c>
      <c r="AR6" s="141">
        <v>5368</v>
      </c>
      <c r="AS6" s="141">
        <v>0</v>
      </c>
      <c r="AT6" s="141">
        <v>0</v>
      </c>
      <c r="AU6" s="141">
        <v>0</v>
      </c>
      <c r="AV6" s="140">
        <v>23</v>
      </c>
      <c r="AW6" s="140"/>
      <c r="AX6" s="140"/>
      <c r="AY6" s="140"/>
      <c r="AZ6" s="140"/>
      <c r="BA6" s="140"/>
      <c r="BB6" s="140" t="s">
        <v>324</v>
      </c>
      <c r="BC6" s="93"/>
      <c r="BD6" s="93"/>
      <c r="BE6" s="141">
        <v>0</v>
      </c>
      <c r="BF6" s="140" t="s">
        <v>314</v>
      </c>
      <c r="BG6" s="123"/>
      <c r="BH6" s="120" t="s">
        <v>284</v>
      </c>
      <c r="BI6" s="94" t="s">
        <v>100</v>
      </c>
      <c r="BJ6" s="122">
        <v>46192</v>
      </c>
      <c r="BK6" s="94" t="s">
        <v>103</v>
      </c>
      <c r="BL6" s="94" t="s">
        <v>108</v>
      </c>
      <c r="BM6" s="134" t="s">
        <v>180</v>
      </c>
      <c r="BN6" s="93" t="s">
        <v>222</v>
      </c>
      <c r="BO6" s="131">
        <v>0</v>
      </c>
      <c r="BP6" s="41"/>
      <c r="BQ6" s="142" t="s">
        <v>681</v>
      </c>
    </row>
    <row r="7" spans="1:69" ht="16" hidden="1" x14ac:dyDescent="0.4">
      <c r="A7" s="128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261</v>
      </c>
      <c r="I7" s="140">
        <v>231304</v>
      </c>
      <c r="J7" s="140" t="s">
        <v>325</v>
      </c>
      <c r="K7" s="140">
        <v>231304</v>
      </c>
      <c r="L7" s="140" t="s">
        <v>263</v>
      </c>
      <c r="M7" s="140" t="s">
        <v>264</v>
      </c>
      <c r="N7" s="140">
        <v>548089</v>
      </c>
      <c r="O7" s="140" t="s">
        <v>326</v>
      </c>
      <c r="P7" s="140">
        <v>911042</v>
      </c>
      <c r="Q7" s="140" t="s">
        <v>327</v>
      </c>
      <c r="R7" s="140" t="s">
        <v>267</v>
      </c>
      <c r="S7" s="140" t="s">
        <v>328</v>
      </c>
      <c r="T7" s="140" t="s">
        <v>328</v>
      </c>
      <c r="U7" s="140" t="s">
        <v>269</v>
      </c>
      <c r="V7" s="140" t="s">
        <v>270</v>
      </c>
      <c r="W7" s="140">
        <v>0</v>
      </c>
      <c r="X7" s="140" t="s">
        <v>271</v>
      </c>
      <c r="Y7" s="140">
        <v>359348862</v>
      </c>
      <c r="Z7" s="140" t="s">
        <v>329</v>
      </c>
      <c r="AA7" s="140" t="s">
        <v>330</v>
      </c>
      <c r="AB7" s="141">
        <v>65000</v>
      </c>
      <c r="AC7" s="140" t="s">
        <v>331</v>
      </c>
      <c r="AD7" s="140">
        <v>24</v>
      </c>
      <c r="AE7" s="140" t="s">
        <v>332</v>
      </c>
      <c r="AF7" s="140" t="s">
        <v>333</v>
      </c>
      <c r="AG7" s="140" t="s">
        <v>334</v>
      </c>
      <c r="AH7" s="140" t="s">
        <v>335</v>
      </c>
      <c r="AI7" s="140" t="s">
        <v>336</v>
      </c>
      <c r="AJ7" s="141">
        <v>3460</v>
      </c>
      <c r="AK7" s="141">
        <v>3460</v>
      </c>
      <c r="AL7" s="140" t="s">
        <v>337</v>
      </c>
      <c r="AM7" s="141">
        <v>25401.53</v>
      </c>
      <c r="AN7" s="141">
        <v>12658.47</v>
      </c>
      <c r="AO7" s="141">
        <v>38060</v>
      </c>
      <c r="AP7" s="141">
        <v>39598.47</v>
      </c>
      <c r="AQ7" s="141">
        <v>6017.53</v>
      </c>
      <c r="AR7" s="141">
        <v>45616</v>
      </c>
      <c r="AS7" s="141">
        <v>0</v>
      </c>
      <c r="AT7" s="141">
        <v>0</v>
      </c>
      <c r="AU7" s="141">
        <v>0</v>
      </c>
      <c r="AV7" s="140">
        <v>11</v>
      </c>
      <c r="AW7" s="140"/>
      <c r="AX7" s="140"/>
      <c r="AY7" s="140"/>
      <c r="AZ7" s="140"/>
      <c r="BA7" s="140"/>
      <c r="BB7" s="140" t="s">
        <v>324</v>
      </c>
      <c r="BC7" s="93"/>
      <c r="BD7" s="93"/>
      <c r="BE7" s="141">
        <v>0</v>
      </c>
      <c r="BF7" s="140" t="s">
        <v>328</v>
      </c>
      <c r="BG7" s="128"/>
      <c r="BH7" s="120" t="s">
        <v>284</v>
      </c>
      <c r="BI7" s="94" t="s">
        <v>100</v>
      </c>
      <c r="BJ7" s="122">
        <v>46192</v>
      </c>
      <c r="BK7" s="94" t="s">
        <v>103</v>
      </c>
      <c r="BL7" s="94" t="s">
        <v>108</v>
      </c>
      <c r="BM7" s="134" t="s">
        <v>180</v>
      </c>
      <c r="BN7" s="93" t="s">
        <v>222</v>
      </c>
      <c r="BO7" s="131">
        <v>0</v>
      </c>
      <c r="BP7" s="41"/>
      <c r="BQ7" s="142" t="s">
        <v>681</v>
      </c>
    </row>
    <row r="8" spans="1:69" ht="16" hidden="1" x14ac:dyDescent="0.4">
      <c r="A8" s="128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261</v>
      </c>
      <c r="I8" s="140">
        <v>135874</v>
      </c>
      <c r="J8" s="140" t="s">
        <v>309</v>
      </c>
      <c r="K8" s="140">
        <v>135874</v>
      </c>
      <c r="L8" s="140" t="s">
        <v>310</v>
      </c>
      <c r="M8" s="140" t="s">
        <v>311</v>
      </c>
      <c r="N8" s="140">
        <v>238930</v>
      </c>
      <c r="O8" s="140" t="s">
        <v>338</v>
      </c>
      <c r="P8" s="140">
        <v>321495</v>
      </c>
      <c r="Q8" s="140" t="s">
        <v>339</v>
      </c>
      <c r="R8" s="140" t="s">
        <v>267</v>
      </c>
      <c r="S8" s="140" t="s">
        <v>340</v>
      </c>
      <c r="T8" s="140" t="s">
        <v>340</v>
      </c>
      <c r="U8" s="140" t="s">
        <v>269</v>
      </c>
      <c r="V8" s="140" t="s">
        <v>270</v>
      </c>
      <c r="W8" s="140">
        <v>0</v>
      </c>
      <c r="X8" s="140" t="s">
        <v>341</v>
      </c>
      <c r="Y8" s="140">
        <v>359695772</v>
      </c>
      <c r="Z8" s="140" t="s">
        <v>342</v>
      </c>
      <c r="AA8" s="140" t="s">
        <v>343</v>
      </c>
      <c r="AB8" s="141">
        <v>80000</v>
      </c>
      <c r="AC8" s="140" t="s">
        <v>344</v>
      </c>
      <c r="AD8" s="140">
        <v>24</v>
      </c>
      <c r="AE8" s="140" t="s">
        <v>332</v>
      </c>
      <c r="AF8" s="140" t="s">
        <v>345</v>
      </c>
      <c r="AG8" s="140" t="s">
        <v>346</v>
      </c>
      <c r="AH8" s="140" t="s">
        <v>335</v>
      </c>
      <c r="AI8" s="140" t="s">
        <v>347</v>
      </c>
      <c r="AJ8" s="141">
        <v>4260</v>
      </c>
      <c r="AK8" s="141">
        <v>4260</v>
      </c>
      <c r="AL8" s="140" t="s">
        <v>280</v>
      </c>
      <c r="AM8" s="141">
        <v>25817.05</v>
      </c>
      <c r="AN8" s="141">
        <v>12522.95</v>
      </c>
      <c r="AO8" s="141">
        <v>38340</v>
      </c>
      <c r="AP8" s="141">
        <v>54182.95</v>
      </c>
      <c r="AQ8" s="141">
        <v>9412.0499999999993</v>
      </c>
      <c r="AR8" s="141">
        <v>63595</v>
      </c>
      <c r="AS8" s="141">
        <v>0</v>
      </c>
      <c r="AT8" s="141">
        <v>0</v>
      </c>
      <c r="AU8" s="141">
        <v>0</v>
      </c>
      <c r="AV8" s="140">
        <v>9</v>
      </c>
      <c r="AW8" s="140"/>
      <c r="AX8" s="140"/>
      <c r="AY8" s="140"/>
      <c r="AZ8" s="140"/>
      <c r="BA8" s="140"/>
      <c r="BB8" s="140" t="s">
        <v>324</v>
      </c>
      <c r="BC8" s="130"/>
      <c r="BD8" s="130"/>
      <c r="BE8" s="141">
        <v>0</v>
      </c>
      <c r="BF8" s="140" t="s">
        <v>340</v>
      </c>
      <c r="BG8" s="128"/>
      <c r="BH8" s="120" t="s">
        <v>284</v>
      </c>
      <c r="BI8" s="94" t="s">
        <v>100</v>
      </c>
      <c r="BJ8" s="122">
        <v>46192</v>
      </c>
      <c r="BK8" s="94" t="s">
        <v>103</v>
      </c>
      <c r="BL8" s="94" t="s">
        <v>108</v>
      </c>
      <c r="BM8" s="134" t="s">
        <v>180</v>
      </c>
      <c r="BN8" s="93" t="s">
        <v>222</v>
      </c>
      <c r="BO8" s="131">
        <v>0</v>
      </c>
      <c r="BP8" s="41"/>
      <c r="BQ8" s="142" t="s">
        <v>681</v>
      </c>
    </row>
    <row r="9" spans="1:69" ht="16" hidden="1" x14ac:dyDescent="0.4">
      <c r="A9" s="128">
        <v>5</v>
      </c>
      <c r="B9" s="140" t="s">
        <v>256</v>
      </c>
      <c r="C9" s="140" t="s">
        <v>257</v>
      </c>
      <c r="D9" s="140" t="s">
        <v>258</v>
      </c>
      <c r="E9" s="140" t="s">
        <v>259</v>
      </c>
      <c r="F9" s="140" t="s">
        <v>259</v>
      </c>
      <c r="G9" s="140" t="s">
        <v>260</v>
      </c>
      <c r="H9" s="140" t="s">
        <v>261</v>
      </c>
      <c r="I9" s="140">
        <v>135874</v>
      </c>
      <c r="J9" s="140" t="s">
        <v>309</v>
      </c>
      <c r="K9" s="140">
        <v>135874</v>
      </c>
      <c r="L9" s="140" t="s">
        <v>310</v>
      </c>
      <c r="M9" s="140" t="s">
        <v>311</v>
      </c>
      <c r="N9" s="140">
        <v>389237</v>
      </c>
      <c r="O9" s="140" t="s">
        <v>348</v>
      </c>
      <c r="P9" s="140">
        <v>575092</v>
      </c>
      <c r="Q9" s="140" t="s">
        <v>349</v>
      </c>
      <c r="R9" s="140" t="s">
        <v>267</v>
      </c>
      <c r="S9" s="140" t="s">
        <v>350</v>
      </c>
      <c r="T9" s="140" t="s">
        <v>350</v>
      </c>
      <c r="U9" s="140" t="s">
        <v>269</v>
      </c>
      <c r="V9" s="140" t="s">
        <v>270</v>
      </c>
      <c r="W9" s="140">
        <v>0</v>
      </c>
      <c r="X9" s="140" t="s">
        <v>271</v>
      </c>
      <c r="Y9" s="140">
        <v>358059001</v>
      </c>
      <c r="Z9" s="140" t="s">
        <v>351</v>
      </c>
      <c r="AA9" s="140" t="s">
        <v>352</v>
      </c>
      <c r="AB9" s="141">
        <v>65000</v>
      </c>
      <c r="AC9" s="140" t="s">
        <v>353</v>
      </c>
      <c r="AD9" s="140">
        <v>24</v>
      </c>
      <c r="AE9" s="140" t="s">
        <v>332</v>
      </c>
      <c r="AF9" s="140" t="s">
        <v>354</v>
      </c>
      <c r="AG9" s="140" t="s">
        <v>355</v>
      </c>
      <c r="AH9" s="140" t="s">
        <v>335</v>
      </c>
      <c r="AI9" s="140" t="s">
        <v>356</v>
      </c>
      <c r="AJ9" s="141">
        <v>3460</v>
      </c>
      <c r="AK9" s="141">
        <v>3460</v>
      </c>
      <c r="AL9" s="140" t="s">
        <v>357</v>
      </c>
      <c r="AM9" s="141">
        <v>54929.58</v>
      </c>
      <c r="AN9" s="141">
        <v>17730.419999999998</v>
      </c>
      <c r="AO9" s="141">
        <v>72660</v>
      </c>
      <c r="AP9" s="141">
        <v>10070.42</v>
      </c>
      <c r="AQ9" s="141">
        <v>452.58</v>
      </c>
      <c r="AR9" s="141">
        <v>10523</v>
      </c>
      <c r="AS9" s="141">
        <v>0</v>
      </c>
      <c r="AT9" s="141">
        <v>0</v>
      </c>
      <c r="AU9" s="141">
        <v>0</v>
      </c>
      <c r="AV9" s="140">
        <v>21</v>
      </c>
      <c r="AW9" s="140"/>
      <c r="AX9" s="140"/>
      <c r="AY9" s="140"/>
      <c r="AZ9" s="140"/>
      <c r="BA9" s="140"/>
      <c r="BB9" s="140" t="s">
        <v>324</v>
      </c>
      <c r="BC9" s="128"/>
      <c r="BD9" s="128"/>
      <c r="BE9" s="141">
        <v>0</v>
      </c>
      <c r="BF9" s="140" t="s">
        <v>350</v>
      </c>
      <c r="BG9" s="128"/>
      <c r="BH9" s="120" t="s">
        <v>284</v>
      </c>
      <c r="BI9" s="94" t="s">
        <v>100</v>
      </c>
      <c r="BJ9" s="122">
        <v>46192</v>
      </c>
      <c r="BK9" s="94" t="s">
        <v>103</v>
      </c>
      <c r="BL9" s="94" t="s">
        <v>108</v>
      </c>
      <c r="BM9" s="134" t="s">
        <v>180</v>
      </c>
      <c r="BN9" s="93" t="s">
        <v>222</v>
      </c>
      <c r="BO9" s="131">
        <v>0</v>
      </c>
      <c r="BP9" s="41"/>
      <c r="BQ9" s="142" t="s">
        <v>681</v>
      </c>
    </row>
    <row r="10" spans="1:69" ht="16" hidden="1" x14ac:dyDescent="0.4">
      <c r="A10" s="128">
        <v>6</v>
      </c>
      <c r="B10" s="140" t="s">
        <v>256</v>
      </c>
      <c r="C10" s="140" t="s">
        <v>257</v>
      </c>
      <c r="D10" s="140" t="s">
        <v>258</v>
      </c>
      <c r="E10" s="140" t="s">
        <v>259</v>
      </c>
      <c r="F10" s="140" t="s">
        <v>259</v>
      </c>
      <c r="G10" s="140" t="s">
        <v>260</v>
      </c>
      <c r="H10" s="140" t="s">
        <v>261</v>
      </c>
      <c r="I10" s="140">
        <v>143306</v>
      </c>
      <c r="J10" s="140" t="s">
        <v>358</v>
      </c>
      <c r="K10" s="140">
        <v>143306</v>
      </c>
      <c r="L10" s="140" t="s">
        <v>359</v>
      </c>
      <c r="M10" s="140" t="s">
        <v>360</v>
      </c>
      <c r="N10" s="140">
        <v>242808</v>
      </c>
      <c r="O10" s="140" t="s">
        <v>361</v>
      </c>
      <c r="P10" s="140">
        <v>319152</v>
      </c>
      <c r="Q10" s="140" t="s">
        <v>362</v>
      </c>
      <c r="R10" s="140" t="s">
        <v>267</v>
      </c>
      <c r="S10" s="140" t="s">
        <v>363</v>
      </c>
      <c r="T10" s="140" t="s">
        <v>363</v>
      </c>
      <c r="U10" s="140" t="s">
        <v>269</v>
      </c>
      <c r="V10" s="140" t="s">
        <v>270</v>
      </c>
      <c r="W10" s="140">
        <v>0</v>
      </c>
      <c r="X10" s="140" t="s">
        <v>271</v>
      </c>
      <c r="Y10" s="140">
        <v>357710357</v>
      </c>
      <c r="Z10" s="140" t="s">
        <v>364</v>
      </c>
      <c r="AA10" s="140" t="s">
        <v>365</v>
      </c>
      <c r="AB10" s="141">
        <v>65000</v>
      </c>
      <c r="AC10" s="140" t="s">
        <v>274</v>
      </c>
      <c r="AD10" s="140">
        <v>24</v>
      </c>
      <c r="AE10" s="140" t="s">
        <v>366</v>
      </c>
      <c r="AF10" s="140" t="s">
        <v>367</v>
      </c>
      <c r="AG10" s="140" t="s">
        <v>368</v>
      </c>
      <c r="AH10" s="140" t="s">
        <v>278</v>
      </c>
      <c r="AI10" s="140" t="s">
        <v>322</v>
      </c>
      <c r="AJ10" s="141">
        <v>3440</v>
      </c>
      <c r="AK10" s="141">
        <v>3440</v>
      </c>
      <c r="AL10" s="140" t="s">
        <v>369</v>
      </c>
      <c r="AM10" s="141">
        <v>65000</v>
      </c>
      <c r="AN10" s="141">
        <v>17312.53</v>
      </c>
      <c r="AO10" s="141">
        <v>82312.53</v>
      </c>
      <c r="AP10" s="141">
        <v>0</v>
      </c>
      <c r="AQ10" s="141">
        <v>52.47</v>
      </c>
      <c r="AR10" s="141">
        <v>52.47</v>
      </c>
      <c r="AS10" s="141">
        <v>0</v>
      </c>
      <c r="AT10" s="141">
        <v>0</v>
      </c>
      <c r="AU10" s="141">
        <v>0</v>
      </c>
      <c r="AV10" s="140">
        <v>23</v>
      </c>
      <c r="AW10" s="140"/>
      <c r="AX10" s="140"/>
      <c r="AY10" s="140"/>
      <c r="AZ10" s="140"/>
      <c r="BA10" s="140"/>
      <c r="BB10" s="140" t="s">
        <v>281</v>
      </c>
      <c r="BC10" s="128"/>
      <c r="BD10" s="128"/>
      <c r="BE10" s="141">
        <v>0</v>
      </c>
      <c r="BF10" s="140" t="s">
        <v>363</v>
      </c>
      <c r="BG10" s="128"/>
      <c r="BH10" s="120" t="s">
        <v>284</v>
      </c>
      <c r="BI10" s="94" t="s">
        <v>100</v>
      </c>
      <c r="BJ10" s="122">
        <v>46192</v>
      </c>
      <c r="BK10" s="94" t="s">
        <v>103</v>
      </c>
      <c r="BL10" s="94" t="s">
        <v>108</v>
      </c>
      <c r="BM10" s="134" t="s">
        <v>180</v>
      </c>
      <c r="BN10" s="93" t="s">
        <v>222</v>
      </c>
      <c r="BO10" s="131">
        <v>0</v>
      </c>
      <c r="BP10" s="41"/>
      <c r="BQ10" s="142" t="s">
        <v>681</v>
      </c>
    </row>
    <row r="11" spans="1:69" ht="16" hidden="1" x14ac:dyDescent="0.4">
      <c r="A11" s="128">
        <v>7</v>
      </c>
      <c r="B11" s="140" t="s">
        <v>256</v>
      </c>
      <c r="C11" s="140" t="s">
        <v>257</v>
      </c>
      <c r="D11" s="140" t="s">
        <v>258</v>
      </c>
      <c r="E11" s="140" t="s">
        <v>259</v>
      </c>
      <c r="F11" s="140" t="s">
        <v>259</v>
      </c>
      <c r="G11" s="140" t="s">
        <v>260</v>
      </c>
      <c r="H11" s="140" t="s">
        <v>261</v>
      </c>
      <c r="I11" s="140">
        <v>231304</v>
      </c>
      <c r="J11" s="140" t="s">
        <v>325</v>
      </c>
      <c r="K11" s="140">
        <v>231304</v>
      </c>
      <c r="L11" s="140" t="s">
        <v>263</v>
      </c>
      <c r="M11" s="140" t="s">
        <v>264</v>
      </c>
      <c r="N11" s="140">
        <v>548089</v>
      </c>
      <c r="O11" s="140" t="s">
        <v>326</v>
      </c>
      <c r="P11" s="140">
        <v>911042</v>
      </c>
      <c r="Q11" s="140" t="s">
        <v>327</v>
      </c>
      <c r="R11" s="140" t="s">
        <v>267</v>
      </c>
      <c r="S11" s="140" t="s">
        <v>370</v>
      </c>
      <c r="T11" s="140" t="s">
        <v>370</v>
      </c>
      <c r="U11" s="140" t="s">
        <v>371</v>
      </c>
      <c r="V11" s="140" t="s">
        <v>270</v>
      </c>
      <c r="W11" s="140">
        <v>0</v>
      </c>
      <c r="X11" s="140" t="s">
        <v>271</v>
      </c>
      <c r="Y11" s="140">
        <v>357581417</v>
      </c>
      <c r="Z11" s="140" t="s">
        <v>372</v>
      </c>
      <c r="AA11" s="140" t="s">
        <v>373</v>
      </c>
      <c r="AB11" s="141">
        <v>40000</v>
      </c>
      <c r="AC11" s="140" t="s">
        <v>331</v>
      </c>
      <c r="AD11" s="140">
        <v>24</v>
      </c>
      <c r="AE11" s="140" t="s">
        <v>374</v>
      </c>
      <c r="AF11" s="140" t="s">
        <v>375</v>
      </c>
      <c r="AG11" s="140" t="s">
        <v>376</v>
      </c>
      <c r="AH11" s="140" t="s">
        <v>377</v>
      </c>
      <c r="AI11" s="140" t="s">
        <v>378</v>
      </c>
      <c r="AJ11" s="141">
        <v>2130</v>
      </c>
      <c r="AK11" s="141">
        <v>2130</v>
      </c>
      <c r="AL11" s="140" t="s">
        <v>337</v>
      </c>
      <c r="AM11" s="141">
        <v>37604.400000000001</v>
      </c>
      <c r="AN11" s="141">
        <v>11385.6</v>
      </c>
      <c r="AO11" s="141">
        <v>48990</v>
      </c>
      <c r="AP11" s="141">
        <v>2395.6</v>
      </c>
      <c r="AQ11" s="141">
        <v>46.4</v>
      </c>
      <c r="AR11" s="141">
        <v>2442</v>
      </c>
      <c r="AS11" s="141">
        <v>0</v>
      </c>
      <c r="AT11" s="141">
        <v>0</v>
      </c>
      <c r="AU11" s="141">
        <v>0</v>
      </c>
      <c r="AV11" s="140">
        <v>23</v>
      </c>
      <c r="AW11" s="140"/>
      <c r="AX11" s="140"/>
      <c r="AY11" s="140"/>
      <c r="AZ11" s="140"/>
      <c r="BA11" s="140"/>
      <c r="BB11" s="140" t="s">
        <v>324</v>
      </c>
      <c r="BC11" s="128"/>
      <c r="BD11" s="128"/>
      <c r="BE11" s="141">
        <v>0</v>
      </c>
      <c r="BF11" s="140" t="s">
        <v>370</v>
      </c>
      <c r="BG11" s="128"/>
      <c r="BH11" s="120" t="s">
        <v>284</v>
      </c>
      <c r="BI11" s="94" t="s">
        <v>100</v>
      </c>
      <c r="BJ11" s="122">
        <v>46192</v>
      </c>
      <c r="BK11" s="94" t="s">
        <v>103</v>
      </c>
      <c r="BL11" s="94" t="s">
        <v>108</v>
      </c>
      <c r="BM11" s="134" t="s">
        <v>180</v>
      </c>
      <c r="BN11" s="93" t="s">
        <v>222</v>
      </c>
      <c r="BO11" s="131">
        <v>0</v>
      </c>
      <c r="BP11" s="41"/>
      <c r="BQ11" s="142" t="s">
        <v>681</v>
      </c>
    </row>
    <row r="12" spans="1:69" ht="16" hidden="1" x14ac:dyDescent="0.4">
      <c r="A12" s="128">
        <v>8</v>
      </c>
      <c r="B12" s="140" t="s">
        <v>256</v>
      </c>
      <c r="C12" s="140" t="s">
        <v>257</v>
      </c>
      <c r="D12" s="140" t="s">
        <v>258</v>
      </c>
      <c r="E12" s="140" t="s">
        <v>259</v>
      </c>
      <c r="F12" s="140" t="s">
        <v>259</v>
      </c>
      <c r="G12" s="140" t="s">
        <v>260</v>
      </c>
      <c r="H12" s="140" t="s">
        <v>261</v>
      </c>
      <c r="I12" s="140">
        <v>135874</v>
      </c>
      <c r="J12" s="140" t="s">
        <v>309</v>
      </c>
      <c r="K12" s="140">
        <v>135874</v>
      </c>
      <c r="L12" s="140" t="s">
        <v>310</v>
      </c>
      <c r="M12" s="140" t="s">
        <v>311</v>
      </c>
      <c r="N12" s="140">
        <v>231632</v>
      </c>
      <c r="O12" s="140" t="s">
        <v>379</v>
      </c>
      <c r="P12" s="140">
        <v>304937</v>
      </c>
      <c r="Q12" s="140" t="s">
        <v>380</v>
      </c>
      <c r="R12" s="140" t="s">
        <v>267</v>
      </c>
      <c r="S12" s="140" t="s">
        <v>381</v>
      </c>
      <c r="T12" s="140" t="s">
        <v>381</v>
      </c>
      <c r="U12" s="140" t="s">
        <v>269</v>
      </c>
      <c r="V12" s="140" t="s">
        <v>270</v>
      </c>
      <c r="W12" s="140">
        <v>0</v>
      </c>
      <c r="X12" s="140" t="s">
        <v>271</v>
      </c>
      <c r="Y12" s="140">
        <v>357895863</v>
      </c>
      <c r="Z12" s="140" t="s">
        <v>382</v>
      </c>
      <c r="AA12" s="140" t="s">
        <v>383</v>
      </c>
      <c r="AB12" s="141">
        <v>65000</v>
      </c>
      <c r="AC12" s="140" t="s">
        <v>274</v>
      </c>
      <c r="AD12" s="140">
        <v>24</v>
      </c>
      <c r="AE12" s="140" t="s">
        <v>332</v>
      </c>
      <c r="AF12" s="140" t="s">
        <v>384</v>
      </c>
      <c r="AG12" s="140" t="s">
        <v>385</v>
      </c>
      <c r="AH12" s="140" t="s">
        <v>335</v>
      </c>
      <c r="AI12" s="140" t="s">
        <v>386</v>
      </c>
      <c r="AJ12" s="141">
        <v>3470</v>
      </c>
      <c r="AK12" s="141">
        <v>3470</v>
      </c>
      <c r="AL12" s="140" t="s">
        <v>387</v>
      </c>
      <c r="AM12" s="141">
        <v>58301.27</v>
      </c>
      <c r="AN12" s="141">
        <v>18038.73</v>
      </c>
      <c r="AO12" s="141">
        <v>76340</v>
      </c>
      <c r="AP12" s="141">
        <v>6698.73</v>
      </c>
      <c r="AQ12" s="141">
        <v>209.27</v>
      </c>
      <c r="AR12" s="141">
        <v>6908</v>
      </c>
      <c r="AS12" s="141">
        <v>0</v>
      </c>
      <c r="AT12" s="141">
        <v>0</v>
      </c>
      <c r="AU12" s="141">
        <v>0</v>
      </c>
      <c r="AV12" s="140">
        <v>22</v>
      </c>
      <c r="AW12" s="140"/>
      <c r="AX12" s="140"/>
      <c r="AY12" s="140"/>
      <c r="AZ12" s="140"/>
      <c r="BA12" s="140"/>
      <c r="BB12" s="140" t="s">
        <v>324</v>
      </c>
      <c r="BC12" s="128"/>
      <c r="BD12" s="128"/>
      <c r="BE12" s="141">
        <v>0</v>
      </c>
      <c r="BF12" s="140" t="s">
        <v>381</v>
      </c>
      <c r="BG12" s="128"/>
      <c r="BH12" s="120" t="s">
        <v>284</v>
      </c>
      <c r="BI12" s="94" t="s">
        <v>100</v>
      </c>
      <c r="BJ12" s="122">
        <v>46192</v>
      </c>
      <c r="BK12" s="94" t="s">
        <v>103</v>
      </c>
      <c r="BL12" s="94" t="s">
        <v>108</v>
      </c>
      <c r="BM12" s="134" t="s">
        <v>180</v>
      </c>
      <c r="BN12" s="93" t="s">
        <v>222</v>
      </c>
      <c r="BO12" s="131">
        <v>0</v>
      </c>
      <c r="BP12" s="41"/>
      <c r="BQ12" s="142" t="s">
        <v>681</v>
      </c>
    </row>
    <row r="13" spans="1:69" ht="16" hidden="1" x14ac:dyDescent="0.4">
      <c r="A13" s="128">
        <v>9</v>
      </c>
      <c r="B13" s="140" t="s">
        <v>256</v>
      </c>
      <c r="C13" s="140" t="s">
        <v>257</v>
      </c>
      <c r="D13" s="140" t="s">
        <v>258</v>
      </c>
      <c r="E13" s="140" t="s">
        <v>259</v>
      </c>
      <c r="F13" s="140" t="s">
        <v>259</v>
      </c>
      <c r="G13" s="140" t="s">
        <v>260</v>
      </c>
      <c r="H13" s="140" t="s">
        <v>261</v>
      </c>
      <c r="I13" s="140">
        <v>143557</v>
      </c>
      <c r="J13" s="140" t="s">
        <v>388</v>
      </c>
      <c r="K13" s="140">
        <v>143557</v>
      </c>
      <c r="L13" s="140" t="s">
        <v>263</v>
      </c>
      <c r="M13" s="140" t="s">
        <v>264</v>
      </c>
      <c r="N13" s="140">
        <v>390721</v>
      </c>
      <c r="O13" s="140" t="s">
        <v>389</v>
      </c>
      <c r="P13" s="140">
        <v>578322</v>
      </c>
      <c r="Q13" s="140" t="s">
        <v>390</v>
      </c>
      <c r="R13" s="140" t="s">
        <v>267</v>
      </c>
      <c r="S13" s="140" t="s">
        <v>391</v>
      </c>
      <c r="T13" s="140" t="s">
        <v>391</v>
      </c>
      <c r="U13" s="140" t="s">
        <v>269</v>
      </c>
      <c r="V13" s="140" t="s">
        <v>270</v>
      </c>
      <c r="W13" s="140">
        <v>0</v>
      </c>
      <c r="X13" s="140" t="s">
        <v>271</v>
      </c>
      <c r="Y13" s="140">
        <v>357844527</v>
      </c>
      <c r="Z13" s="140" t="s">
        <v>392</v>
      </c>
      <c r="AA13" s="140" t="s">
        <v>378</v>
      </c>
      <c r="AB13" s="141">
        <v>65000</v>
      </c>
      <c r="AC13" s="140" t="s">
        <v>393</v>
      </c>
      <c r="AD13" s="140">
        <v>24</v>
      </c>
      <c r="AE13" s="140" t="s">
        <v>332</v>
      </c>
      <c r="AF13" s="140" t="s">
        <v>394</v>
      </c>
      <c r="AG13" s="140" t="s">
        <v>395</v>
      </c>
      <c r="AH13" s="140" t="s">
        <v>335</v>
      </c>
      <c r="AI13" s="140" t="s">
        <v>396</v>
      </c>
      <c r="AJ13" s="141">
        <v>3470</v>
      </c>
      <c r="AK13" s="141">
        <v>3470</v>
      </c>
      <c r="AL13" s="140" t="s">
        <v>387</v>
      </c>
      <c r="AM13" s="141">
        <v>58058.53</v>
      </c>
      <c r="AN13" s="141">
        <v>18281.47</v>
      </c>
      <c r="AO13" s="141">
        <v>76340</v>
      </c>
      <c r="AP13" s="141">
        <v>6941.47</v>
      </c>
      <c r="AQ13" s="141">
        <v>219.53</v>
      </c>
      <c r="AR13" s="141">
        <v>7161</v>
      </c>
      <c r="AS13" s="141">
        <v>0</v>
      </c>
      <c r="AT13" s="141">
        <v>0</v>
      </c>
      <c r="AU13" s="141">
        <v>0</v>
      </c>
      <c r="AV13" s="140">
        <v>22</v>
      </c>
      <c r="AW13" s="140"/>
      <c r="AX13" s="140"/>
      <c r="AY13" s="140"/>
      <c r="AZ13" s="140"/>
      <c r="BA13" s="140"/>
      <c r="BB13" s="140" t="s">
        <v>324</v>
      </c>
      <c r="BC13" s="128"/>
      <c r="BD13" s="128"/>
      <c r="BE13" s="141">
        <v>0</v>
      </c>
      <c r="BF13" s="140" t="s">
        <v>391</v>
      </c>
      <c r="BG13" s="128"/>
      <c r="BH13" s="120" t="s">
        <v>284</v>
      </c>
      <c r="BI13" s="94" t="s">
        <v>100</v>
      </c>
      <c r="BJ13" s="122">
        <v>46192</v>
      </c>
      <c r="BK13" s="94" t="s">
        <v>103</v>
      </c>
      <c r="BL13" s="94" t="s">
        <v>108</v>
      </c>
      <c r="BM13" s="134" t="s">
        <v>180</v>
      </c>
      <c r="BN13" s="93" t="s">
        <v>222</v>
      </c>
      <c r="BO13" s="131">
        <v>0</v>
      </c>
      <c r="BP13" s="41"/>
      <c r="BQ13" s="142" t="s">
        <v>681</v>
      </c>
    </row>
    <row r="14" spans="1:69" ht="26" hidden="1" x14ac:dyDescent="0.4">
      <c r="A14" s="128">
        <v>10</v>
      </c>
      <c r="B14" s="140" t="s">
        <v>256</v>
      </c>
      <c r="C14" s="140" t="s">
        <v>257</v>
      </c>
      <c r="D14" s="140" t="s">
        <v>258</v>
      </c>
      <c r="E14" s="140" t="s">
        <v>259</v>
      </c>
      <c r="F14" s="140" t="s">
        <v>259</v>
      </c>
      <c r="G14" s="140" t="s">
        <v>260</v>
      </c>
      <c r="H14" s="140" t="s">
        <v>261</v>
      </c>
      <c r="I14" s="140">
        <v>135874</v>
      </c>
      <c r="J14" s="140" t="s">
        <v>309</v>
      </c>
      <c r="K14" s="140">
        <v>135874</v>
      </c>
      <c r="L14" s="140" t="s">
        <v>310</v>
      </c>
      <c r="M14" s="140" t="s">
        <v>311</v>
      </c>
      <c r="N14" s="140">
        <v>251271</v>
      </c>
      <c r="O14" s="140" t="s">
        <v>397</v>
      </c>
      <c r="P14" s="140">
        <v>337427</v>
      </c>
      <c r="Q14" s="140" t="s">
        <v>398</v>
      </c>
      <c r="R14" s="140" t="s">
        <v>267</v>
      </c>
      <c r="S14" s="140" t="s">
        <v>399</v>
      </c>
      <c r="T14" s="140" t="s">
        <v>399</v>
      </c>
      <c r="U14" s="140" t="s">
        <v>269</v>
      </c>
      <c r="V14" s="140" t="s">
        <v>270</v>
      </c>
      <c r="W14" s="140">
        <v>0</v>
      </c>
      <c r="X14" s="140" t="s">
        <v>271</v>
      </c>
      <c r="Y14" s="140">
        <v>358375313</v>
      </c>
      <c r="Z14" s="140" t="s">
        <v>400</v>
      </c>
      <c r="AA14" s="140" t="s">
        <v>401</v>
      </c>
      <c r="AB14" s="141">
        <v>80000</v>
      </c>
      <c r="AC14" s="140" t="s">
        <v>344</v>
      </c>
      <c r="AD14" s="140">
        <v>24</v>
      </c>
      <c r="AE14" s="140" t="s">
        <v>402</v>
      </c>
      <c r="AF14" s="140" t="s">
        <v>403</v>
      </c>
      <c r="AG14" s="140" t="s">
        <v>404</v>
      </c>
      <c r="AH14" s="140" t="s">
        <v>278</v>
      </c>
      <c r="AI14" s="140" t="s">
        <v>405</v>
      </c>
      <c r="AJ14" s="141">
        <v>4230</v>
      </c>
      <c r="AK14" s="141">
        <v>4230</v>
      </c>
      <c r="AL14" s="140" t="s">
        <v>406</v>
      </c>
      <c r="AM14" s="141">
        <v>68267.62</v>
      </c>
      <c r="AN14" s="141">
        <v>20562.38</v>
      </c>
      <c r="AO14" s="141">
        <v>88830</v>
      </c>
      <c r="AP14" s="141">
        <v>11732.38</v>
      </c>
      <c r="AQ14" s="141">
        <v>481.62</v>
      </c>
      <c r="AR14" s="141">
        <v>12214</v>
      </c>
      <c r="AS14" s="141">
        <v>0</v>
      </c>
      <c r="AT14" s="141">
        <v>0</v>
      </c>
      <c r="AU14" s="141">
        <v>0</v>
      </c>
      <c r="AV14" s="140">
        <v>21</v>
      </c>
      <c r="AW14" s="140"/>
      <c r="AX14" s="140"/>
      <c r="AY14" s="140"/>
      <c r="AZ14" s="140"/>
      <c r="BA14" s="140"/>
      <c r="BB14" s="140" t="s">
        <v>324</v>
      </c>
      <c r="BC14" s="128"/>
      <c r="BD14" s="128"/>
      <c r="BE14" s="141">
        <v>0</v>
      </c>
      <c r="BF14" s="140" t="s">
        <v>399</v>
      </c>
      <c r="BG14" s="128"/>
      <c r="BH14" s="89" t="s">
        <v>299</v>
      </c>
      <c r="BI14" s="94" t="s">
        <v>100</v>
      </c>
      <c r="BJ14" s="122">
        <v>46212</v>
      </c>
      <c r="BK14" s="94" t="s">
        <v>103</v>
      </c>
      <c r="BL14" s="94" t="s">
        <v>108</v>
      </c>
      <c r="BM14" s="134" t="s">
        <v>180</v>
      </c>
      <c r="BN14" s="93" t="s">
        <v>222</v>
      </c>
      <c r="BO14" s="131">
        <v>0</v>
      </c>
      <c r="BP14" s="41"/>
      <c r="BQ14" s="142" t="s">
        <v>681</v>
      </c>
    </row>
    <row r="15" spans="1:69" ht="26" hidden="1" x14ac:dyDescent="0.4">
      <c r="A15" s="128">
        <v>11</v>
      </c>
      <c r="B15" s="140" t="s">
        <v>256</v>
      </c>
      <c r="C15" s="140" t="s">
        <v>257</v>
      </c>
      <c r="D15" s="140" t="s">
        <v>258</v>
      </c>
      <c r="E15" s="140" t="s">
        <v>259</v>
      </c>
      <c r="F15" s="140" t="s">
        <v>259</v>
      </c>
      <c r="G15" s="140" t="s">
        <v>260</v>
      </c>
      <c r="H15" s="140" t="s">
        <v>261</v>
      </c>
      <c r="I15" s="140">
        <v>231304</v>
      </c>
      <c r="J15" s="140" t="s">
        <v>325</v>
      </c>
      <c r="K15" s="140">
        <v>231304</v>
      </c>
      <c r="L15" s="140" t="s">
        <v>263</v>
      </c>
      <c r="M15" s="140" t="s">
        <v>264</v>
      </c>
      <c r="N15" s="140">
        <v>548089</v>
      </c>
      <c r="O15" s="140" t="s">
        <v>326</v>
      </c>
      <c r="P15" s="140">
        <v>911042</v>
      </c>
      <c r="Q15" s="140" t="s">
        <v>327</v>
      </c>
      <c r="R15" s="140" t="s">
        <v>267</v>
      </c>
      <c r="S15" s="140" t="s">
        <v>407</v>
      </c>
      <c r="T15" s="140" t="s">
        <v>407</v>
      </c>
      <c r="U15" s="140" t="s">
        <v>269</v>
      </c>
      <c r="V15" s="140" t="s">
        <v>270</v>
      </c>
      <c r="W15" s="140">
        <v>0</v>
      </c>
      <c r="X15" s="140" t="s">
        <v>408</v>
      </c>
      <c r="Y15" s="140">
        <v>358390714</v>
      </c>
      <c r="Z15" s="140" t="s">
        <v>409</v>
      </c>
      <c r="AA15" s="140" t="s">
        <v>405</v>
      </c>
      <c r="AB15" s="141">
        <v>65000</v>
      </c>
      <c r="AC15" s="140" t="s">
        <v>331</v>
      </c>
      <c r="AD15" s="140">
        <v>24</v>
      </c>
      <c r="AE15" s="140" t="s">
        <v>332</v>
      </c>
      <c r="AF15" s="140" t="s">
        <v>410</v>
      </c>
      <c r="AG15" s="140" t="s">
        <v>411</v>
      </c>
      <c r="AH15" s="140" t="s">
        <v>335</v>
      </c>
      <c r="AI15" s="140" t="s">
        <v>412</v>
      </c>
      <c r="AJ15" s="141">
        <v>3460</v>
      </c>
      <c r="AK15" s="141">
        <v>3460</v>
      </c>
      <c r="AL15" s="140" t="s">
        <v>337</v>
      </c>
      <c r="AM15" s="141">
        <v>51613.08</v>
      </c>
      <c r="AN15" s="141">
        <v>17586.919999999998</v>
      </c>
      <c r="AO15" s="141">
        <v>69200</v>
      </c>
      <c r="AP15" s="141">
        <v>13386.92</v>
      </c>
      <c r="AQ15" s="141">
        <v>697.08</v>
      </c>
      <c r="AR15" s="141">
        <v>14084</v>
      </c>
      <c r="AS15" s="141">
        <v>0</v>
      </c>
      <c r="AT15" s="141">
        <v>0</v>
      </c>
      <c r="AU15" s="141">
        <v>0</v>
      </c>
      <c r="AV15" s="140">
        <v>20</v>
      </c>
      <c r="AW15" s="140"/>
      <c r="AX15" s="140"/>
      <c r="AY15" s="140"/>
      <c r="AZ15" s="140"/>
      <c r="BA15" s="140"/>
      <c r="BB15" s="140" t="s">
        <v>324</v>
      </c>
      <c r="BC15" s="128"/>
      <c r="BD15" s="128"/>
      <c r="BE15" s="141">
        <v>0</v>
      </c>
      <c r="BF15" s="140" t="s">
        <v>407</v>
      </c>
      <c r="BG15" s="128"/>
      <c r="BH15" s="89" t="s">
        <v>299</v>
      </c>
      <c r="BI15" s="94" t="s">
        <v>100</v>
      </c>
      <c r="BJ15" s="122">
        <v>46212</v>
      </c>
      <c r="BK15" s="94" t="s">
        <v>103</v>
      </c>
      <c r="BL15" s="94" t="s">
        <v>108</v>
      </c>
      <c r="BM15" s="134" t="s">
        <v>180</v>
      </c>
      <c r="BN15" s="93" t="s">
        <v>222</v>
      </c>
      <c r="BO15" s="131">
        <v>0</v>
      </c>
      <c r="BP15" s="41"/>
      <c r="BQ15" s="142" t="s">
        <v>681</v>
      </c>
    </row>
    <row r="16" spans="1:69" ht="26" hidden="1" x14ac:dyDescent="0.4">
      <c r="A16" s="128">
        <v>12</v>
      </c>
      <c r="B16" s="140" t="s">
        <v>256</v>
      </c>
      <c r="C16" s="140" t="s">
        <v>257</v>
      </c>
      <c r="D16" s="140" t="s">
        <v>258</v>
      </c>
      <c r="E16" s="140" t="s">
        <v>259</v>
      </c>
      <c r="F16" s="140" t="s">
        <v>259</v>
      </c>
      <c r="G16" s="140" t="s">
        <v>260</v>
      </c>
      <c r="H16" s="140" t="s">
        <v>261</v>
      </c>
      <c r="I16" s="140">
        <v>231304</v>
      </c>
      <c r="J16" s="140" t="s">
        <v>325</v>
      </c>
      <c r="K16" s="140">
        <v>231304</v>
      </c>
      <c r="L16" s="140" t="s">
        <v>263</v>
      </c>
      <c r="M16" s="140" t="s">
        <v>264</v>
      </c>
      <c r="N16" s="140">
        <v>548089</v>
      </c>
      <c r="O16" s="140" t="s">
        <v>326</v>
      </c>
      <c r="P16" s="140">
        <v>911045</v>
      </c>
      <c r="Q16" s="140" t="s">
        <v>413</v>
      </c>
      <c r="R16" s="140" t="s">
        <v>267</v>
      </c>
      <c r="S16" s="140" t="s">
        <v>414</v>
      </c>
      <c r="T16" s="140" t="s">
        <v>414</v>
      </c>
      <c r="U16" s="140" t="s">
        <v>269</v>
      </c>
      <c r="V16" s="140" t="s">
        <v>270</v>
      </c>
      <c r="W16" s="140">
        <v>0</v>
      </c>
      <c r="X16" s="140" t="s">
        <v>415</v>
      </c>
      <c r="Y16" s="140">
        <v>358330105</v>
      </c>
      <c r="Z16" s="140" t="s">
        <v>416</v>
      </c>
      <c r="AA16" s="140" t="s">
        <v>417</v>
      </c>
      <c r="AB16" s="141">
        <v>65000</v>
      </c>
      <c r="AC16" s="140" t="s">
        <v>331</v>
      </c>
      <c r="AD16" s="140">
        <v>24</v>
      </c>
      <c r="AE16" s="140" t="s">
        <v>332</v>
      </c>
      <c r="AF16" s="140" t="s">
        <v>418</v>
      </c>
      <c r="AG16" s="140" t="s">
        <v>419</v>
      </c>
      <c r="AH16" s="140" t="s">
        <v>335</v>
      </c>
      <c r="AI16" s="140" t="s">
        <v>420</v>
      </c>
      <c r="AJ16" s="141">
        <v>3460</v>
      </c>
      <c r="AK16" s="141">
        <v>3460</v>
      </c>
      <c r="AL16" s="140" t="s">
        <v>337</v>
      </c>
      <c r="AM16" s="141">
        <v>55291.27</v>
      </c>
      <c r="AN16" s="141">
        <v>17368.73</v>
      </c>
      <c r="AO16" s="141">
        <v>72660</v>
      </c>
      <c r="AP16" s="141">
        <v>9708.73</v>
      </c>
      <c r="AQ16" s="141">
        <v>397.27</v>
      </c>
      <c r="AR16" s="141">
        <v>10106</v>
      </c>
      <c r="AS16" s="141">
        <v>0</v>
      </c>
      <c r="AT16" s="141">
        <v>0</v>
      </c>
      <c r="AU16" s="141">
        <v>0</v>
      </c>
      <c r="AV16" s="140">
        <v>21</v>
      </c>
      <c r="AW16" s="140"/>
      <c r="AX16" s="140"/>
      <c r="AY16" s="140"/>
      <c r="AZ16" s="140"/>
      <c r="BA16" s="140"/>
      <c r="BB16" s="140" t="s">
        <v>324</v>
      </c>
      <c r="BC16" s="128"/>
      <c r="BD16" s="128"/>
      <c r="BE16" s="141">
        <v>0</v>
      </c>
      <c r="BF16" s="140" t="s">
        <v>414</v>
      </c>
      <c r="BG16" s="128"/>
      <c r="BH16" s="89" t="s">
        <v>299</v>
      </c>
      <c r="BI16" s="94" t="s">
        <v>100</v>
      </c>
      <c r="BJ16" s="122">
        <v>46212</v>
      </c>
      <c r="BK16" s="94" t="s">
        <v>103</v>
      </c>
      <c r="BL16" s="94" t="s">
        <v>108</v>
      </c>
      <c r="BM16" s="134" t="s">
        <v>180</v>
      </c>
      <c r="BN16" s="93" t="s">
        <v>222</v>
      </c>
      <c r="BO16" s="131">
        <v>0</v>
      </c>
      <c r="BP16" s="41"/>
      <c r="BQ16" s="142" t="s">
        <v>681</v>
      </c>
    </row>
    <row r="17" spans="1:69" ht="26" hidden="1" x14ac:dyDescent="0.4">
      <c r="A17" s="128">
        <v>13</v>
      </c>
      <c r="B17" s="140" t="s">
        <v>256</v>
      </c>
      <c r="C17" s="140" t="s">
        <v>257</v>
      </c>
      <c r="D17" s="140" t="s">
        <v>258</v>
      </c>
      <c r="E17" s="140" t="s">
        <v>259</v>
      </c>
      <c r="F17" s="140" t="s">
        <v>259</v>
      </c>
      <c r="G17" s="140" t="s">
        <v>260</v>
      </c>
      <c r="H17" s="140" t="s">
        <v>261</v>
      </c>
      <c r="I17" s="140">
        <v>135874</v>
      </c>
      <c r="J17" s="140" t="s">
        <v>309</v>
      </c>
      <c r="K17" s="140">
        <v>135874</v>
      </c>
      <c r="L17" s="140" t="s">
        <v>310</v>
      </c>
      <c r="M17" s="140" t="s">
        <v>311</v>
      </c>
      <c r="N17" s="140">
        <v>389237</v>
      </c>
      <c r="O17" s="140" t="s">
        <v>348</v>
      </c>
      <c r="P17" s="140">
        <v>575092</v>
      </c>
      <c r="Q17" s="140" t="s">
        <v>349</v>
      </c>
      <c r="R17" s="140" t="s">
        <v>267</v>
      </c>
      <c r="S17" s="140" t="s">
        <v>421</v>
      </c>
      <c r="T17" s="140" t="s">
        <v>421</v>
      </c>
      <c r="U17" s="140" t="s">
        <v>269</v>
      </c>
      <c r="V17" s="140" t="s">
        <v>270</v>
      </c>
      <c r="W17" s="140">
        <v>0</v>
      </c>
      <c r="X17" s="140" t="s">
        <v>271</v>
      </c>
      <c r="Y17" s="140">
        <v>358723869</v>
      </c>
      <c r="Z17" s="140" t="s">
        <v>422</v>
      </c>
      <c r="AA17" s="140" t="s">
        <v>423</v>
      </c>
      <c r="AB17" s="141">
        <v>40000</v>
      </c>
      <c r="AC17" s="140" t="s">
        <v>353</v>
      </c>
      <c r="AD17" s="140">
        <v>24</v>
      </c>
      <c r="AE17" s="140" t="s">
        <v>332</v>
      </c>
      <c r="AF17" s="140" t="s">
        <v>424</v>
      </c>
      <c r="AG17" s="140" t="s">
        <v>425</v>
      </c>
      <c r="AH17" s="140" t="s">
        <v>335</v>
      </c>
      <c r="AI17" s="140" t="s">
        <v>426</v>
      </c>
      <c r="AJ17" s="141">
        <v>2130</v>
      </c>
      <c r="AK17" s="141">
        <v>2130</v>
      </c>
      <c r="AL17" s="140" t="s">
        <v>357</v>
      </c>
      <c r="AM17" s="141">
        <v>30391.71</v>
      </c>
      <c r="AN17" s="141">
        <v>10078.290000000001</v>
      </c>
      <c r="AO17" s="141">
        <v>40470</v>
      </c>
      <c r="AP17" s="141">
        <v>9608.2900000000009</v>
      </c>
      <c r="AQ17" s="141">
        <v>612.71</v>
      </c>
      <c r="AR17" s="141">
        <v>10221</v>
      </c>
      <c r="AS17" s="141">
        <v>0</v>
      </c>
      <c r="AT17" s="141">
        <v>0</v>
      </c>
      <c r="AU17" s="141">
        <v>0</v>
      </c>
      <c r="AV17" s="140">
        <v>19</v>
      </c>
      <c r="AW17" s="140"/>
      <c r="AX17" s="140"/>
      <c r="AY17" s="140"/>
      <c r="AZ17" s="140"/>
      <c r="BA17" s="140"/>
      <c r="BB17" s="140" t="s">
        <v>324</v>
      </c>
      <c r="BC17" s="128"/>
      <c r="BD17" s="128"/>
      <c r="BE17" s="141">
        <v>0</v>
      </c>
      <c r="BF17" s="140" t="s">
        <v>421</v>
      </c>
      <c r="BG17" s="128"/>
      <c r="BH17" s="89" t="s">
        <v>299</v>
      </c>
      <c r="BI17" s="94" t="s">
        <v>100</v>
      </c>
      <c r="BJ17" s="122">
        <v>46212</v>
      </c>
      <c r="BK17" s="94" t="s">
        <v>103</v>
      </c>
      <c r="BL17" s="94" t="s">
        <v>108</v>
      </c>
      <c r="BM17" s="134" t="s">
        <v>180</v>
      </c>
      <c r="BN17" s="93" t="s">
        <v>222</v>
      </c>
      <c r="BO17" s="131">
        <v>0</v>
      </c>
      <c r="BP17" s="41"/>
      <c r="BQ17" s="142" t="s">
        <v>681</v>
      </c>
    </row>
    <row r="18" spans="1:69" ht="26" hidden="1" x14ac:dyDescent="0.4">
      <c r="A18" s="128">
        <v>14</v>
      </c>
      <c r="B18" s="140" t="s">
        <v>256</v>
      </c>
      <c r="C18" s="140" t="s">
        <v>257</v>
      </c>
      <c r="D18" s="140" t="s">
        <v>258</v>
      </c>
      <c r="E18" s="140" t="s">
        <v>259</v>
      </c>
      <c r="F18" s="140" t="s">
        <v>259</v>
      </c>
      <c r="G18" s="140" t="s">
        <v>260</v>
      </c>
      <c r="H18" s="140" t="s">
        <v>261</v>
      </c>
      <c r="I18" s="140">
        <v>231304</v>
      </c>
      <c r="J18" s="140" t="s">
        <v>325</v>
      </c>
      <c r="K18" s="140">
        <v>231304</v>
      </c>
      <c r="L18" s="140" t="s">
        <v>263</v>
      </c>
      <c r="M18" s="140" t="s">
        <v>264</v>
      </c>
      <c r="N18" s="140">
        <v>548089</v>
      </c>
      <c r="O18" s="140" t="s">
        <v>326</v>
      </c>
      <c r="P18" s="140">
        <v>911045</v>
      </c>
      <c r="Q18" s="140" t="s">
        <v>413</v>
      </c>
      <c r="R18" s="140" t="s">
        <v>267</v>
      </c>
      <c r="S18" s="140" t="s">
        <v>427</v>
      </c>
      <c r="T18" s="140" t="s">
        <v>427</v>
      </c>
      <c r="U18" s="140" t="s">
        <v>269</v>
      </c>
      <c r="V18" s="140" t="s">
        <v>270</v>
      </c>
      <c r="W18" s="140">
        <v>0</v>
      </c>
      <c r="X18" s="140" t="s">
        <v>271</v>
      </c>
      <c r="Y18" s="140">
        <v>359113023</v>
      </c>
      <c r="Z18" s="140" t="s">
        <v>428</v>
      </c>
      <c r="AA18" s="140" t="s">
        <v>429</v>
      </c>
      <c r="AB18" s="141">
        <v>65000</v>
      </c>
      <c r="AC18" s="140" t="s">
        <v>331</v>
      </c>
      <c r="AD18" s="140">
        <v>24</v>
      </c>
      <c r="AE18" s="140" t="s">
        <v>332</v>
      </c>
      <c r="AF18" s="140" t="s">
        <v>430</v>
      </c>
      <c r="AG18" s="140" t="s">
        <v>431</v>
      </c>
      <c r="AH18" s="140" t="s">
        <v>335</v>
      </c>
      <c r="AI18" s="140" t="s">
        <v>432</v>
      </c>
      <c r="AJ18" s="141">
        <v>3460</v>
      </c>
      <c r="AK18" s="141">
        <v>3460</v>
      </c>
      <c r="AL18" s="140" t="s">
        <v>337</v>
      </c>
      <c r="AM18" s="141">
        <v>39073.08</v>
      </c>
      <c r="AN18" s="141">
        <v>16286.92</v>
      </c>
      <c r="AO18" s="141">
        <v>55360</v>
      </c>
      <c r="AP18" s="141">
        <v>25926.92</v>
      </c>
      <c r="AQ18" s="141">
        <v>2527.08</v>
      </c>
      <c r="AR18" s="141">
        <v>28454</v>
      </c>
      <c r="AS18" s="141">
        <v>0</v>
      </c>
      <c r="AT18" s="141">
        <v>0</v>
      </c>
      <c r="AU18" s="141">
        <v>0</v>
      </c>
      <c r="AV18" s="140">
        <v>16</v>
      </c>
      <c r="AW18" s="140"/>
      <c r="AX18" s="140"/>
      <c r="AY18" s="140"/>
      <c r="AZ18" s="140"/>
      <c r="BA18" s="140"/>
      <c r="BB18" s="140" t="s">
        <v>324</v>
      </c>
      <c r="BC18" s="128"/>
      <c r="BD18" s="128"/>
      <c r="BE18" s="141">
        <v>0</v>
      </c>
      <c r="BF18" s="140" t="s">
        <v>427</v>
      </c>
      <c r="BG18" s="128"/>
      <c r="BH18" s="89" t="s">
        <v>299</v>
      </c>
      <c r="BI18" s="94" t="s">
        <v>100</v>
      </c>
      <c r="BJ18" s="122">
        <v>46212</v>
      </c>
      <c r="BK18" s="94" t="s">
        <v>103</v>
      </c>
      <c r="BL18" s="94" t="s">
        <v>108</v>
      </c>
      <c r="BM18" s="134" t="s">
        <v>180</v>
      </c>
      <c r="BN18" s="93" t="s">
        <v>222</v>
      </c>
      <c r="BO18" s="131">
        <v>0</v>
      </c>
      <c r="BP18" s="41"/>
      <c r="BQ18" s="142" t="s">
        <v>681</v>
      </c>
    </row>
    <row r="19" spans="1:69" ht="26" hidden="1" x14ac:dyDescent="0.4">
      <c r="A19" s="128">
        <v>15</v>
      </c>
      <c r="B19" s="140" t="s">
        <v>256</v>
      </c>
      <c r="C19" s="140" t="s">
        <v>257</v>
      </c>
      <c r="D19" s="140" t="s">
        <v>258</v>
      </c>
      <c r="E19" s="140" t="s">
        <v>259</v>
      </c>
      <c r="F19" s="140" t="s">
        <v>259</v>
      </c>
      <c r="G19" s="140" t="s">
        <v>260</v>
      </c>
      <c r="H19" s="140" t="s">
        <v>261</v>
      </c>
      <c r="I19" s="140">
        <v>135874</v>
      </c>
      <c r="J19" s="140" t="s">
        <v>309</v>
      </c>
      <c r="K19" s="140">
        <v>135874</v>
      </c>
      <c r="L19" s="140" t="s">
        <v>310</v>
      </c>
      <c r="M19" s="140" t="s">
        <v>311</v>
      </c>
      <c r="N19" s="140">
        <v>251271</v>
      </c>
      <c r="O19" s="140" t="s">
        <v>397</v>
      </c>
      <c r="P19" s="140">
        <v>330109</v>
      </c>
      <c r="Q19" s="140" t="s">
        <v>433</v>
      </c>
      <c r="R19" s="140" t="s">
        <v>267</v>
      </c>
      <c r="S19" s="140" t="s">
        <v>434</v>
      </c>
      <c r="T19" s="140" t="s">
        <v>434</v>
      </c>
      <c r="U19" s="140" t="s">
        <v>269</v>
      </c>
      <c r="V19" s="140" t="s">
        <v>270</v>
      </c>
      <c r="W19" s="140">
        <v>0</v>
      </c>
      <c r="X19" s="140" t="s">
        <v>271</v>
      </c>
      <c r="Y19" s="140">
        <v>359222693</v>
      </c>
      <c r="Z19" s="140" t="s">
        <v>435</v>
      </c>
      <c r="AA19" s="140" t="s">
        <v>429</v>
      </c>
      <c r="AB19" s="141">
        <v>71000</v>
      </c>
      <c r="AC19" s="140" t="s">
        <v>344</v>
      </c>
      <c r="AD19" s="140">
        <v>30</v>
      </c>
      <c r="AE19" s="140" t="s">
        <v>402</v>
      </c>
      <c r="AF19" s="140" t="s">
        <v>436</v>
      </c>
      <c r="AG19" s="140" t="s">
        <v>437</v>
      </c>
      <c r="AH19" s="140" t="s">
        <v>278</v>
      </c>
      <c r="AI19" s="140" t="s">
        <v>438</v>
      </c>
      <c r="AJ19" s="141">
        <v>3020</v>
      </c>
      <c r="AK19" s="141">
        <v>3020</v>
      </c>
      <c r="AL19" s="140" t="s">
        <v>406</v>
      </c>
      <c r="AM19" s="141">
        <v>33113.949999999997</v>
      </c>
      <c r="AN19" s="141">
        <v>15206.05</v>
      </c>
      <c r="AO19" s="141">
        <v>48320</v>
      </c>
      <c r="AP19" s="141">
        <v>37886.050000000003</v>
      </c>
      <c r="AQ19" s="141">
        <v>4940.95</v>
      </c>
      <c r="AR19" s="141">
        <v>42827</v>
      </c>
      <c r="AS19" s="141">
        <v>0</v>
      </c>
      <c r="AT19" s="141">
        <v>0</v>
      </c>
      <c r="AU19" s="141">
        <v>0</v>
      </c>
      <c r="AV19" s="140">
        <v>16</v>
      </c>
      <c r="AW19" s="140"/>
      <c r="AX19" s="140"/>
      <c r="AY19" s="140"/>
      <c r="AZ19" s="140"/>
      <c r="BA19" s="140"/>
      <c r="BB19" s="140" t="s">
        <v>324</v>
      </c>
      <c r="BC19" s="128"/>
      <c r="BD19" s="128"/>
      <c r="BE19" s="141">
        <v>0</v>
      </c>
      <c r="BF19" s="140" t="s">
        <v>434</v>
      </c>
      <c r="BG19" s="128"/>
      <c r="BH19" s="89" t="s">
        <v>299</v>
      </c>
      <c r="BI19" s="94" t="s">
        <v>100</v>
      </c>
      <c r="BJ19" s="122">
        <v>46212</v>
      </c>
      <c r="BK19" s="94" t="s">
        <v>103</v>
      </c>
      <c r="BL19" s="94" t="s">
        <v>108</v>
      </c>
      <c r="BM19" s="134" t="s">
        <v>180</v>
      </c>
      <c r="BN19" s="93" t="s">
        <v>222</v>
      </c>
      <c r="BO19" s="131">
        <v>0</v>
      </c>
      <c r="BP19" s="41"/>
      <c r="BQ19" s="142" t="s">
        <v>681</v>
      </c>
    </row>
    <row r="20" spans="1:69" ht="26" hidden="1" x14ac:dyDescent="0.4">
      <c r="A20" s="128">
        <v>16</v>
      </c>
      <c r="B20" s="140" t="s">
        <v>256</v>
      </c>
      <c r="C20" s="140" t="s">
        <v>257</v>
      </c>
      <c r="D20" s="140" t="s">
        <v>258</v>
      </c>
      <c r="E20" s="140" t="s">
        <v>259</v>
      </c>
      <c r="F20" s="140" t="s">
        <v>259</v>
      </c>
      <c r="G20" s="140" t="s">
        <v>260</v>
      </c>
      <c r="H20" s="140" t="s">
        <v>261</v>
      </c>
      <c r="I20" s="140">
        <v>138040</v>
      </c>
      <c r="J20" s="140" t="s">
        <v>439</v>
      </c>
      <c r="K20" s="140">
        <v>138040</v>
      </c>
      <c r="L20" s="140" t="s">
        <v>263</v>
      </c>
      <c r="M20" s="140" t="s">
        <v>264</v>
      </c>
      <c r="N20" s="140">
        <v>232932</v>
      </c>
      <c r="O20" s="140" t="s">
        <v>440</v>
      </c>
      <c r="P20" s="140">
        <v>324323</v>
      </c>
      <c r="Q20" s="140" t="s">
        <v>441</v>
      </c>
      <c r="R20" s="140" t="s">
        <v>267</v>
      </c>
      <c r="S20" s="140" t="s">
        <v>442</v>
      </c>
      <c r="T20" s="140" t="s">
        <v>442</v>
      </c>
      <c r="U20" s="140" t="s">
        <v>269</v>
      </c>
      <c r="V20" s="140" t="s">
        <v>270</v>
      </c>
      <c r="W20" s="140">
        <v>0</v>
      </c>
      <c r="X20" s="140" t="s">
        <v>271</v>
      </c>
      <c r="Y20" s="140">
        <v>359615048</v>
      </c>
      <c r="Z20" s="140" t="s">
        <v>443</v>
      </c>
      <c r="AA20" s="140" t="s">
        <v>444</v>
      </c>
      <c r="AB20" s="141">
        <v>65000</v>
      </c>
      <c r="AC20" s="140" t="s">
        <v>353</v>
      </c>
      <c r="AD20" s="140">
        <v>24</v>
      </c>
      <c r="AE20" s="140" t="s">
        <v>445</v>
      </c>
      <c r="AF20" s="140" t="s">
        <v>446</v>
      </c>
      <c r="AG20" s="140" t="s">
        <v>447</v>
      </c>
      <c r="AH20" s="140" t="s">
        <v>321</v>
      </c>
      <c r="AI20" s="140" t="s">
        <v>448</v>
      </c>
      <c r="AJ20" s="141">
        <v>3410</v>
      </c>
      <c r="AK20" s="141">
        <v>3410</v>
      </c>
      <c r="AL20" s="140" t="s">
        <v>357</v>
      </c>
      <c r="AM20" s="141">
        <v>24367.51</v>
      </c>
      <c r="AN20" s="141">
        <v>9732.49</v>
      </c>
      <c r="AO20" s="141">
        <v>34100</v>
      </c>
      <c r="AP20" s="141">
        <v>40632.49</v>
      </c>
      <c r="AQ20" s="141">
        <v>6133.51</v>
      </c>
      <c r="AR20" s="141">
        <v>46766</v>
      </c>
      <c r="AS20" s="141">
        <v>0</v>
      </c>
      <c r="AT20" s="141">
        <v>0</v>
      </c>
      <c r="AU20" s="141">
        <v>0</v>
      </c>
      <c r="AV20" s="140">
        <v>10</v>
      </c>
      <c r="AW20" s="140"/>
      <c r="AX20" s="140"/>
      <c r="AY20" s="140"/>
      <c r="AZ20" s="140"/>
      <c r="BA20" s="140"/>
      <c r="BB20" s="140" t="s">
        <v>324</v>
      </c>
      <c r="BC20" s="128"/>
      <c r="BD20" s="128"/>
      <c r="BE20" s="141">
        <v>0</v>
      </c>
      <c r="BF20" s="140" t="s">
        <v>442</v>
      </c>
      <c r="BG20" s="128"/>
      <c r="BH20" s="89" t="s">
        <v>299</v>
      </c>
      <c r="BI20" s="94" t="s">
        <v>100</v>
      </c>
      <c r="BJ20" s="122">
        <v>46212</v>
      </c>
      <c r="BK20" s="94" t="s">
        <v>103</v>
      </c>
      <c r="BL20" s="94" t="s">
        <v>108</v>
      </c>
      <c r="BM20" s="134" t="s">
        <v>180</v>
      </c>
      <c r="BN20" s="93" t="s">
        <v>222</v>
      </c>
      <c r="BO20" s="131">
        <v>0</v>
      </c>
      <c r="BP20" s="41"/>
      <c r="BQ20" s="142" t="s">
        <v>681</v>
      </c>
    </row>
    <row r="21" spans="1:69" ht="26" hidden="1" x14ac:dyDescent="0.4">
      <c r="A21" s="128">
        <v>17</v>
      </c>
      <c r="B21" s="140" t="s">
        <v>256</v>
      </c>
      <c r="C21" s="140" t="s">
        <v>257</v>
      </c>
      <c r="D21" s="140" t="s">
        <v>258</v>
      </c>
      <c r="E21" s="140" t="s">
        <v>259</v>
      </c>
      <c r="F21" s="140" t="s">
        <v>259</v>
      </c>
      <c r="G21" s="140" t="s">
        <v>260</v>
      </c>
      <c r="H21" s="140" t="s">
        <v>261</v>
      </c>
      <c r="I21" s="140">
        <v>135874</v>
      </c>
      <c r="J21" s="140" t="s">
        <v>309</v>
      </c>
      <c r="K21" s="140">
        <v>135874</v>
      </c>
      <c r="L21" s="140" t="s">
        <v>310</v>
      </c>
      <c r="M21" s="140" t="s">
        <v>311</v>
      </c>
      <c r="N21" s="140">
        <v>389237</v>
      </c>
      <c r="O21" s="140" t="s">
        <v>348</v>
      </c>
      <c r="P21" s="140">
        <v>870429</v>
      </c>
      <c r="Q21" s="140" t="s">
        <v>449</v>
      </c>
      <c r="R21" s="140" t="s">
        <v>267</v>
      </c>
      <c r="S21" s="140" t="s">
        <v>450</v>
      </c>
      <c r="T21" s="140" t="s">
        <v>450</v>
      </c>
      <c r="U21" s="140" t="s">
        <v>269</v>
      </c>
      <c r="V21" s="140" t="s">
        <v>270</v>
      </c>
      <c r="W21" s="140">
        <v>0</v>
      </c>
      <c r="X21" s="140" t="s">
        <v>271</v>
      </c>
      <c r="Y21" s="140">
        <v>359584529</v>
      </c>
      <c r="Z21" s="140" t="s">
        <v>451</v>
      </c>
      <c r="AA21" s="140" t="s">
        <v>452</v>
      </c>
      <c r="AB21" s="141">
        <v>64000</v>
      </c>
      <c r="AC21" s="140" t="s">
        <v>353</v>
      </c>
      <c r="AD21" s="140">
        <v>24</v>
      </c>
      <c r="AE21" s="140" t="s">
        <v>332</v>
      </c>
      <c r="AF21" s="140" t="s">
        <v>453</v>
      </c>
      <c r="AG21" s="140" t="s">
        <v>454</v>
      </c>
      <c r="AH21" s="140" t="s">
        <v>335</v>
      </c>
      <c r="AI21" s="140" t="s">
        <v>448</v>
      </c>
      <c r="AJ21" s="141">
        <v>3410</v>
      </c>
      <c r="AK21" s="141">
        <v>3410</v>
      </c>
      <c r="AL21" s="140" t="s">
        <v>357</v>
      </c>
      <c r="AM21" s="141">
        <v>23471.79</v>
      </c>
      <c r="AN21" s="141">
        <v>10628.21</v>
      </c>
      <c r="AO21" s="141">
        <v>34100</v>
      </c>
      <c r="AP21" s="141">
        <v>40528.21</v>
      </c>
      <c r="AQ21" s="141">
        <v>6572.79</v>
      </c>
      <c r="AR21" s="141">
        <v>47101</v>
      </c>
      <c r="AS21" s="141">
        <v>0</v>
      </c>
      <c r="AT21" s="141">
        <v>0</v>
      </c>
      <c r="AU21" s="141">
        <v>0</v>
      </c>
      <c r="AV21" s="140">
        <v>10</v>
      </c>
      <c r="AW21" s="140"/>
      <c r="AX21" s="140"/>
      <c r="AY21" s="140"/>
      <c r="AZ21" s="140"/>
      <c r="BA21" s="140"/>
      <c r="BB21" s="140" t="s">
        <v>324</v>
      </c>
      <c r="BC21" s="128"/>
      <c r="BD21" s="128"/>
      <c r="BE21" s="141">
        <v>0</v>
      </c>
      <c r="BF21" s="140" t="s">
        <v>450</v>
      </c>
      <c r="BG21" s="128"/>
      <c r="BH21" s="89" t="s">
        <v>299</v>
      </c>
      <c r="BI21" s="94" t="s">
        <v>100</v>
      </c>
      <c r="BJ21" s="122">
        <v>46212</v>
      </c>
      <c r="BK21" s="94" t="s">
        <v>103</v>
      </c>
      <c r="BL21" s="94" t="s">
        <v>108</v>
      </c>
      <c r="BM21" s="134" t="s">
        <v>180</v>
      </c>
      <c r="BN21" s="93" t="s">
        <v>222</v>
      </c>
      <c r="BO21" s="131">
        <v>0</v>
      </c>
      <c r="BP21" s="41"/>
      <c r="BQ21" s="142" t="s">
        <v>681</v>
      </c>
    </row>
    <row r="22" spans="1:69" ht="26" hidden="1" x14ac:dyDescent="0.4">
      <c r="A22" s="128">
        <v>18</v>
      </c>
      <c r="B22" s="140" t="s">
        <v>256</v>
      </c>
      <c r="C22" s="140" t="s">
        <v>257</v>
      </c>
      <c r="D22" s="140" t="s">
        <v>258</v>
      </c>
      <c r="E22" s="140" t="s">
        <v>259</v>
      </c>
      <c r="F22" s="140" t="s">
        <v>259</v>
      </c>
      <c r="G22" s="140" t="s">
        <v>260</v>
      </c>
      <c r="H22" s="140" t="s">
        <v>261</v>
      </c>
      <c r="I22" s="140">
        <v>139717</v>
      </c>
      <c r="J22" s="140" t="s">
        <v>455</v>
      </c>
      <c r="K22" s="140">
        <v>139717</v>
      </c>
      <c r="L22" s="140" t="s">
        <v>263</v>
      </c>
      <c r="M22" s="140" t="s">
        <v>264</v>
      </c>
      <c r="N22" s="140">
        <v>235837</v>
      </c>
      <c r="O22" s="140" t="s">
        <v>456</v>
      </c>
      <c r="P22" s="140">
        <v>333617</v>
      </c>
      <c r="Q22" s="140" t="s">
        <v>457</v>
      </c>
      <c r="R22" s="140" t="s">
        <v>267</v>
      </c>
      <c r="S22" s="140" t="s">
        <v>458</v>
      </c>
      <c r="T22" s="140" t="s">
        <v>458</v>
      </c>
      <c r="U22" s="140" t="s">
        <v>269</v>
      </c>
      <c r="V22" s="140" t="s">
        <v>270</v>
      </c>
      <c r="W22" s="140">
        <v>0</v>
      </c>
      <c r="X22" s="140" t="s">
        <v>271</v>
      </c>
      <c r="Y22" s="140">
        <v>359699647</v>
      </c>
      <c r="Z22" s="140" t="s">
        <v>459</v>
      </c>
      <c r="AA22" s="140" t="s">
        <v>460</v>
      </c>
      <c r="AB22" s="141">
        <v>80000</v>
      </c>
      <c r="AC22" s="140" t="s">
        <v>393</v>
      </c>
      <c r="AD22" s="140">
        <v>24</v>
      </c>
      <c r="AE22" s="140" t="s">
        <v>461</v>
      </c>
      <c r="AF22" s="140" t="s">
        <v>462</v>
      </c>
      <c r="AG22" s="140" t="s">
        <v>463</v>
      </c>
      <c r="AH22" s="140" t="s">
        <v>321</v>
      </c>
      <c r="AI22" s="140" t="s">
        <v>464</v>
      </c>
      <c r="AJ22" s="141">
        <v>4200</v>
      </c>
      <c r="AK22" s="141">
        <v>4200</v>
      </c>
      <c r="AL22" s="140" t="s">
        <v>465</v>
      </c>
      <c r="AM22" s="141">
        <v>26197.63</v>
      </c>
      <c r="AN22" s="141">
        <v>11602.37</v>
      </c>
      <c r="AO22" s="141">
        <v>37800</v>
      </c>
      <c r="AP22" s="141">
        <v>53802.37</v>
      </c>
      <c r="AQ22" s="141">
        <v>8610.6299999999992</v>
      </c>
      <c r="AR22" s="141">
        <v>62413</v>
      </c>
      <c r="AS22" s="141">
        <v>0</v>
      </c>
      <c r="AT22" s="141">
        <v>0</v>
      </c>
      <c r="AU22" s="141">
        <v>0</v>
      </c>
      <c r="AV22" s="140">
        <v>9</v>
      </c>
      <c r="AW22" s="140"/>
      <c r="AX22" s="140"/>
      <c r="AY22" s="140"/>
      <c r="AZ22" s="140"/>
      <c r="BA22" s="140"/>
      <c r="BB22" s="140" t="s">
        <v>324</v>
      </c>
      <c r="BC22" s="128"/>
      <c r="BD22" s="128"/>
      <c r="BE22" s="141">
        <v>0</v>
      </c>
      <c r="BF22" s="140" t="s">
        <v>458</v>
      </c>
      <c r="BG22" s="128"/>
      <c r="BH22" s="89" t="s">
        <v>299</v>
      </c>
      <c r="BI22" s="94" t="s">
        <v>100</v>
      </c>
      <c r="BJ22" s="122">
        <v>46212</v>
      </c>
      <c r="BK22" s="94" t="s">
        <v>103</v>
      </c>
      <c r="BL22" s="94" t="s">
        <v>108</v>
      </c>
      <c r="BM22" s="134" t="s">
        <v>180</v>
      </c>
      <c r="BN22" s="93" t="s">
        <v>222</v>
      </c>
      <c r="BO22" s="131">
        <v>0</v>
      </c>
      <c r="BP22" s="41"/>
      <c r="BQ22" s="142" t="s">
        <v>681</v>
      </c>
    </row>
    <row r="23" spans="1:69" ht="26" hidden="1" x14ac:dyDescent="0.4">
      <c r="A23" s="128">
        <v>19</v>
      </c>
      <c r="B23" s="140" t="s">
        <v>256</v>
      </c>
      <c r="C23" s="140" t="s">
        <v>257</v>
      </c>
      <c r="D23" s="140" t="s">
        <v>258</v>
      </c>
      <c r="E23" s="140" t="s">
        <v>259</v>
      </c>
      <c r="F23" s="140" t="s">
        <v>259</v>
      </c>
      <c r="G23" s="140" t="s">
        <v>260</v>
      </c>
      <c r="H23" s="140" t="s">
        <v>261</v>
      </c>
      <c r="I23" s="140">
        <v>231304</v>
      </c>
      <c r="J23" s="140" t="s">
        <v>325</v>
      </c>
      <c r="K23" s="140">
        <v>231304</v>
      </c>
      <c r="L23" s="140" t="s">
        <v>263</v>
      </c>
      <c r="M23" s="140" t="s">
        <v>264</v>
      </c>
      <c r="N23" s="140">
        <v>548089</v>
      </c>
      <c r="O23" s="140" t="s">
        <v>326</v>
      </c>
      <c r="P23" s="140">
        <v>911045</v>
      </c>
      <c r="Q23" s="140" t="s">
        <v>413</v>
      </c>
      <c r="R23" s="140" t="s">
        <v>267</v>
      </c>
      <c r="S23" s="140" t="s">
        <v>466</v>
      </c>
      <c r="T23" s="140" t="s">
        <v>466</v>
      </c>
      <c r="U23" s="140" t="s">
        <v>269</v>
      </c>
      <c r="V23" s="140" t="s">
        <v>270</v>
      </c>
      <c r="W23" s="140">
        <v>0</v>
      </c>
      <c r="X23" s="140" t="s">
        <v>271</v>
      </c>
      <c r="Y23" s="140">
        <v>359467772</v>
      </c>
      <c r="Z23" s="140" t="s">
        <v>467</v>
      </c>
      <c r="AA23" s="140" t="s">
        <v>468</v>
      </c>
      <c r="AB23" s="141">
        <v>65000</v>
      </c>
      <c r="AC23" s="140" t="s">
        <v>331</v>
      </c>
      <c r="AD23" s="140">
        <v>24</v>
      </c>
      <c r="AE23" s="140" t="s">
        <v>332</v>
      </c>
      <c r="AF23" s="140" t="s">
        <v>469</v>
      </c>
      <c r="AG23" s="140" t="s">
        <v>470</v>
      </c>
      <c r="AH23" s="140" t="s">
        <v>335</v>
      </c>
      <c r="AI23" s="140" t="s">
        <v>336</v>
      </c>
      <c r="AJ23" s="141">
        <v>3460</v>
      </c>
      <c r="AK23" s="141">
        <v>3460</v>
      </c>
      <c r="AL23" s="140" t="s">
        <v>337</v>
      </c>
      <c r="AM23" s="141">
        <v>26318.55</v>
      </c>
      <c r="AN23" s="141">
        <v>11741.45</v>
      </c>
      <c r="AO23" s="141">
        <v>38060</v>
      </c>
      <c r="AP23" s="141">
        <v>38681.449999999997</v>
      </c>
      <c r="AQ23" s="141">
        <v>5741.55</v>
      </c>
      <c r="AR23" s="141">
        <v>44423</v>
      </c>
      <c r="AS23" s="141">
        <v>0</v>
      </c>
      <c r="AT23" s="141">
        <v>0</v>
      </c>
      <c r="AU23" s="141">
        <v>0</v>
      </c>
      <c r="AV23" s="140">
        <v>11</v>
      </c>
      <c r="AW23" s="140"/>
      <c r="AX23" s="140"/>
      <c r="AY23" s="140"/>
      <c r="AZ23" s="140"/>
      <c r="BA23" s="140"/>
      <c r="BB23" s="140" t="s">
        <v>324</v>
      </c>
      <c r="BC23" s="128"/>
      <c r="BD23" s="128"/>
      <c r="BE23" s="141">
        <v>0</v>
      </c>
      <c r="BF23" s="140" t="s">
        <v>466</v>
      </c>
      <c r="BG23" s="128"/>
      <c r="BH23" s="89" t="s">
        <v>299</v>
      </c>
      <c r="BI23" s="94" t="s">
        <v>100</v>
      </c>
      <c r="BJ23" s="122">
        <v>46212</v>
      </c>
      <c r="BK23" s="94" t="s">
        <v>103</v>
      </c>
      <c r="BL23" s="94" t="s">
        <v>108</v>
      </c>
      <c r="BM23" s="134" t="s">
        <v>180</v>
      </c>
      <c r="BN23" s="93" t="s">
        <v>222</v>
      </c>
      <c r="BO23" s="131">
        <v>0</v>
      </c>
      <c r="BP23" s="41"/>
      <c r="BQ23" s="142" t="s">
        <v>681</v>
      </c>
    </row>
    <row r="24" spans="1:69" ht="26" hidden="1" x14ac:dyDescent="0.4">
      <c r="A24" s="128">
        <v>20</v>
      </c>
      <c r="B24" s="140" t="s">
        <v>256</v>
      </c>
      <c r="C24" s="140" t="s">
        <v>257</v>
      </c>
      <c r="D24" s="140" t="s">
        <v>258</v>
      </c>
      <c r="E24" s="140" t="s">
        <v>259</v>
      </c>
      <c r="F24" s="140" t="s">
        <v>259</v>
      </c>
      <c r="G24" s="140" t="s">
        <v>260</v>
      </c>
      <c r="H24" s="140" t="s">
        <v>261</v>
      </c>
      <c r="I24" s="140">
        <v>145422</v>
      </c>
      <c r="J24" s="140" t="s">
        <v>262</v>
      </c>
      <c r="K24" s="140">
        <v>145422</v>
      </c>
      <c r="L24" s="140" t="s">
        <v>263</v>
      </c>
      <c r="M24" s="140" t="s">
        <v>264</v>
      </c>
      <c r="N24" s="140">
        <v>245973</v>
      </c>
      <c r="O24" s="140" t="s">
        <v>265</v>
      </c>
      <c r="P24" s="140">
        <v>323229</v>
      </c>
      <c r="Q24" s="140" t="s">
        <v>266</v>
      </c>
      <c r="R24" s="140" t="s">
        <v>267</v>
      </c>
      <c r="S24" s="140" t="s">
        <v>471</v>
      </c>
      <c r="T24" s="140" t="s">
        <v>471</v>
      </c>
      <c r="U24" s="140" t="s">
        <v>371</v>
      </c>
      <c r="V24" s="140" t="s">
        <v>270</v>
      </c>
      <c r="W24" s="140">
        <v>0</v>
      </c>
      <c r="X24" s="140" t="s">
        <v>271</v>
      </c>
      <c r="Y24" s="140">
        <v>359673575</v>
      </c>
      <c r="Z24" s="140" t="s">
        <v>472</v>
      </c>
      <c r="AA24" s="140" t="s">
        <v>473</v>
      </c>
      <c r="AB24" s="141">
        <v>80000</v>
      </c>
      <c r="AC24" s="140" t="s">
        <v>274</v>
      </c>
      <c r="AD24" s="140">
        <v>24</v>
      </c>
      <c r="AE24" s="140" t="s">
        <v>332</v>
      </c>
      <c r="AF24" s="140" t="s">
        <v>474</v>
      </c>
      <c r="AG24" s="140" t="s">
        <v>475</v>
      </c>
      <c r="AH24" s="140" t="s">
        <v>335</v>
      </c>
      <c r="AI24" s="140" t="s">
        <v>476</v>
      </c>
      <c r="AJ24" s="141">
        <v>4260</v>
      </c>
      <c r="AK24" s="141">
        <v>4260</v>
      </c>
      <c r="AL24" s="140" t="s">
        <v>323</v>
      </c>
      <c r="AM24" s="141">
        <v>25862.42</v>
      </c>
      <c r="AN24" s="141">
        <v>12477.58</v>
      </c>
      <c r="AO24" s="141">
        <v>38340</v>
      </c>
      <c r="AP24" s="141">
        <v>54137.58</v>
      </c>
      <c r="AQ24" s="141">
        <v>9351.42</v>
      </c>
      <c r="AR24" s="141">
        <v>63489</v>
      </c>
      <c r="AS24" s="141">
        <v>0</v>
      </c>
      <c r="AT24" s="141">
        <v>0</v>
      </c>
      <c r="AU24" s="141">
        <v>0</v>
      </c>
      <c r="AV24" s="140">
        <v>9</v>
      </c>
      <c r="AW24" s="140"/>
      <c r="AX24" s="140"/>
      <c r="AY24" s="140"/>
      <c r="AZ24" s="140"/>
      <c r="BA24" s="140"/>
      <c r="BB24" s="140" t="s">
        <v>324</v>
      </c>
      <c r="BC24" s="128"/>
      <c r="BD24" s="128"/>
      <c r="BE24" s="141">
        <v>0</v>
      </c>
      <c r="BF24" s="140" t="s">
        <v>471</v>
      </c>
      <c r="BG24" s="128"/>
      <c r="BH24" s="89" t="s">
        <v>299</v>
      </c>
      <c r="BI24" s="94" t="s">
        <v>100</v>
      </c>
      <c r="BJ24" s="122">
        <v>46212</v>
      </c>
      <c r="BK24" s="94" t="s">
        <v>103</v>
      </c>
      <c r="BL24" s="94" t="s">
        <v>108</v>
      </c>
      <c r="BM24" s="134" t="s">
        <v>180</v>
      </c>
      <c r="BN24" s="93" t="s">
        <v>222</v>
      </c>
      <c r="BO24" s="131">
        <v>0</v>
      </c>
      <c r="BP24" s="41"/>
      <c r="BQ24" s="142" t="s">
        <v>681</v>
      </c>
    </row>
    <row r="25" spans="1:69" ht="26" hidden="1" x14ac:dyDescent="0.4">
      <c r="A25" s="128">
        <v>21</v>
      </c>
      <c r="B25" s="140" t="s">
        <v>256</v>
      </c>
      <c r="C25" s="140" t="s">
        <v>257</v>
      </c>
      <c r="D25" s="140" t="s">
        <v>258</v>
      </c>
      <c r="E25" s="140" t="s">
        <v>259</v>
      </c>
      <c r="F25" s="140" t="s">
        <v>259</v>
      </c>
      <c r="G25" s="140" t="s">
        <v>260</v>
      </c>
      <c r="H25" s="140" t="s">
        <v>261</v>
      </c>
      <c r="I25" s="140">
        <v>143557</v>
      </c>
      <c r="J25" s="140" t="s">
        <v>388</v>
      </c>
      <c r="K25" s="140">
        <v>143557</v>
      </c>
      <c r="L25" s="140" t="s">
        <v>263</v>
      </c>
      <c r="M25" s="140" t="s">
        <v>264</v>
      </c>
      <c r="N25" s="140">
        <v>390721</v>
      </c>
      <c r="O25" s="140" t="s">
        <v>389</v>
      </c>
      <c r="P25" s="140">
        <v>578322</v>
      </c>
      <c r="Q25" s="140" t="s">
        <v>390</v>
      </c>
      <c r="R25" s="140" t="s">
        <v>477</v>
      </c>
      <c r="S25" s="140" t="s">
        <v>478</v>
      </c>
      <c r="T25" s="140" t="s">
        <v>478</v>
      </c>
      <c r="U25" s="140" t="s">
        <v>269</v>
      </c>
      <c r="V25" s="140" t="s">
        <v>270</v>
      </c>
      <c r="W25" s="140">
        <v>0</v>
      </c>
      <c r="X25" s="140" t="s">
        <v>341</v>
      </c>
      <c r="Y25" s="140">
        <v>359667353</v>
      </c>
      <c r="Z25" s="140" t="s">
        <v>479</v>
      </c>
      <c r="AA25" s="140" t="s">
        <v>480</v>
      </c>
      <c r="AB25" s="141">
        <v>23000</v>
      </c>
      <c r="AC25" s="140" t="s">
        <v>393</v>
      </c>
      <c r="AD25" s="140">
        <v>18</v>
      </c>
      <c r="AE25" s="140" t="s">
        <v>481</v>
      </c>
      <c r="AF25" s="140" t="s">
        <v>354</v>
      </c>
      <c r="AG25" s="140" t="s">
        <v>355</v>
      </c>
      <c r="AH25" s="140" t="s">
        <v>335</v>
      </c>
      <c r="AI25" s="140" t="s">
        <v>482</v>
      </c>
      <c r="AJ25" s="141">
        <v>1540</v>
      </c>
      <c r="AK25" s="141">
        <v>1540</v>
      </c>
      <c r="AL25" s="140" t="s">
        <v>387</v>
      </c>
      <c r="AM25" s="141">
        <v>10550.87</v>
      </c>
      <c r="AN25" s="141">
        <v>3309.13</v>
      </c>
      <c r="AO25" s="141">
        <v>13860</v>
      </c>
      <c r="AP25" s="141">
        <v>12449.13</v>
      </c>
      <c r="AQ25" s="141">
        <v>1277.8699999999999</v>
      </c>
      <c r="AR25" s="141">
        <v>13727</v>
      </c>
      <c r="AS25" s="141">
        <v>0</v>
      </c>
      <c r="AT25" s="141">
        <v>0</v>
      </c>
      <c r="AU25" s="141">
        <v>0</v>
      </c>
      <c r="AV25" s="140">
        <v>9</v>
      </c>
      <c r="AW25" s="140"/>
      <c r="AX25" s="140"/>
      <c r="AY25" s="140"/>
      <c r="AZ25" s="140"/>
      <c r="BA25" s="140"/>
      <c r="BB25" s="140" t="s">
        <v>324</v>
      </c>
      <c r="BC25" s="128"/>
      <c r="BD25" s="128"/>
      <c r="BE25" s="141">
        <v>0</v>
      </c>
      <c r="BF25" s="140" t="s">
        <v>478</v>
      </c>
      <c r="BG25" s="128"/>
      <c r="BH25" s="89" t="s">
        <v>299</v>
      </c>
      <c r="BI25" s="94" t="s">
        <v>100</v>
      </c>
      <c r="BJ25" s="122">
        <v>46212</v>
      </c>
      <c r="BK25" s="94" t="s">
        <v>103</v>
      </c>
      <c r="BL25" s="94" t="s">
        <v>108</v>
      </c>
      <c r="BM25" s="134" t="s">
        <v>180</v>
      </c>
      <c r="BN25" s="93" t="s">
        <v>222</v>
      </c>
      <c r="BO25" s="131">
        <v>0</v>
      </c>
      <c r="BP25" s="127"/>
      <c r="BQ25" s="142" t="s">
        <v>681</v>
      </c>
    </row>
    <row r="26" spans="1:69" ht="26" hidden="1" x14ac:dyDescent="0.4">
      <c r="A26" s="128">
        <v>22</v>
      </c>
      <c r="B26" s="140" t="s">
        <v>256</v>
      </c>
      <c r="C26" s="140" t="s">
        <v>257</v>
      </c>
      <c r="D26" s="140" t="s">
        <v>258</v>
      </c>
      <c r="E26" s="140" t="s">
        <v>259</v>
      </c>
      <c r="F26" s="140" t="s">
        <v>259</v>
      </c>
      <c r="G26" s="140" t="s">
        <v>260</v>
      </c>
      <c r="H26" s="140" t="s">
        <v>261</v>
      </c>
      <c r="I26" s="140">
        <v>143557</v>
      </c>
      <c r="J26" s="140" t="s">
        <v>388</v>
      </c>
      <c r="K26" s="140">
        <v>143557</v>
      </c>
      <c r="L26" s="140" t="s">
        <v>263</v>
      </c>
      <c r="M26" s="140" t="s">
        <v>264</v>
      </c>
      <c r="N26" s="140">
        <v>230095</v>
      </c>
      <c r="O26" s="140" t="s">
        <v>483</v>
      </c>
      <c r="P26" s="140">
        <v>563649</v>
      </c>
      <c r="Q26" s="140" t="s">
        <v>484</v>
      </c>
      <c r="R26" s="140" t="s">
        <v>267</v>
      </c>
      <c r="S26" s="140" t="s">
        <v>485</v>
      </c>
      <c r="T26" s="140" t="s">
        <v>485</v>
      </c>
      <c r="U26" s="140" t="s">
        <v>269</v>
      </c>
      <c r="V26" s="140" t="s">
        <v>270</v>
      </c>
      <c r="W26" s="140">
        <v>0</v>
      </c>
      <c r="X26" s="140" t="s">
        <v>271</v>
      </c>
      <c r="Y26" s="140">
        <v>359756824</v>
      </c>
      <c r="Z26" s="140" t="s">
        <v>486</v>
      </c>
      <c r="AA26" s="140" t="s">
        <v>487</v>
      </c>
      <c r="AB26" s="141">
        <v>75000</v>
      </c>
      <c r="AC26" s="140" t="s">
        <v>393</v>
      </c>
      <c r="AD26" s="140">
        <v>24</v>
      </c>
      <c r="AE26" s="140" t="s">
        <v>488</v>
      </c>
      <c r="AF26" s="140" t="s">
        <v>489</v>
      </c>
      <c r="AG26" s="140" t="s">
        <v>490</v>
      </c>
      <c r="AH26" s="140" t="s">
        <v>335</v>
      </c>
      <c r="AI26" s="140" t="s">
        <v>491</v>
      </c>
      <c r="AJ26" s="141">
        <v>4000</v>
      </c>
      <c r="AK26" s="141">
        <v>4000</v>
      </c>
      <c r="AL26" s="140" t="s">
        <v>387</v>
      </c>
      <c r="AM26" s="141">
        <v>21068.240000000002</v>
      </c>
      <c r="AN26" s="141">
        <v>10931.76</v>
      </c>
      <c r="AO26" s="141">
        <v>32000</v>
      </c>
      <c r="AP26" s="141">
        <v>53931.76</v>
      </c>
      <c r="AQ26" s="141">
        <v>9995.24</v>
      </c>
      <c r="AR26" s="141">
        <v>63927</v>
      </c>
      <c r="AS26" s="141">
        <v>0</v>
      </c>
      <c r="AT26" s="141">
        <v>0</v>
      </c>
      <c r="AU26" s="141">
        <v>0</v>
      </c>
      <c r="AV26" s="140">
        <v>8</v>
      </c>
      <c r="AW26" s="140"/>
      <c r="AX26" s="140"/>
      <c r="AY26" s="140"/>
      <c r="AZ26" s="140"/>
      <c r="BA26" s="140"/>
      <c r="BB26" s="140" t="s">
        <v>324</v>
      </c>
      <c r="BC26" s="128"/>
      <c r="BD26" s="128"/>
      <c r="BE26" s="141">
        <v>0</v>
      </c>
      <c r="BF26" s="140" t="s">
        <v>485</v>
      </c>
      <c r="BG26" s="128"/>
      <c r="BH26" s="89" t="s">
        <v>299</v>
      </c>
      <c r="BI26" s="94" t="s">
        <v>100</v>
      </c>
      <c r="BJ26" s="122">
        <v>46212</v>
      </c>
      <c r="BK26" s="94" t="s">
        <v>103</v>
      </c>
      <c r="BL26" s="94" t="s">
        <v>108</v>
      </c>
      <c r="BM26" s="134" t="s">
        <v>180</v>
      </c>
      <c r="BN26" s="93" t="s">
        <v>222</v>
      </c>
      <c r="BO26" s="131">
        <v>0</v>
      </c>
      <c r="BP26" s="127"/>
      <c r="BQ26" s="142" t="s">
        <v>681</v>
      </c>
    </row>
    <row r="27" spans="1:69" ht="26" hidden="1" x14ac:dyDescent="0.4">
      <c r="A27" s="128">
        <v>23</v>
      </c>
      <c r="B27" s="140" t="s">
        <v>256</v>
      </c>
      <c r="C27" s="140" t="s">
        <v>257</v>
      </c>
      <c r="D27" s="140" t="s">
        <v>258</v>
      </c>
      <c r="E27" s="140" t="s">
        <v>259</v>
      </c>
      <c r="F27" s="140" t="s">
        <v>259</v>
      </c>
      <c r="G27" s="140" t="s">
        <v>260</v>
      </c>
      <c r="H27" s="140" t="s">
        <v>261</v>
      </c>
      <c r="I27" s="140">
        <v>139717</v>
      </c>
      <c r="J27" s="140" t="s">
        <v>455</v>
      </c>
      <c r="K27" s="140">
        <v>139717</v>
      </c>
      <c r="L27" s="140" t="s">
        <v>263</v>
      </c>
      <c r="M27" s="140" t="s">
        <v>264</v>
      </c>
      <c r="N27" s="140">
        <v>235837</v>
      </c>
      <c r="O27" s="140" t="s">
        <v>456</v>
      </c>
      <c r="P27" s="140">
        <v>310284</v>
      </c>
      <c r="Q27" s="140" t="s">
        <v>398</v>
      </c>
      <c r="R27" s="140" t="s">
        <v>267</v>
      </c>
      <c r="S27" s="140" t="s">
        <v>492</v>
      </c>
      <c r="T27" s="140" t="s">
        <v>492</v>
      </c>
      <c r="U27" s="140" t="s">
        <v>269</v>
      </c>
      <c r="V27" s="140" t="s">
        <v>270</v>
      </c>
      <c r="W27" s="140">
        <v>0</v>
      </c>
      <c r="X27" s="140" t="s">
        <v>271</v>
      </c>
      <c r="Y27" s="140">
        <v>359735569</v>
      </c>
      <c r="Z27" s="140" t="s">
        <v>493</v>
      </c>
      <c r="AA27" s="140" t="s">
        <v>494</v>
      </c>
      <c r="AB27" s="141">
        <v>80000</v>
      </c>
      <c r="AC27" s="140" t="s">
        <v>393</v>
      </c>
      <c r="AD27" s="140">
        <v>24</v>
      </c>
      <c r="AE27" s="140" t="s">
        <v>332</v>
      </c>
      <c r="AF27" s="140" t="s">
        <v>495</v>
      </c>
      <c r="AG27" s="140" t="s">
        <v>496</v>
      </c>
      <c r="AH27" s="140" t="s">
        <v>335</v>
      </c>
      <c r="AI27" s="140" t="s">
        <v>464</v>
      </c>
      <c r="AJ27" s="141">
        <v>4240</v>
      </c>
      <c r="AK27" s="141">
        <v>4240</v>
      </c>
      <c r="AL27" s="140" t="s">
        <v>465</v>
      </c>
      <c r="AM27" s="141">
        <v>26482.26</v>
      </c>
      <c r="AN27" s="141">
        <v>11677.74</v>
      </c>
      <c r="AO27" s="141">
        <v>38160</v>
      </c>
      <c r="AP27" s="141">
        <v>53517.74</v>
      </c>
      <c r="AQ27" s="141">
        <v>8865.26</v>
      </c>
      <c r="AR27" s="141">
        <v>62383</v>
      </c>
      <c r="AS27" s="141">
        <v>0</v>
      </c>
      <c r="AT27" s="141">
        <v>0</v>
      </c>
      <c r="AU27" s="141">
        <v>0</v>
      </c>
      <c r="AV27" s="140">
        <v>9</v>
      </c>
      <c r="AW27" s="140"/>
      <c r="AX27" s="140"/>
      <c r="AY27" s="140"/>
      <c r="AZ27" s="140"/>
      <c r="BA27" s="140"/>
      <c r="BB27" s="140" t="s">
        <v>324</v>
      </c>
      <c r="BC27" s="128"/>
      <c r="BD27" s="128"/>
      <c r="BE27" s="141">
        <v>0</v>
      </c>
      <c r="BF27" s="140" t="s">
        <v>492</v>
      </c>
      <c r="BG27" s="128"/>
      <c r="BH27" s="89" t="s">
        <v>299</v>
      </c>
      <c r="BI27" s="94" t="s">
        <v>100</v>
      </c>
      <c r="BJ27" s="122">
        <v>46212</v>
      </c>
      <c r="BK27" s="94" t="s">
        <v>103</v>
      </c>
      <c r="BL27" s="94" t="s">
        <v>108</v>
      </c>
      <c r="BM27" s="134" t="s">
        <v>180</v>
      </c>
      <c r="BN27" s="93" t="s">
        <v>222</v>
      </c>
      <c r="BO27" s="131">
        <v>0</v>
      </c>
      <c r="BP27" s="127"/>
      <c r="BQ27" s="142" t="s">
        <v>681</v>
      </c>
    </row>
    <row r="28" spans="1:69" ht="26" hidden="1" x14ac:dyDescent="0.4">
      <c r="A28" s="128">
        <v>24</v>
      </c>
      <c r="B28" s="140" t="s">
        <v>256</v>
      </c>
      <c r="C28" s="140" t="s">
        <v>257</v>
      </c>
      <c r="D28" s="140" t="s">
        <v>258</v>
      </c>
      <c r="E28" s="140" t="s">
        <v>259</v>
      </c>
      <c r="F28" s="140" t="s">
        <v>259</v>
      </c>
      <c r="G28" s="140" t="s">
        <v>260</v>
      </c>
      <c r="H28" s="140" t="s">
        <v>261</v>
      </c>
      <c r="I28" s="140">
        <v>135874</v>
      </c>
      <c r="J28" s="140" t="s">
        <v>309</v>
      </c>
      <c r="K28" s="140">
        <v>135874</v>
      </c>
      <c r="L28" s="140" t="s">
        <v>310</v>
      </c>
      <c r="M28" s="140" t="s">
        <v>311</v>
      </c>
      <c r="N28" s="140">
        <v>238930</v>
      </c>
      <c r="O28" s="140" t="s">
        <v>338</v>
      </c>
      <c r="P28" s="140">
        <v>321433</v>
      </c>
      <c r="Q28" s="140" t="s">
        <v>497</v>
      </c>
      <c r="R28" s="140" t="s">
        <v>267</v>
      </c>
      <c r="S28" s="140" t="s">
        <v>498</v>
      </c>
      <c r="T28" s="140" t="s">
        <v>498</v>
      </c>
      <c r="U28" s="140" t="s">
        <v>269</v>
      </c>
      <c r="V28" s="140" t="s">
        <v>270</v>
      </c>
      <c r="W28" s="140">
        <v>0</v>
      </c>
      <c r="X28" s="140" t="s">
        <v>271</v>
      </c>
      <c r="Y28" s="140">
        <v>359953879</v>
      </c>
      <c r="Z28" s="140" t="s">
        <v>499</v>
      </c>
      <c r="AA28" s="140" t="s">
        <v>500</v>
      </c>
      <c r="AB28" s="141">
        <v>50000</v>
      </c>
      <c r="AC28" s="140" t="s">
        <v>344</v>
      </c>
      <c r="AD28" s="140">
        <v>24</v>
      </c>
      <c r="AE28" s="140" t="s">
        <v>332</v>
      </c>
      <c r="AF28" s="140" t="s">
        <v>501</v>
      </c>
      <c r="AG28" s="140" t="s">
        <v>502</v>
      </c>
      <c r="AH28" s="140" t="s">
        <v>335</v>
      </c>
      <c r="AI28" s="140" t="s">
        <v>503</v>
      </c>
      <c r="AJ28" s="141">
        <v>2670</v>
      </c>
      <c r="AK28" s="141">
        <v>2670</v>
      </c>
      <c r="AL28" s="140" t="s">
        <v>280</v>
      </c>
      <c r="AM28" s="141">
        <v>10132.42</v>
      </c>
      <c r="AN28" s="141">
        <v>5887.58</v>
      </c>
      <c r="AO28" s="141">
        <v>16020</v>
      </c>
      <c r="AP28" s="141">
        <v>39867.58</v>
      </c>
      <c r="AQ28" s="141">
        <v>8470.42</v>
      </c>
      <c r="AR28" s="141">
        <v>48338</v>
      </c>
      <c r="AS28" s="141">
        <v>0</v>
      </c>
      <c r="AT28" s="141">
        <v>0</v>
      </c>
      <c r="AU28" s="141">
        <v>0</v>
      </c>
      <c r="AV28" s="140">
        <v>6</v>
      </c>
      <c r="AW28" s="140"/>
      <c r="AX28" s="140"/>
      <c r="AY28" s="140"/>
      <c r="AZ28" s="140"/>
      <c r="BA28" s="140"/>
      <c r="BB28" s="140" t="s">
        <v>324</v>
      </c>
      <c r="BC28" s="128"/>
      <c r="BD28" s="128"/>
      <c r="BE28" s="141">
        <v>0</v>
      </c>
      <c r="BF28" s="140" t="s">
        <v>498</v>
      </c>
      <c r="BG28" s="128"/>
      <c r="BH28" s="89" t="s">
        <v>299</v>
      </c>
      <c r="BI28" s="94" t="s">
        <v>100</v>
      </c>
      <c r="BJ28" s="122">
        <v>46212</v>
      </c>
      <c r="BK28" s="94" t="s">
        <v>103</v>
      </c>
      <c r="BL28" s="94" t="s">
        <v>108</v>
      </c>
      <c r="BM28" s="134" t="s">
        <v>180</v>
      </c>
      <c r="BN28" s="93" t="s">
        <v>222</v>
      </c>
      <c r="BO28" s="131">
        <v>0</v>
      </c>
      <c r="BP28" s="127"/>
      <c r="BQ28" s="142" t="s">
        <v>681</v>
      </c>
    </row>
    <row r="29" spans="1:69" ht="26" hidden="1" x14ac:dyDescent="0.4">
      <c r="A29" s="128">
        <v>25</v>
      </c>
      <c r="B29" s="140" t="s">
        <v>256</v>
      </c>
      <c r="C29" s="140" t="s">
        <v>257</v>
      </c>
      <c r="D29" s="140" t="s">
        <v>258</v>
      </c>
      <c r="E29" s="140" t="s">
        <v>259</v>
      </c>
      <c r="F29" s="140" t="s">
        <v>259</v>
      </c>
      <c r="G29" s="140" t="s">
        <v>260</v>
      </c>
      <c r="H29" s="140" t="s">
        <v>261</v>
      </c>
      <c r="I29" s="140">
        <v>135874</v>
      </c>
      <c r="J29" s="140" t="s">
        <v>309</v>
      </c>
      <c r="K29" s="140">
        <v>135874</v>
      </c>
      <c r="L29" s="140" t="s">
        <v>310</v>
      </c>
      <c r="M29" s="140" t="s">
        <v>311</v>
      </c>
      <c r="N29" s="140">
        <v>251271</v>
      </c>
      <c r="O29" s="140" t="s">
        <v>397</v>
      </c>
      <c r="P29" s="140">
        <v>337427</v>
      </c>
      <c r="Q29" s="140" t="s">
        <v>398</v>
      </c>
      <c r="R29" s="140" t="s">
        <v>267</v>
      </c>
      <c r="S29" s="140" t="s">
        <v>504</v>
      </c>
      <c r="T29" s="140" t="s">
        <v>504</v>
      </c>
      <c r="U29" s="140" t="s">
        <v>269</v>
      </c>
      <c r="V29" s="140" t="s">
        <v>270</v>
      </c>
      <c r="W29" s="140">
        <v>0</v>
      </c>
      <c r="X29" s="140" t="s">
        <v>271</v>
      </c>
      <c r="Y29" s="140">
        <v>359767071</v>
      </c>
      <c r="Z29" s="140" t="s">
        <v>505</v>
      </c>
      <c r="AA29" s="140" t="s">
        <v>506</v>
      </c>
      <c r="AB29" s="141">
        <v>93000</v>
      </c>
      <c r="AC29" s="140" t="s">
        <v>344</v>
      </c>
      <c r="AD29" s="140">
        <v>24</v>
      </c>
      <c r="AE29" s="140" t="s">
        <v>507</v>
      </c>
      <c r="AF29" s="140" t="s">
        <v>508</v>
      </c>
      <c r="AG29" s="140" t="s">
        <v>404</v>
      </c>
      <c r="AH29" s="140" t="s">
        <v>278</v>
      </c>
      <c r="AI29" s="140" t="s">
        <v>509</v>
      </c>
      <c r="AJ29" s="141">
        <v>4870</v>
      </c>
      <c r="AK29" s="141">
        <v>4870</v>
      </c>
      <c r="AL29" s="140" t="s">
        <v>406</v>
      </c>
      <c r="AM29" s="141">
        <v>26786.05</v>
      </c>
      <c r="AN29" s="141">
        <v>12173.95</v>
      </c>
      <c r="AO29" s="141">
        <v>38960</v>
      </c>
      <c r="AP29" s="141">
        <v>66213.95</v>
      </c>
      <c r="AQ29" s="141">
        <v>11355.05</v>
      </c>
      <c r="AR29" s="141">
        <v>77569</v>
      </c>
      <c r="AS29" s="141">
        <v>0</v>
      </c>
      <c r="AT29" s="141">
        <v>0</v>
      </c>
      <c r="AU29" s="141">
        <v>0</v>
      </c>
      <c r="AV29" s="140">
        <v>8</v>
      </c>
      <c r="AW29" s="140"/>
      <c r="AX29" s="140"/>
      <c r="AY29" s="140"/>
      <c r="AZ29" s="140"/>
      <c r="BA29" s="140"/>
      <c r="BB29" s="140" t="s">
        <v>324</v>
      </c>
      <c r="BC29" s="128"/>
      <c r="BD29" s="128"/>
      <c r="BE29" s="141">
        <v>0</v>
      </c>
      <c r="BF29" s="140" t="s">
        <v>504</v>
      </c>
      <c r="BG29" s="128"/>
      <c r="BH29" s="89" t="s">
        <v>299</v>
      </c>
      <c r="BI29" s="94" t="s">
        <v>100</v>
      </c>
      <c r="BJ29" s="122">
        <v>46212</v>
      </c>
      <c r="BK29" s="94" t="s">
        <v>103</v>
      </c>
      <c r="BL29" s="94" t="s">
        <v>108</v>
      </c>
      <c r="BM29" s="134" t="s">
        <v>180</v>
      </c>
      <c r="BN29" s="93" t="s">
        <v>222</v>
      </c>
      <c r="BO29" s="131">
        <v>0</v>
      </c>
      <c r="BP29" s="127"/>
      <c r="BQ29" s="142" t="s">
        <v>681</v>
      </c>
    </row>
    <row r="30" spans="1:69" ht="26" hidden="1" x14ac:dyDescent="0.4">
      <c r="A30" s="128">
        <v>26</v>
      </c>
      <c r="B30" s="140" t="s">
        <v>256</v>
      </c>
      <c r="C30" s="140" t="s">
        <v>257</v>
      </c>
      <c r="D30" s="140" t="s">
        <v>258</v>
      </c>
      <c r="E30" s="140" t="s">
        <v>259</v>
      </c>
      <c r="F30" s="140" t="s">
        <v>259</v>
      </c>
      <c r="G30" s="140" t="s">
        <v>260</v>
      </c>
      <c r="H30" s="140" t="s">
        <v>261</v>
      </c>
      <c r="I30" s="140">
        <v>146432</v>
      </c>
      <c r="J30" s="140" t="s">
        <v>510</v>
      </c>
      <c r="K30" s="140">
        <v>146432</v>
      </c>
      <c r="L30" s="140" t="s">
        <v>263</v>
      </c>
      <c r="M30" s="140" t="s">
        <v>264</v>
      </c>
      <c r="N30" s="140">
        <v>247976</v>
      </c>
      <c r="O30" s="140" t="s">
        <v>511</v>
      </c>
      <c r="P30" s="140">
        <v>325863</v>
      </c>
      <c r="Q30" s="140" t="s">
        <v>512</v>
      </c>
      <c r="R30" s="140" t="s">
        <v>267</v>
      </c>
      <c r="S30" s="140" t="s">
        <v>513</v>
      </c>
      <c r="T30" s="140" t="s">
        <v>513</v>
      </c>
      <c r="U30" s="140" t="s">
        <v>269</v>
      </c>
      <c r="V30" s="140" t="s">
        <v>270</v>
      </c>
      <c r="W30" s="140">
        <v>0</v>
      </c>
      <c r="X30" s="140" t="s">
        <v>271</v>
      </c>
      <c r="Y30" s="140">
        <v>359757641</v>
      </c>
      <c r="Z30" s="140" t="s">
        <v>514</v>
      </c>
      <c r="AA30" s="140" t="s">
        <v>487</v>
      </c>
      <c r="AB30" s="141">
        <v>44000</v>
      </c>
      <c r="AC30" s="140" t="s">
        <v>515</v>
      </c>
      <c r="AD30" s="140">
        <v>24</v>
      </c>
      <c r="AE30" s="140" t="s">
        <v>332</v>
      </c>
      <c r="AF30" s="140" t="s">
        <v>516</v>
      </c>
      <c r="AG30" s="140" t="s">
        <v>517</v>
      </c>
      <c r="AH30" s="140" t="s">
        <v>335</v>
      </c>
      <c r="AI30" s="140" t="s">
        <v>518</v>
      </c>
      <c r="AJ30" s="141">
        <v>2370</v>
      </c>
      <c r="AK30" s="141">
        <v>2370</v>
      </c>
      <c r="AL30" s="140" t="s">
        <v>337</v>
      </c>
      <c r="AM30" s="141">
        <v>12308.06</v>
      </c>
      <c r="AN30" s="141">
        <v>6651.94</v>
      </c>
      <c r="AO30" s="141">
        <v>18960</v>
      </c>
      <c r="AP30" s="141">
        <v>31691.94</v>
      </c>
      <c r="AQ30" s="141">
        <v>6134.06</v>
      </c>
      <c r="AR30" s="141">
        <v>37826</v>
      </c>
      <c r="AS30" s="141">
        <v>0</v>
      </c>
      <c r="AT30" s="141">
        <v>0</v>
      </c>
      <c r="AU30" s="141">
        <v>0</v>
      </c>
      <c r="AV30" s="140">
        <v>8</v>
      </c>
      <c r="AW30" s="140"/>
      <c r="AX30" s="140"/>
      <c r="AY30" s="140"/>
      <c r="AZ30" s="140"/>
      <c r="BA30" s="140"/>
      <c r="BB30" s="140" t="s">
        <v>324</v>
      </c>
      <c r="BC30" s="128"/>
      <c r="BD30" s="128"/>
      <c r="BE30" s="141">
        <v>0</v>
      </c>
      <c r="BF30" s="140" t="s">
        <v>513</v>
      </c>
      <c r="BG30" s="128"/>
      <c r="BH30" s="89" t="s">
        <v>299</v>
      </c>
      <c r="BI30" s="94" t="s">
        <v>100</v>
      </c>
      <c r="BJ30" s="122">
        <v>46212</v>
      </c>
      <c r="BK30" s="94" t="s">
        <v>103</v>
      </c>
      <c r="BL30" s="94" t="s">
        <v>108</v>
      </c>
      <c r="BM30" s="134" t="s">
        <v>180</v>
      </c>
      <c r="BN30" s="93" t="s">
        <v>222</v>
      </c>
      <c r="BO30" s="131">
        <v>0</v>
      </c>
      <c r="BP30" s="127"/>
      <c r="BQ30" s="142" t="s">
        <v>681</v>
      </c>
    </row>
    <row r="31" spans="1:69" ht="26" hidden="1" x14ac:dyDescent="0.4">
      <c r="A31" s="128">
        <v>27</v>
      </c>
      <c r="B31" s="140" t="s">
        <v>256</v>
      </c>
      <c r="C31" s="140" t="s">
        <v>257</v>
      </c>
      <c r="D31" s="140" t="s">
        <v>258</v>
      </c>
      <c r="E31" s="140" t="s">
        <v>259</v>
      </c>
      <c r="F31" s="140" t="s">
        <v>259</v>
      </c>
      <c r="G31" s="140" t="s">
        <v>260</v>
      </c>
      <c r="H31" s="140" t="s">
        <v>261</v>
      </c>
      <c r="I31" s="140">
        <v>135874</v>
      </c>
      <c r="J31" s="140" t="s">
        <v>309</v>
      </c>
      <c r="K31" s="140">
        <v>135874</v>
      </c>
      <c r="L31" s="140" t="s">
        <v>310</v>
      </c>
      <c r="M31" s="140" t="s">
        <v>311</v>
      </c>
      <c r="N31" s="140">
        <v>251271</v>
      </c>
      <c r="O31" s="140" t="s">
        <v>397</v>
      </c>
      <c r="P31" s="140">
        <v>337427</v>
      </c>
      <c r="Q31" s="140" t="s">
        <v>398</v>
      </c>
      <c r="R31" s="140" t="s">
        <v>477</v>
      </c>
      <c r="S31" s="140" t="s">
        <v>519</v>
      </c>
      <c r="T31" s="140" t="s">
        <v>519</v>
      </c>
      <c r="U31" s="140" t="s">
        <v>269</v>
      </c>
      <c r="V31" s="140" t="s">
        <v>270</v>
      </c>
      <c r="W31" s="140">
        <v>0</v>
      </c>
      <c r="X31" s="140" t="s">
        <v>271</v>
      </c>
      <c r="Y31" s="140">
        <v>359786166</v>
      </c>
      <c r="Z31" s="140" t="s">
        <v>520</v>
      </c>
      <c r="AA31" s="140" t="s">
        <v>347</v>
      </c>
      <c r="AB31" s="141">
        <v>23000</v>
      </c>
      <c r="AC31" s="140" t="s">
        <v>344</v>
      </c>
      <c r="AD31" s="140">
        <v>18</v>
      </c>
      <c r="AE31" s="140" t="s">
        <v>481</v>
      </c>
      <c r="AF31" s="140" t="s">
        <v>436</v>
      </c>
      <c r="AG31" s="140" t="s">
        <v>404</v>
      </c>
      <c r="AH31" s="140" t="s">
        <v>278</v>
      </c>
      <c r="AI31" s="140" t="s">
        <v>509</v>
      </c>
      <c r="AJ31" s="141">
        <v>1520</v>
      </c>
      <c r="AK31" s="141">
        <v>1520</v>
      </c>
      <c r="AL31" s="140" t="s">
        <v>406</v>
      </c>
      <c r="AM31" s="141">
        <v>9420.4599999999991</v>
      </c>
      <c r="AN31" s="141">
        <v>2739.54</v>
      </c>
      <c r="AO31" s="141">
        <v>12160</v>
      </c>
      <c r="AP31" s="141">
        <v>13579.54</v>
      </c>
      <c r="AQ31" s="141">
        <v>1480.46</v>
      </c>
      <c r="AR31" s="141">
        <v>15060</v>
      </c>
      <c r="AS31" s="141">
        <v>0</v>
      </c>
      <c r="AT31" s="141">
        <v>0</v>
      </c>
      <c r="AU31" s="141">
        <v>0</v>
      </c>
      <c r="AV31" s="140">
        <v>8</v>
      </c>
      <c r="AW31" s="140"/>
      <c r="AX31" s="140"/>
      <c r="AY31" s="140"/>
      <c r="AZ31" s="140"/>
      <c r="BA31" s="140"/>
      <c r="BB31" s="140" t="s">
        <v>324</v>
      </c>
      <c r="BC31" s="128"/>
      <c r="BD31" s="128"/>
      <c r="BE31" s="141">
        <v>0</v>
      </c>
      <c r="BF31" s="140" t="s">
        <v>519</v>
      </c>
      <c r="BG31" s="128"/>
      <c r="BH31" s="89" t="s">
        <v>299</v>
      </c>
      <c r="BI31" s="94" t="s">
        <v>100</v>
      </c>
      <c r="BJ31" s="122">
        <v>46212</v>
      </c>
      <c r="BK31" s="94" t="s">
        <v>103</v>
      </c>
      <c r="BL31" s="94" t="s">
        <v>108</v>
      </c>
      <c r="BM31" s="134" t="s">
        <v>180</v>
      </c>
      <c r="BN31" s="93" t="s">
        <v>222</v>
      </c>
      <c r="BO31" s="131">
        <v>0</v>
      </c>
      <c r="BP31" s="127"/>
      <c r="BQ31" s="142" t="s">
        <v>681</v>
      </c>
    </row>
    <row r="32" spans="1:69" ht="26" hidden="1" x14ac:dyDescent="0.4">
      <c r="A32" s="128">
        <v>28</v>
      </c>
      <c r="B32" s="140" t="s">
        <v>256</v>
      </c>
      <c r="C32" s="140" t="s">
        <v>257</v>
      </c>
      <c r="D32" s="140" t="s">
        <v>258</v>
      </c>
      <c r="E32" s="140" t="s">
        <v>259</v>
      </c>
      <c r="F32" s="140" t="s">
        <v>259</v>
      </c>
      <c r="G32" s="140" t="s">
        <v>260</v>
      </c>
      <c r="H32" s="140" t="s">
        <v>261</v>
      </c>
      <c r="I32" s="140">
        <v>135874</v>
      </c>
      <c r="J32" s="140" t="s">
        <v>309</v>
      </c>
      <c r="K32" s="140">
        <v>135874</v>
      </c>
      <c r="L32" s="140" t="s">
        <v>310</v>
      </c>
      <c r="M32" s="140" t="s">
        <v>311</v>
      </c>
      <c r="N32" s="140">
        <v>389237</v>
      </c>
      <c r="O32" s="140" t="s">
        <v>348</v>
      </c>
      <c r="P32" s="140">
        <v>870429</v>
      </c>
      <c r="Q32" s="140" t="s">
        <v>449</v>
      </c>
      <c r="R32" s="140" t="s">
        <v>267</v>
      </c>
      <c r="S32" s="140" t="s">
        <v>521</v>
      </c>
      <c r="T32" s="140" t="s">
        <v>521</v>
      </c>
      <c r="U32" s="140" t="s">
        <v>269</v>
      </c>
      <c r="V32" s="140" t="s">
        <v>270</v>
      </c>
      <c r="W32" s="140">
        <v>0</v>
      </c>
      <c r="X32" s="140" t="s">
        <v>271</v>
      </c>
      <c r="Y32" s="140">
        <v>359791748</v>
      </c>
      <c r="Z32" s="140" t="s">
        <v>522</v>
      </c>
      <c r="AA32" s="140" t="s">
        <v>347</v>
      </c>
      <c r="AB32" s="141">
        <v>80000</v>
      </c>
      <c r="AC32" s="140" t="s">
        <v>353</v>
      </c>
      <c r="AD32" s="140">
        <v>24</v>
      </c>
      <c r="AE32" s="140" t="s">
        <v>332</v>
      </c>
      <c r="AF32" s="140" t="s">
        <v>523</v>
      </c>
      <c r="AG32" s="140" t="s">
        <v>524</v>
      </c>
      <c r="AH32" s="140" t="s">
        <v>335</v>
      </c>
      <c r="AI32" s="140" t="s">
        <v>525</v>
      </c>
      <c r="AJ32" s="141">
        <v>4310</v>
      </c>
      <c r="AK32" s="141">
        <v>4310</v>
      </c>
      <c r="AL32" s="140" t="s">
        <v>357</v>
      </c>
      <c r="AM32" s="141">
        <v>23067.73</v>
      </c>
      <c r="AN32" s="141">
        <v>11412.27</v>
      </c>
      <c r="AO32" s="141">
        <v>34480</v>
      </c>
      <c r="AP32" s="141">
        <v>56932.27</v>
      </c>
      <c r="AQ32" s="141">
        <v>11066.73</v>
      </c>
      <c r="AR32" s="141">
        <v>67999</v>
      </c>
      <c r="AS32" s="141">
        <v>0</v>
      </c>
      <c r="AT32" s="141">
        <v>0</v>
      </c>
      <c r="AU32" s="141">
        <v>0</v>
      </c>
      <c r="AV32" s="140">
        <v>8</v>
      </c>
      <c r="AW32" s="140"/>
      <c r="AX32" s="140"/>
      <c r="AY32" s="140"/>
      <c r="AZ32" s="140"/>
      <c r="BA32" s="140"/>
      <c r="BB32" s="140" t="s">
        <v>324</v>
      </c>
      <c r="BC32" s="128"/>
      <c r="BD32" s="128"/>
      <c r="BE32" s="141">
        <v>0</v>
      </c>
      <c r="BF32" s="140" t="s">
        <v>521</v>
      </c>
      <c r="BG32" s="128"/>
      <c r="BH32" s="89" t="s">
        <v>299</v>
      </c>
      <c r="BI32" s="94" t="s">
        <v>100</v>
      </c>
      <c r="BJ32" s="122">
        <v>46212</v>
      </c>
      <c r="BK32" s="94" t="s">
        <v>103</v>
      </c>
      <c r="BL32" s="94" t="s">
        <v>108</v>
      </c>
      <c r="BM32" s="134" t="s">
        <v>180</v>
      </c>
      <c r="BN32" s="93" t="s">
        <v>222</v>
      </c>
      <c r="BO32" s="131">
        <v>0</v>
      </c>
      <c r="BP32" s="127"/>
      <c r="BQ32" s="142" t="s">
        <v>681</v>
      </c>
    </row>
    <row r="33" spans="1:69" ht="26" hidden="1" x14ac:dyDescent="0.4">
      <c r="A33" s="128">
        <v>29</v>
      </c>
      <c r="B33" s="140" t="s">
        <v>256</v>
      </c>
      <c r="C33" s="140" t="s">
        <v>257</v>
      </c>
      <c r="D33" s="140" t="s">
        <v>258</v>
      </c>
      <c r="E33" s="140" t="s">
        <v>259</v>
      </c>
      <c r="F33" s="140" t="s">
        <v>259</v>
      </c>
      <c r="G33" s="140" t="s">
        <v>260</v>
      </c>
      <c r="H33" s="140" t="s">
        <v>261</v>
      </c>
      <c r="I33" s="140">
        <v>143557</v>
      </c>
      <c r="J33" s="140" t="s">
        <v>388</v>
      </c>
      <c r="K33" s="140">
        <v>143557</v>
      </c>
      <c r="L33" s="140" t="s">
        <v>263</v>
      </c>
      <c r="M33" s="140" t="s">
        <v>264</v>
      </c>
      <c r="N33" s="140">
        <v>390721</v>
      </c>
      <c r="O33" s="140" t="s">
        <v>389</v>
      </c>
      <c r="P33" s="140">
        <v>578322</v>
      </c>
      <c r="Q33" s="140" t="s">
        <v>390</v>
      </c>
      <c r="R33" s="140" t="s">
        <v>267</v>
      </c>
      <c r="S33" s="140" t="s">
        <v>526</v>
      </c>
      <c r="T33" s="140" t="s">
        <v>526</v>
      </c>
      <c r="U33" s="140" t="s">
        <v>269</v>
      </c>
      <c r="V33" s="140" t="s">
        <v>270</v>
      </c>
      <c r="W33" s="140">
        <v>0</v>
      </c>
      <c r="X33" s="140" t="s">
        <v>271</v>
      </c>
      <c r="Y33" s="140">
        <v>359777783</v>
      </c>
      <c r="Z33" s="140" t="s">
        <v>527</v>
      </c>
      <c r="AA33" s="140" t="s">
        <v>528</v>
      </c>
      <c r="AB33" s="141">
        <v>62000</v>
      </c>
      <c r="AC33" s="140" t="s">
        <v>393</v>
      </c>
      <c r="AD33" s="140">
        <v>24</v>
      </c>
      <c r="AE33" s="140" t="s">
        <v>332</v>
      </c>
      <c r="AF33" s="140" t="s">
        <v>418</v>
      </c>
      <c r="AG33" s="140" t="s">
        <v>529</v>
      </c>
      <c r="AH33" s="140" t="s">
        <v>335</v>
      </c>
      <c r="AI33" s="140" t="s">
        <v>491</v>
      </c>
      <c r="AJ33" s="141">
        <v>3340</v>
      </c>
      <c r="AK33" s="141">
        <v>3340</v>
      </c>
      <c r="AL33" s="140" t="s">
        <v>387</v>
      </c>
      <c r="AM33" s="141">
        <v>17568.62</v>
      </c>
      <c r="AN33" s="141">
        <v>9151.3799999999992</v>
      </c>
      <c r="AO33" s="141">
        <v>26720</v>
      </c>
      <c r="AP33" s="141">
        <v>44431.38</v>
      </c>
      <c r="AQ33" s="141">
        <v>8515.6200000000008</v>
      </c>
      <c r="AR33" s="141">
        <v>52947</v>
      </c>
      <c r="AS33" s="141">
        <v>0</v>
      </c>
      <c r="AT33" s="141">
        <v>0</v>
      </c>
      <c r="AU33" s="141">
        <v>0</v>
      </c>
      <c r="AV33" s="140">
        <v>8</v>
      </c>
      <c r="AW33" s="140"/>
      <c r="AX33" s="140"/>
      <c r="AY33" s="140"/>
      <c r="AZ33" s="140"/>
      <c r="BA33" s="140"/>
      <c r="BB33" s="140" t="s">
        <v>324</v>
      </c>
      <c r="BC33" s="129"/>
      <c r="BD33" s="129"/>
      <c r="BE33" s="141">
        <v>0</v>
      </c>
      <c r="BF33" s="140" t="s">
        <v>526</v>
      </c>
      <c r="BG33" s="129"/>
      <c r="BH33" s="89" t="s">
        <v>299</v>
      </c>
      <c r="BI33" s="94" t="s">
        <v>100</v>
      </c>
      <c r="BJ33" s="122">
        <v>46212</v>
      </c>
      <c r="BK33" s="94" t="s">
        <v>103</v>
      </c>
      <c r="BL33" s="94" t="s">
        <v>108</v>
      </c>
      <c r="BM33" s="134" t="s">
        <v>180</v>
      </c>
      <c r="BN33" s="93" t="s">
        <v>222</v>
      </c>
      <c r="BO33" s="131">
        <v>0</v>
      </c>
      <c r="BP33" s="127"/>
      <c r="BQ33" s="142" t="s">
        <v>681</v>
      </c>
    </row>
    <row r="34" spans="1:69" ht="26" hidden="1" x14ac:dyDescent="0.4">
      <c r="A34" s="128">
        <v>30</v>
      </c>
      <c r="B34" s="140" t="s">
        <v>256</v>
      </c>
      <c r="C34" s="140" t="s">
        <v>257</v>
      </c>
      <c r="D34" s="140" t="s">
        <v>258</v>
      </c>
      <c r="E34" s="140" t="s">
        <v>259</v>
      </c>
      <c r="F34" s="140" t="s">
        <v>259</v>
      </c>
      <c r="G34" s="140" t="s">
        <v>260</v>
      </c>
      <c r="H34" s="140" t="s">
        <v>261</v>
      </c>
      <c r="I34" s="140">
        <v>135874</v>
      </c>
      <c r="J34" s="140" t="s">
        <v>309</v>
      </c>
      <c r="K34" s="140">
        <v>135874</v>
      </c>
      <c r="L34" s="140" t="s">
        <v>310</v>
      </c>
      <c r="M34" s="140" t="s">
        <v>311</v>
      </c>
      <c r="N34" s="140">
        <v>389237</v>
      </c>
      <c r="O34" s="140" t="s">
        <v>348</v>
      </c>
      <c r="P34" s="140">
        <v>870429</v>
      </c>
      <c r="Q34" s="140" t="s">
        <v>449</v>
      </c>
      <c r="R34" s="140" t="s">
        <v>267</v>
      </c>
      <c r="S34" s="140" t="s">
        <v>530</v>
      </c>
      <c r="T34" s="140" t="s">
        <v>530</v>
      </c>
      <c r="U34" s="140" t="s">
        <v>269</v>
      </c>
      <c r="V34" s="140" t="s">
        <v>270</v>
      </c>
      <c r="W34" s="140">
        <v>0</v>
      </c>
      <c r="X34" s="140" t="s">
        <v>271</v>
      </c>
      <c r="Y34" s="140">
        <v>359768718</v>
      </c>
      <c r="Z34" s="140" t="s">
        <v>531</v>
      </c>
      <c r="AA34" s="140" t="s">
        <v>506</v>
      </c>
      <c r="AB34" s="141">
        <v>93000</v>
      </c>
      <c r="AC34" s="140" t="s">
        <v>353</v>
      </c>
      <c r="AD34" s="140">
        <v>24</v>
      </c>
      <c r="AE34" s="140" t="s">
        <v>488</v>
      </c>
      <c r="AF34" s="140" t="s">
        <v>410</v>
      </c>
      <c r="AG34" s="140" t="s">
        <v>411</v>
      </c>
      <c r="AH34" s="140" t="s">
        <v>335</v>
      </c>
      <c r="AI34" s="140" t="s">
        <v>525</v>
      </c>
      <c r="AJ34" s="141">
        <v>4960</v>
      </c>
      <c r="AK34" s="141">
        <v>4960</v>
      </c>
      <c r="AL34" s="140" t="s">
        <v>357</v>
      </c>
      <c r="AM34" s="141">
        <v>26491.51</v>
      </c>
      <c r="AN34" s="141">
        <v>13188.49</v>
      </c>
      <c r="AO34" s="141">
        <v>39680</v>
      </c>
      <c r="AP34" s="141">
        <v>66508.490000000005</v>
      </c>
      <c r="AQ34" s="141">
        <v>12521.51</v>
      </c>
      <c r="AR34" s="141">
        <v>79030</v>
      </c>
      <c r="AS34" s="141">
        <v>0</v>
      </c>
      <c r="AT34" s="141">
        <v>0</v>
      </c>
      <c r="AU34" s="141">
        <v>0</v>
      </c>
      <c r="AV34" s="140">
        <v>8</v>
      </c>
      <c r="AW34" s="140"/>
      <c r="AX34" s="140"/>
      <c r="AY34" s="140"/>
      <c r="AZ34" s="140"/>
      <c r="BA34" s="140"/>
      <c r="BB34" s="140" t="s">
        <v>324</v>
      </c>
      <c r="BC34" s="129"/>
      <c r="BD34" s="129"/>
      <c r="BE34" s="141">
        <v>0</v>
      </c>
      <c r="BF34" s="140" t="s">
        <v>530</v>
      </c>
      <c r="BG34" s="129"/>
      <c r="BH34" s="89" t="s">
        <v>299</v>
      </c>
      <c r="BI34" s="94" t="s">
        <v>100</v>
      </c>
      <c r="BJ34" s="122">
        <v>46212</v>
      </c>
      <c r="BK34" s="94" t="s">
        <v>103</v>
      </c>
      <c r="BL34" s="94" t="s">
        <v>108</v>
      </c>
      <c r="BM34" s="134" t="s">
        <v>180</v>
      </c>
      <c r="BN34" s="93" t="s">
        <v>222</v>
      </c>
      <c r="BO34" s="131">
        <v>0</v>
      </c>
      <c r="BP34" s="127"/>
      <c r="BQ34" s="142" t="s">
        <v>681</v>
      </c>
    </row>
    <row r="35" spans="1:69" ht="26" hidden="1" x14ac:dyDescent="0.4">
      <c r="A35" s="128">
        <v>31</v>
      </c>
      <c r="B35" s="140" t="s">
        <v>256</v>
      </c>
      <c r="C35" s="140" t="s">
        <v>257</v>
      </c>
      <c r="D35" s="140" t="s">
        <v>258</v>
      </c>
      <c r="E35" s="140" t="s">
        <v>259</v>
      </c>
      <c r="F35" s="140" t="s">
        <v>259</v>
      </c>
      <c r="G35" s="140" t="s">
        <v>260</v>
      </c>
      <c r="H35" s="140" t="s">
        <v>261</v>
      </c>
      <c r="I35" s="140">
        <v>138040</v>
      </c>
      <c r="J35" s="140" t="s">
        <v>439</v>
      </c>
      <c r="K35" s="140">
        <v>138040</v>
      </c>
      <c r="L35" s="140" t="s">
        <v>263</v>
      </c>
      <c r="M35" s="140" t="s">
        <v>264</v>
      </c>
      <c r="N35" s="140">
        <v>392908</v>
      </c>
      <c r="O35" s="140" t="s">
        <v>532</v>
      </c>
      <c r="P35" s="140">
        <v>584233</v>
      </c>
      <c r="Q35" s="140" t="s">
        <v>533</v>
      </c>
      <c r="R35" s="140" t="s">
        <v>267</v>
      </c>
      <c r="S35" s="140" t="s">
        <v>534</v>
      </c>
      <c r="T35" s="140" t="s">
        <v>534</v>
      </c>
      <c r="U35" s="140" t="s">
        <v>269</v>
      </c>
      <c r="V35" s="140" t="s">
        <v>270</v>
      </c>
      <c r="W35" s="140">
        <v>0</v>
      </c>
      <c r="X35" s="140" t="s">
        <v>271</v>
      </c>
      <c r="Y35" s="140">
        <v>359848461</v>
      </c>
      <c r="Z35" s="140" t="s">
        <v>535</v>
      </c>
      <c r="AA35" s="140" t="s">
        <v>536</v>
      </c>
      <c r="AB35" s="141">
        <v>52000</v>
      </c>
      <c r="AC35" s="140" t="s">
        <v>353</v>
      </c>
      <c r="AD35" s="140">
        <v>24</v>
      </c>
      <c r="AE35" s="140" t="s">
        <v>366</v>
      </c>
      <c r="AF35" s="140" t="s">
        <v>537</v>
      </c>
      <c r="AG35" s="140" t="s">
        <v>447</v>
      </c>
      <c r="AH35" s="140" t="s">
        <v>278</v>
      </c>
      <c r="AI35" s="140" t="s">
        <v>538</v>
      </c>
      <c r="AJ35" s="141">
        <v>2720</v>
      </c>
      <c r="AK35" s="141">
        <v>2720</v>
      </c>
      <c r="AL35" s="140" t="s">
        <v>357</v>
      </c>
      <c r="AM35" s="141">
        <v>13042.64</v>
      </c>
      <c r="AN35" s="141">
        <v>5997.36</v>
      </c>
      <c r="AO35" s="141">
        <v>19040</v>
      </c>
      <c r="AP35" s="141">
        <v>38957.360000000001</v>
      </c>
      <c r="AQ35" s="141">
        <v>7135.64</v>
      </c>
      <c r="AR35" s="141">
        <v>46093</v>
      </c>
      <c r="AS35" s="141">
        <v>0</v>
      </c>
      <c r="AT35" s="141">
        <v>0</v>
      </c>
      <c r="AU35" s="141">
        <v>0</v>
      </c>
      <c r="AV35" s="140">
        <v>7</v>
      </c>
      <c r="AW35" s="140"/>
      <c r="AX35" s="140"/>
      <c r="AY35" s="140"/>
      <c r="AZ35" s="140"/>
      <c r="BA35" s="140"/>
      <c r="BB35" s="140" t="s">
        <v>324</v>
      </c>
      <c r="BC35" s="129"/>
      <c r="BD35" s="129"/>
      <c r="BE35" s="141">
        <v>0</v>
      </c>
      <c r="BF35" s="140" t="s">
        <v>534</v>
      </c>
      <c r="BG35" s="129"/>
      <c r="BH35" s="89" t="s">
        <v>299</v>
      </c>
      <c r="BI35" s="94" t="s">
        <v>100</v>
      </c>
      <c r="BJ35" s="122">
        <v>46212</v>
      </c>
      <c r="BK35" s="94" t="s">
        <v>103</v>
      </c>
      <c r="BL35" s="94" t="s">
        <v>108</v>
      </c>
      <c r="BM35" s="134" t="s">
        <v>180</v>
      </c>
      <c r="BN35" s="93" t="s">
        <v>222</v>
      </c>
      <c r="BO35" s="131">
        <v>0</v>
      </c>
      <c r="BP35" s="127"/>
      <c r="BQ35" s="142" t="s">
        <v>681</v>
      </c>
    </row>
    <row r="36" spans="1:69" ht="26" hidden="1" x14ac:dyDescent="0.4">
      <c r="A36" s="128">
        <v>32</v>
      </c>
      <c r="B36" s="140" t="s">
        <v>256</v>
      </c>
      <c r="C36" s="140" t="s">
        <v>257</v>
      </c>
      <c r="D36" s="140" t="s">
        <v>258</v>
      </c>
      <c r="E36" s="140" t="s">
        <v>259</v>
      </c>
      <c r="F36" s="140" t="s">
        <v>259</v>
      </c>
      <c r="G36" s="140" t="s">
        <v>260</v>
      </c>
      <c r="H36" s="140" t="s">
        <v>261</v>
      </c>
      <c r="I36" s="140">
        <v>139717</v>
      </c>
      <c r="J36" s="140" t="s">
        <v>455</v>
      </c>
      <c r="K36" s="140">
        <v>139717</v>
      </c>
      <c r="L36" s="140" t="s">
        <v>263</v>
      </c>
      <c r="M36" s="140" t="s">
        <v>264</v>
      </c>
      <c r="N36" s="140">
        <v>235837</v>
      </c>
      <c r="O36" s="140" t="s">
        <v>456</v>
      </c>
      <c r="P36" s="140">
        <v>310284</v>
      </c>
      <c r="Q36" s="140" t="s">
        <v>398</v>
      </c>
      <c r="R36" s="140" t="s">
        <v>267</v>
      </c>
      <c r="S36" s="140" t="s">
        <v>539</v>
      </c>
      <c r="T36" s="140" t="s">
        <v>539</v>
      </c>
      <c r="U36" s="140" t="s">
        <v>269</v>
      </c>
      <c r="V36" s="140" t="s">
        <v>270</v>
      </c>
      <c r="W36" s="140">
        <v>0</v>
      </c>
      <c r="X36" s="140" t="s">
        <v>271</v>
      </c>
      <c r="Y36" s="140">
        <v>359892139</v>
      </c>
      <c r="Z36" s="140" t="s">
        <v>540</v>
      </c>
      <c r="AA36" s="140" t="s">
        <v>541</v>
      </c>
      <c r="AB36" s="141">
        <v>98000</v>
      </c>
      <c r="AC36" s="140" t="s">
        <v>393</v>
      </c>
      <c r="AD36" s="140">
        <v>24</v>
      </c>
      <c r="AE36" s="140" t="s">
        <v>461</v>
      </c>
      <c r="AF36" s="140" t="s">
        <v>462</v>
      </c>
      <c r="AG36" s="140" t="s">
        <v>463</v>
      </c>
      <c r="AH36" s="140" t="s">
        <v>321</v>
      </c>
      <c r="AI36" s="140" t="s">
        <v>542</v>
      </c>
      <c r="AJ36" s="141">
        <v>5130</v>
      </c>
      <c r="AK36" s="141">
        <v>5130</v>
      </c>
      <c r="AL36" s="140" t="s">
        <v>465</v>
      </c>
      <c r="AM36" s="141">
        <v>24609.67</v>
      </c>
      <c r="AN36" s="141">
        <v>11300.33</v>
      </c>
      <c r="AO36" s="141">
        <v>35910</v>
      </c>
      <c r="AP36" s="141">
        <v>73390.33</v>
      </c>
      <c r="AQ36" s="141">
        <v>13163.67</v>
      </c>
      <c r="AR36" s="141">
        <v>86554</v>
      </c>
      <c r="AS36" s="141">
        <v>0</v>
      </c>
      <c r="AT36" s="141">
        <v>0</v>
      </c>
      <c r="AU36" s="141">
        <v>0</v>
      </c>
      <c r="AV36" s="140">
        <v>7</v>
      </c>
      <c r="AW36" s="140"/>
      <c r="AX36" s="140"/>
      <c r="AY36" s="140"/>
      <c r="AZ36" s="140"/>
      <c r="BA36" s="140"/>
      <c r="BB36" s="140" t="s">
        <v>324</v>
      </c>
      <c r="BC36" s="123"/>
      <c r="BD36" s="123"/>
      <c r="BE36" s="141">
        <v>0</v>
      </c>
      <c r="BF36" s="140" t="s">
        <v>539</v>
      </c>
      <c r="BG36" s="123"/>
      <c r="BH36" s="89" t="s">
        <v>299</v>
      </c>
      <c r="BI36" s="94" t="s">
        <v>100</v>
      </c>
      <c r="BJ36" s="122">
        <v>46212</v>
      </c>
      <c r="BK36" s="94" t="s">
        <v>103</v>
      </c>
      <c r="BL36" s="94" t="s">
        <v>108</v>
      </c>
      <c r="BM36" s="134" t="s">
        <v>180</v>
      </c>
      <c r="BN36" s="93" t="s">
        <v>222</v>
      </c>
      <c r="BO36" s="131">
        <v>0</v>
      </c>
      <c r="BP36" s="127"/>
      <c r="BQ36" s="142" t="s">
        <v>681</v>
      </c>
    </row>
    <row r="37" spans="1:69" ht="26" hidden="1" x14ac:dyDescent="0.4">
      <c r="A37" s="128">
        <v>33</v>
      </c>
      <c r="B37" s="140" t="s">
        <v>256</v>
      </c>
      <c r="C37" s="140" t="s">
        <v>257</v>
      </c>
      <c r="D37" s="140" t="s">
        <v>258</v>
      </c>
      <c r="E37" s="140" t="s">
        <v>259</v>
      </c>
      <c r="F37" s="140" t="s">
        <v>259</v>
      </c>
      <c r="G37" s="140" t="s">
        <v>260</v>
      </c>
      <c r="H37" s="140" t="s">
        <v>261</v>
      </c>
      <c r="I37" s="140">
        <v>138040</v>
      </c>
      <c r="J37" s="140" t="s">
        <v>439</v>
      </c>
      <c r="K37" s="140">
        <v>138040</v>
      </c>
      <c r="L37" s="140" t="s">
        <v>263</v>
      </c>
      <c r="M37" s="140" t="s">
        <v>264</v>
      </c>
      <c r="N37" s="140">
        <v>392908</v>
      </c>
      <c r="O37" s="140" t="s">
        <v>532</v>
      </c>
      <c r="P37" s="140">
        <v>584233</v>
      </c>
      <c r="Q37" s="140" t="s">
        <v>533</v>
      </c>
      <c r="R37" s="140" t="s">
        <v>267</v>
      </c>
      <c r="S37" s="140" t="s">
        <v>543</v>
      </c>
      <c r="T37" s="140" t="s">
        <v>543</v>
      </c>
      <c r="U37" s="140" t="s">
        <v>544</v>
      </c>
      <c r="V37" s="140" t="s">
        <v>270</v>
      </c>
      <c r="W37" s="140">
        <v>0</v>
      </c>
      <c r="X37" s="140" t="s">
        <v>271</v>
      </c>
      <c r="Y37" s="140">
        <v>359752034</v>
      </c>
      <c r="Z37" s="140" t="s">
        <v>545</v>
      </c>
      <c r="AA37" s="140" t="s">
        <v>546</v>
      </c>
      <c r="AB37" s="141">
        <v>40000</v>
      </c>
      <c r="AC37" s="140" t="s">
        <v>353</v>
      </c>
      <c r="AD37" s="140">
        <v>24</v>
      </c>
      <c r="AE37" s="140" t="s">
        <v>332</v>
      </c>
      <c r="AF37" s="140" t="s">
        <v>547</v>
      </c>
      <c r="AG37" s="140" t="s">
        <v>548</v>
      </c>
      <c r="AH37" s="140" t="s">
        <v>335</v>
      </c>
      <c r="AI37" s="140" t="s">
        <v>525</v>
      </c>
      <c r="AJ37" s="141">
        <v>2130</v>
      </c>
      <c r="AK37" s="141">
        <v>2130</v>
      </c>
      <c r="AL37" s="140" t="s">
        <v>357</v>
      </c>
      <c r="AM37" s="141">
        <v>11176.01</v>
      </c>
      <c r="AN37" s="141">
        <v>5863.99</v>
      </c>
      <c r="AO37" s="141">
        <v>17040</v>
      </c>
      <c r="AP37" s="141">
        <v>28823.99</v>
      </c>
      <c r="AQ37" s="141">
        <v>5481.01</v>
      </c>
      <c r="AR37" s="141">
        <v>34305</v>
      </c>
      <c r="AS37" s="141">
        <v>0</v>
      </c>
      <c r="AT37" s="141">
        <v>0</v>
      </c>
      <c r="AU37" s="141">
        <v>0</v>
      </c>
      <c r="AV37" s="140">
        <v>8</v>
      </c>
      <c r="AW37" s="140"/>
      <c r="AX37" s="140"/>
      <c r="AY37" s="140"/>
      <c r="AZ37" s="140"/>
      <c r="BA37" s="140"/>
      <c r="BB37" s="140" t="s">
        <v>324</v>
      </c>
      <c r="BC37" s="123"/>
      <c r="BD37" s="123"/>
      <c r="BE37" s="141">
        <v>0</v>
      </c>
      <c r="BF37" s="140" t="s">
        <v>543</v>
      </c>
      <c r="BG37" s="123"/>
      <c r="BH37" s="89" t="s">
        <v>299</v>
      </c>
      <c r="BI37" s="94" t="s">
        <v>100</v>
      </c>
      <c r="BJ37" s="122">
        <v>46212</v>
      </c>
      <c r="BK37" s="94" t="s">
        <v>103</v>
      </c>
      <c r="BL37" s="94" t="s">
        <v>108</v>
      </c>
      <c r="BM37" s="134" t="s">
        <v>180</v>
      </c>
      <c r="BN37" s="93" t="s">
        <v>222</v>
      </c>
      <c r="BO37" s="131">
        <v>0</v>
      </c>
      <c r="BP37" s="127"/>
      <c r="BQ37" s="142" t="s">
        <v>681</v>
      </c>
    </row>
    <row r="38" spans="1:69" ht="26" hidden="1" x14ac:dyDescent="0.4">
      <c r="A38" s="128">
        <v>34</v>
      </c>
      <c r="B38" s="140" t="s">
        <v>256</v>
      </c>
      <c r="C38" s="140" t="s">
        <v>257</v>
      </c>
      <c r="D38" s="140" t="s">
        <v>258</v>
      </c>
      <c r="E38" s="140" t="s">
        <v>259</v>
      </c>
      <c r="F38" s="140" t="s">
        <v>259</v>
      </c>
      <c r="G38" s="140" t="s">
        <v>260</v>
      </c>
      <c r="H38" s="140" t="s">
        <v>261</v>
      </c>
      <c r="I38" s="140">
        <v>135874</v>
      </c>
      <c r="J38" s="140" t="s">
        <v>309</v>
      </c>
      <c r="K38" s="140">
        <v>135874</v>
      </c>
      <c r="L38" s="140" t="s">
        <v>310</v>
      </c>
      <c r="M38" s="140" t="s">
        <v>311</v>
      </c>
      <c r="N38" s="140">
        <v>389237</v>
      </c>
      <c r="O38" s="140" t="s">
        <v>348</v>
      </c>
      <c r="P38" s="140">
        <v>870429</v>
      </c>
      <c r="Q38" s="140" t="s">
        <v>449</v>
      </c>
      <c r="R38" s="140" t="s">
        <v>267</v>
      </c>
      <c r="S38" s="140" t="s">
        <v>549</v>
      </c>
      <c r="T38" s="140" t="s">
        <v>549</v>
      </c>
      <c r="U38" s="140" t="s">
        <v>269</v>
      </c>
      <c r="V38" s="140" t="s">
        <v>270</v>
      </c>
      <c r="W38" s="140">
        <v>0</v>
      </c>
      <c r="X38" s="140" t="s">
        <v>341</v>
      </c>
      <c r="Y38" s="140">
        <v>359773570</v>
      </c>
      <c r="Z38" s="140" t="s">
        <v>550</v>
      </c>
      <c r="AA38" s="140" t="s">
        <v>464</v>
      </c>
      <c r="AB38" s="141">
        <v>69000</v>
      </c>
      <c r="AC38" s="140" t="s">
        <v>353</v>
      </c>
      <c r="AD38" s="140">
        <v>24</v>
      </c>
      <c r="AE38" s="140" t="s">
        <v>332</v>
      </c>
      <c r="AF38" s="140" t="s">
        <v>551</v>
      </c>
      <c r="AG38" s="140" t="s">
        <v>552</v>
      </c>
      <c r="AH38" s="140" t="s">
        <v>335</v>
      </c>
      <c r="AI38" s="140" t="s">
        <v>525</v>
      </c>
      <c r="AJ38" s="141">
        <v>3720</v>
      </c>
      <c r="AK38" s="141">
        <v>3720</v>
      </c>
      <c r="AL38" s="140" t="s">
        <v>357</v>
      </c>
      <c r="AM38" s="141">
        <v>19690.57</v>
      </c>
      <c r="AN38" s="141">
        <v>10069.43</v>
      </c>
      <c r="AO38" s="141">
        <v>29760</v>
      </c>
      <c r="AP38" s="141">
        <v>49309.43</v>
      </c>
      <c r="AQ38" s="141">
        <v>9621.57</v>
      </c>
      <c r="AR38" s="141">
        <v>58931</v>
      </c>
      <c r="AS38" s="141">
        <v>0</v>
      </c>
      <c r="AT38" s="141">
        <v>0</v>
      </c>
      <c r="AU38" s="141">
        <v>0</v>
      </c>
      <c r="AV38" s="140">
        <v>8</v>
      </c>
      <c r="AW38" s="140"/>
      <c r="AX38" s="140"/>
      <c r="AY38" s="140"/>
      <c r="AZ38" s="140"/>
      <c r="BA38" s="140"/>
      <c r="BB38" s="140" t="s">
        <v>324</v>
      </c>
      <c r="BC38" s="123"/>
      <c r="BD38" s="123"/>
      <c r="BE38" s="141">
        <v>0</v>
      </c>
      <c r="BF38" s="140" t="s">
        <v>549</v>
      </c>
      <c r="BG38" s="123"/>
      <c r="BH38" s="89" t="s">
        <v>299</v>
      </c>
      <c r="BI38" s="94" t="s">
        <v>100</v>
      </c>
      <c r="BJ38" s="122">
        <v>46212</v>
      </c>
      <c r="BK38" s="94" t="s">
        <v>103</v>
      </c>
      <c r="BL38" s="94" t="s">
        <v>108</v>
      </c>
      <c r="BM38" s="134" t="s">
        <v>180</v>
      </c>
      <c r="BN38" s="93" t="s">
        <v>222</v>
      </c>
      <c r="BO38" s="131">
        <v>0</v>
      </c>
      <c r="BP38" s="41"/>
      <c r="BQ38" s="142" t="s">
        <v>681</v>
      </c>
    </row>
    <row r="39" spans="1:69" ht="26" hidden="1" x14ac:dyDescent="0.4">
      <c r="A39" s="128">
        <v>35</v>
      </c>
      <c r="B39" s="140" t="s">
        <v>256</v>
      </c>
      <c r="C39" s="140" t="s">
        <v>257</v>
      </c>
      <c r="D39" s="140" t="s">
        <v>258</v>
      </c>
      <c r="E39" s="140" t="s">
        <v>259</v>
      </c>
      <c r="F39" s="140" t="s">
        <v>259</v>
      </c>
      <c r="G39" s="140" t="s">
        <v>260</v>
      </c>
      <c r="H39" s="140" t="s">
        <v>261</v>
      </c>
      <c r="I39" s="140">
        <v>135874</v>
      </c>
      <c r="J39" s="140" t="s">
        <v>309</v>
      </c>
      <c r="K39" s="140">
        <v>135874</v>
      </c>
      <c r="L39" s="140" t="s">
        <v>310</v>
      </c>
      <c r="M39" s="140" t="s">
        <v>311</v>
      </c>
      <c r="N39" s="140">
        <v>251271</v>
      </c>
      <c r="O39" s="140" t="s">
        <v>397</v>
      </c>
      <c r="P39" s="140">
        <v>330109</v>
      </c>
      <c r="Q39" s="140" t="s">
        <v>433</v>
      </c>
      <c r="R39" s="140" t="s">
        <v>477</v>
      </c>
      <c r="S39" s="140" t="s">
        <v>553</v>
      </c>
      <c r="T39" s="140" t="s">
        <v>553</v>
      </c>
      <c r="U39" s="140" t="s">
        <v>269</v>
      </c>
      <c r="V39" s="140" t="s">
        <v>270</v>
      </c>
      <c r="W39" s="140">
        <v>0</v>
      </c>
      <c r="X39" s="140" t="s">
        <v>271</v>
      </c>
      <c r="Y39" s="140">
        <v>359766187</v>
      </c>
      <c r="Z39" s="140" t="s">
        <v>554</v>
      </c>
      <c r="AA39" s="140" t="s">
        <v>506</v>
      </c>
      <c r="AB39" s="141">
        <v>39000</v>
      </c>
      <c r="AC39" s="140" t="s">
        <v>344</v>
      </c>
      <c r="AD39" s="140">
        <v>18</v>
      </c>
      <c r="AE39" s="140" t="s">
        <v>481</v>
      </c>
      <c r="AF39" s="140" t="s">
        <v>555</v>
      </c>
      <c r="AG39" s="140" t="s">
        <v>368</v>
      </c>
      <c r="AH39" s="140" t="s">
        <v>278</v>
      </c>
      <c r="AI39" s="140" t="s">
        <v>509</v>
      </c>
      <c r="AJ39" s="141">
        <v>2580</v>
      </c>
      <c r="AK39" s="141">
        <v>2580</v>
      </c>
      <c r="AL39" s="140" t="s">
        <v>406</v>
      </c>
      <c r="AM39" s="141">
        <v>15828</v>
      </c>
      <c r="AN39" s="141">
        <v>4812</v>
      </c>
      <c r="AO39" s="141">
        <v>20640</v>
      </c>
      <c r="AP39" s="141">
        <v>23172</v>
      </c>
      <c r="AQ39" s="141">
        <v>2539</v>
      </c>
      <c r="AR39" s="141">
        <v>25711</v>
      </c>
      <c r="AS39" s="141">
        <v>0</v>
      </c>
      <c r="AT39" s="141">
        <v>0</v>
      </c>
      <c r="AU39" s="141">
        <v>0</v>
      </c>
      <c r="AV39" s="140">
        <v>8</v>
      </c>
      <c r="AW39" s="140"/>
      <c r="AX39" s="140"/>
      <c r="AY39" s="140"/>
      <c r="AZ39" s="140"/>
      <c r="BA39" s="140"/>
      <c r="BB39" s="140" t="s">
        <v>324</v>
      </c>
      <c r="BC39" s="123"/>
      <c r="BD39" s="123"/>
      <c r="BE39" s="141">
        <v>0</v>
      </c>
      <c r="BF39" s="140" t="s">
        <v>553</v>
      </c>
      <c r="BG39" s="123"/>
      <c r="BH39" s="89" t="s">
        <v>299</v>
      </c>
      <c r="BI39" s="94" t="s">
        <v>100</v>
      </c>
      <c r="BJ39" s="122">
        <v>46212</v>
      </c>
      <c r="BK39" s="94" t="s">
        <v>103</v>
      </c>
      <c r="BL39" s="94" t="s">
        <v>108</v>
      </c>
      <c r="BM39" s="134" t="s">
        <v>180</v>
      </c>
      <c r="BN39" s="93" t="s">
        <v>222</v>
      </c>
      <c r="BO39" s="131">
        <v>0</v>
      </c>
      <c r="BP39" s="41"/>
      <c r="BQ39" s="142" t="s">
        <v>681</v>
      </c>
    </row>
    <row r="40" spans="1:69" ht="26" hidden="1" x14ac:dyDescent="0.4">
      <c r="A40" s="128">
        <v>36</v>
      </c>
      <c r="B40" s="140" t="s">
        <v>256</v>
      </c>
      <c r="C40" s="140" t="s">
        <v>257</v>
      </c>
      <c r="D40" s="140" t="s">
        <v>258</v>
      </c>
      <c r="E40" s="140" t="s">
        <v>259</v>
      </c>
      <c r="F40" s="140" t="s">
        <v>259</v>
      </c>
      <c r="G40" s="140" t="s">
        <v>260</v>
      </c>
      <c r="H40" s="140" t="s">
        <v>261</v>
      </c>
      <c r="I40" s="140">
        <v>136241</v>
      </c>
      <c r="J40" s="140" t="s">
        <v>556</v>
      </c>
      <c r="K40" s="140">
        <v>136241</v>
      </c>
      <c r="L40" s="140" t="s">
        <v>263</v>
      </c>
      <c r="M40" s="140" t="s">
        <v>264</v>
      </c>
      <c r="N40" s="140">
        <v>229895</v>
      </c>
      <c r="O40" s="140" t="s">
        <v>557</v>
      </c>
      <c r="P40" s="140">
        <v>302742</v>
      </c>
      <c r="Q40" s="140" t="s">
        <v>558</v>
      </c>
      <c r="R40" s="140" t="s">
        <v>267</v>
      </c>
      <c r="S40" s="140" t="s">
        <v>559</v>
      </c>
      <c r="T40" s="140" t="s">
        <v>559</v>
      </c>
      <c r="U40" s="140" t="s">
        <v>269</v>
      </c>
      <c r="V40" s="140" t="s">
        <v>270</v>
      </c>
      <c r="W40" s="140">
        <v>0</v>
      </c>
      <c r="X40" s="140" t="s">
        <v>271</v>
      </c>
      <c r="Y40" s="140">
        <v>359867684</v>
      </c>
      <c r="Z40" s="140" t="s">
        <v>560</v>
      </c>
      <c r="AA40" s="140" t="s">
        <v>561</v>
      </c>
      <c r="AB40" s="141">
        <v>80000</v>
      </c>
      <c r="AC40" s="140" t="s">
        <v>344</v>
      </c>
      <c r="AD40" s="140">
        <v>24</v>
      </c>
      <c r="AE40" s="140" t="s">
        <v>332</v>
      </c>
      <c r="AF40" s="140" t="s">
        <v>562</v>
      </c>
      <c r="AG40" s="140" t="s">
        <v>563</v>
      </c>
      <c r="AH40" s="140" t="s">
        <v>335</v>
      </c>
      <c r="AI40" s="140" t="s">
        <v>564</v>
      </c>
      <c r="AJ40" s="141">
        <v>4310</v>
      </c>
      <c r="AK40" s="141">
        <v>4310</v>
      </c>
      <c r="AL40" s="140" t="s">
        <v>406</v>
      </c>
      <c r="AM40" s="141">
        <v>19910.03</v>
      </c>
      <c r="AN40" s="141">
        <v>10259.969999999999</v>
      </c>
      <c r="AO40" s="141">
        <v>30170</v>
      </c>
      <c r="AP40" s="141">
        <v>60089.97</v>
      </c>
      <c r="AQ40" s="141">
        <v>12360.03</v>
      </c>
      <c r="AR40" s="141">
        <v>72450</v>
      </c>
      <c r="AS40" s="141">
        <v>0</v>
      </c>
      <c r="AT40" s="141">
        <v>0</v>
      </c>
      <c r="AU40" s="141">
        <v>0</v>
      </c>
      <c r="AV40" s="140">
        <v>7</v>
      </c>
      <c r="AW40" s="140"/>
      <c r="AX40" s="140"/>
      <c r="AY40" s="140"/>
      <c r="AZ40" s="140"/>
      <c r="BA40" s="140"/>
      <c r="BB40" s="140" t="s">
        <v>324</v>
      </c>
      <c r="BC40" s="123"/>
      <c r="BD40" s="123"/>
      <c r="BE40" s="141">
        <v>0</v>
      </c>
      <c r="BF40" s="140" t="s">
        <v>559</v>
      </c>
      <c r="BG40" s="123"/>
      <c r="BH40" s="89" t="s">
        <v>299</v>
      </c>
      <c r="BI40" s="94" t="s">
        <v>100</v>
      </c>
      <c r="BJ40" s="122">
        <v>46212</v>
      </c>
      <c r="BK40" s="94" t="s">
        <v>103</v>
      </c>
      <c r="BL40" s="94" t="s">
        <v>108</v>
      </c>
      <c r="BM40" s="134" t="s">
        <v>180</v>
      </c>
      <c r="BN40" s="93" t="s">
        <v>222</v>
      </c>
      <c r="BO40" s="131">
        <v>0</v>
      </c>
      <c r="BP40" s="41"/>
      <c r="BQ40" s="142" t="s">
        <v>681</v>
      </c>
    </row>
    <row r="41" spans="1:69" ht="26" hidden="1" x14ac:dyDescent="0.4">
      <c r="A41" s="128">
        <v>37</v>
      </c>
      <c r="B41" s="140" t="s">
        <v>256</v>
      </c>
      <c r="C41" s="140" t="s">
        <v>257</v>
      </c>
      <c r="D41" s="140" t="s">
        <v>258</v>
      </c>
      <c r="E41" s="140" t="s">
        <v>259</v>
      </c>
      <c r="F41" s="140" t="s">
        <v>259</v>
      </c>
      <c r="G41" s="140" t="s">
        <v>260</v>
      </c>
      <c r="H41" s="140" t="s">
        <v>261</v>
      </c>
      <c r="I41" s="140">
        <v>138040</v>
      </c>
      <c r="J41" s="140" t="s">
        <v>439</v>
      </c>
      <c r="K41" s="140">
        <v>138040</v>
      </c>
      <c r="L41" s="140" t="s">
        <v>263</v>
      </c>
      <c r="M41" s="140" t="s">
        <v>264</v>
      </c>
      <c r="N41" s="140">
        <v>402722</v>
      </c>
      <c r="O41" s="140" t="s">
        <v>565</v>
      </c>
      <c r="P41" s="140">
        <v>604640</v>
      </c>
      <c r="Q41" s="140" t="s">
        <v>566</v>
      </c>
      <c r="R41" s="140" t="s">
        <v>267</v>
      </c>
      <c r="S41" s="140" t="s">
        <v>567</v>
      </c>
      <c r="T41" s="140" t="s">
        <v>567</v>
      </c>
      <c r="U41" s="140" t="s">
        <v>544</v>
      </c>
      <c r="V41" s="140" t="s">
        <v>270</v>
      </c>
      <c r="W41" s="140">
        <v>0</v>
      </c>
      <c r="X41" s="140" t="s">
        <v>271</v>
      </c>
      <c r="Y41" s="140">
        <v>359942218</v>
      </c>
      <c r="Z41" s="140" t="s">
        <v>568</v>
      </c>
      <c r="AA41" s="140" t="s">
        <v>564</v>
      </c>
      <c r="AB41" s="141">
        <v>60000</v>
      </c>
      <c r="AC41" s="140" t="s">
        <v>353</v>
      </c>
      <c r="AD41" s="140">
        <v>24</v>
      </c>
      <c r="AE41" s="140" t="s">
        <v>332</v>
      </c>
      <c r="AF41" s="140" t="s">
        <v>569</v>
      </c>
      <c r="AG41" s="140" t="s">
        <v>570</v>
      </c>
      <c r="AH41" s="140" t="s">
        <v>335</v>
      </c>
      <c r="AI41" s="140" t="s">
        <v>571</v>
      </c>
      <c r="AJ41" s="141">
        <v>3230</v>
      </c>
      <c r="AK41" s="141">
        <v>3230</v>
      </c>
      <c r="AL41" s="140" t="s">
        <v>357</v>
      </c>
      <c r="AM41" s="141">
        <v>12261.07</v>
      </c>
      <c r="AN41" s="141">
        <v>7118.93</v>
      </c>
      <c r="AO41" s="141">
        <v>19380</v>
      </c>
      <c r="AP41" s="141">
        <v>47738.93</v>
      </c>
      <c r="AQ41" s="141">
        <v>10597.07</v>
      </c>
      <c r="AR41" s="141">
        <v>58336</v>
      </c>
      <c r="AS41" s="141">
        <v>0</v>
      </c>
      <c r="AT41" s="141">
        <v>0</v>
      </c>
      <c r="AU41" s="141">
        <v>0</v>
      </c>
      <c r="AV41" s="140">
        <v>6</v>
      </c>
      <c r="AW41" s="140"/>
      <c r="AX41" s="140"/>
      <c r="AY41" s="140"/>
      <c r="AZ41" s="140"/>
      <c r="BA41" s="140"/>
      <c r="BB41" s="140" t="s">
        <v>324</v>
      </c>
      <c r="BC41" s="123"/>
      <c r="BD41" s="123"/>
      <c r="BE41" s="141">
        <v>0</v>
      </c>
      <c r="BF41" s="140" t="s">
        <v>567</v>
      </c>
      <c r="BG41" s="123"/>
      <c r="BH41" s="89" t="s">
        <v>299</v>
      </c>
      <c r="BI41" s="94" t="s">
        <v>100</v>
      </c>
      <c r="BJ41" s="122">
        <v>46212</v>
      </c>
      <c r="BK41" s="94" t="s">
        <v>103</v>
      </c>
      <c r="BL41" s="94" t="s">
        <v>108</v>
      </c>
      <c r="BM41" s="134" t="s">
        <v>180</v>
      </c>
      <c r="BN41" s="93" t="s">
        <v>222</v>
      </c>
      <c r="BO41" s="131">
        <v>0</v>
      </c>
      <c r="BP41" s="41"/>
      <c r="BQ41" s="142" t="s">
        <v>681</v>
      </c>
    </row>
    <row r="42" spans="1:69" ht="26" hidden="1" x14ac:dyDescent="0.4">
      <c r="A42" s="128">
        <v>38</v>
      </c>
      <c r="B42" s="140" t="s">
        <v>256</v>
      </c>
      <c r="C42" s="140" t="s">
        <v>257</v>
      </c>
      <c r="D42" s="140" t="s">
        <v>258</v>
      </c>
      <c r="E42" s="140" t="s">
        <v>259</v>
      </c>
      <c r="F42" s="140" t="s">
        <v>259</v>
      </c>
      <c r="G42" s="140" t="s">
        <v>260</v>
      </c>
      <c r="H42" s="140" t="s">
        <v>261</v>
      </c>
      <c r="I42" s="140">
        <v>142065</v>
      </c>
      <c r="J42" s="140" t="s">
        <v>572</v>
      </c>
      <c r="K42" s="140">
        <v>142065</v>
      </c>
      <c r="L42" s="140" t="s">
        <v>263</v>
      </c>
      <c r="M42" s="140" t="s">
        <v>264</v>
      </c>
      <c r="N42" s="140">
        <v>408732</v>
      </c>
      <c r="O42" s="140" t="s">
        <v>573</v>
      </c>
      <c r="P42" s="140">
        <v>619838</v>
      </c>
      <c r="Q42" s="140" t="s">
        <v>574</v>
      </c>
      <c r="R42" s="140" t="s">
        <v>267</v>
      </c>
      <c r="S42" s="140" t="s">
        <v>575</v>
      </c>
      <c r="T42" s="140" t="s">
        <v>575</v>
      </c>
      <c r="U42" s="140" t="s">
        <v>269</v>
      </c>
      <c r="V42" s="140" t="s">
        <v>270</v>
      </c>
      <c r="W42" s="140">
        <v>0</v>
      </c>
      <c r="X42" s="140" t="s">
        <v>271</v>
      </c>
      <c r="Y42" s="140">
        <v>359917602</v>
      </c>
      <c r="Z42" s="140" t="s">
        <v>576</v>
      </c>
      <c r="AA42" s="140" t="s">
        <v>577</v>
      </c>
      <c r="AB42" s="141">
        <v>80000</v>
      </c>
      <c r="AC42" s="140" t="s">
        <v>353</v>
      </c>
      <c r="AD42" s="140">
        <v>24</v>
      </c>
      <c r="AE42" s="140" t="s">
        <v>332</v>
      </c>
      <c r="AF42" s="140" t="s">
        <v>578</v>
      </c>
      <c r="AG42" s="140" t="s">
        <v>579</v>
      </c>
      <c r="AH42" s="140" t="s">
        <v>335</v>
      </c>
      <c r="AI42" s="140" t="s">
        <v>580</v>
      </c>
      <c r="AJ42" s="141">
        <v>4310</v>
      </c>
      <c r="AK42" s="141">
        <v>4310</v>
      </c>
      <c r="AL42" s="140" t="s">
        <v>581</v>
      </c>
      <c r="AM42" s="141">
        <v>20298.73</v>
      </c>
      <c r="AN42" s="141">
        <v>9871.27</v>
      </c>
      <c r="AO42" s="141">
        <v>30170</v>
      </c>
      <c r="AP42" s="141">
        <v>59701.27</v>
      </c>
      <c r="AQ42" s="141">
        <v>12266.73</v>
      </c>
      <c r="AR42" s="141">
        <v>71968</v>
      </c>
      <c r="AS42" s="141">
        <v>0</v>
      </c>
      <c r="AT42" s="141">
        <v>0</v>
      </c>
      <c r="AU42" s="141">
        <v>0</v>
      </c>
      <c r="AV42" s="140">
        <v>7</v>
      </c>
      <c r="AW42" s="140"/>
      <c r="AX42" s="140"/>
      <c r="AY42" s="140"/>
      <c r="AZ42" s="140"/>
      <c r="BA42" s="140"/>
      <c r="BB42" s="140" t="s">
        <v>324</v>
      </c>
      <c r="BC42" s="123"/>
      <c r="BD42" s="123"/>
      <c r="BE42" s="141">
        <v>0</v>
      </c>
      <c r="BF42" s="140" t="s">
        <v>575</v>
      </c>
      <c r="BG42" s="123"/>
      <c r="BH42" s="89" t="s">
        <v>299</v>
      </c>
      <c r="BI42" s="94" t="s">
        <v>100</v>
      </c>
      <c r="BJ42" s="122">
        <v>46212</v>
      </c>
      <c r="BK42" s="94" t="s">
        <v>103</v>
      </c>
      <c r="BL42" s="94" t="s">
        <v>108</v>
      </c>
      <c r="BM42" s="134" t="s">
        <v>180</v>
      </c>
      <c r="BN42" s="93" t="s">
        <v>222</v>
      </c>
      <c r="BO42" s="131">
        <v>0</v>
      </c>
      <c r="BP42" s="41"/>
      <c r="BQ42" s="142" t="s">
        <v>681</v>
      </c>
    </row>
    <row r="43" spans="1:69" ht="26" hidden="1" x14ac:dyDescent="0.4">
      <c r="A43" s="128">
        <v>39</v>
      </c>
      <c r="B43" s="140" t="s">
        <v>256</v>
      </c>
      <c r="C43" s="140" t="s">
        <v>257</v>
      </c>
      <c r="D43" s="140" t="s">
        <v>258</v>
      </c>
      <c r="E43" s="140" t="s">
        <v>259</v>
      </c>
      <c r="F43" s="140" t="s">
        <v>259</v>
      </c>
      <c r="G43" s="140" t="s">
        <v>260</v>
      </c>
      <c r="H43" s="140" t="s">
        <v>261</v>
      </c>
      <c r="I43" s="140">
        <v>136311</v>
      </c>
      <c r="J43" s="140" t="s">
        <v>582</v>
      </c>
      <c r="K43" s="140">
        <v>136311</v>
      </c>
      <c r="L43" s="140" t="s">
        <v>263</v>
      </c>
      <c r="M43" s="140" t="s">
        <v>264</v>
      </c>
      <c r="N43" s="140">
        <v>407974</v>
      </c>
      <c r="O43" s="140" t="s">
        <v>583</v>
      </c>
      <c r="P43" s="140">
        <v>617555</v>
      </c>
      <c r="Q43" s="140" t="s">
        <v>584</v>
      </c>
      <c r="R43" s="140" t="s">
        <v>267</v>
      </c>
      <c r="S43" s="140" t="s">
        <v>585</v>
      </c>
      <c r="T43" s="140" t="s">
        <v>585</v>
      </c>
      <c r="U43" s="140" t="s">
        <v>269</v>
      </c>
      <c r="V43" s="140" t="s">
        <v>270</v>
      </c>
      <c r="W43" s="140">
        <v>0</v>
      </c>
      <c r="X43" s="140" t="s">
        <v>271</v>
      </c>
      <c r="Y43" s="140">
        <v>359947184</v>
      </c>
      <c r="Z43" s="140" t="s">
        <v>586</v>
      </c>
      <c r="AA43" s="140" t="s">
        <v>587</v>
      </c>
      <c r="AB43" s="141">
        <v>38000</v>
      </c>
      <c r="AC43" s="140" t="s">
        <v>353</v>
      </c>
      <c r="AD43" s="140">
        <v>24</v>
      </c>
      <c r="AE43" s="140" t="s">
        <v>332</v>
      </c>
      <c r="AF43" s="140" t="s">
        <v>588</v>
      </c>
      <c r="AG43" s="140" t="s">
        <v>589</v>
      </c>
      <c r="AH43" s="140" t="s">
        <v>335</v>
      </c>
      <c r="AI43" s="140" t="s">
        <v>571</v>
      </c>
      <c r="AJ43" s="141">
        <v>2030</v>
      </c>
      <c r="AK43" s="141">
        <v>2030</v>
      </c>
      <c r="AL43" s="140" t="s">
        <v>357</v>
      </c>
      <c r="AM43" s="141">
        <v>7878.23</v>
      </c>
      <c r="AN43" s="141">
        <v>4301.7700000000004</v>
      </c>
      <c r="AO43" s="141">
        <v>12180</v>
      </c>
      <c r="AP43" s="141">
        <v>30121.77</v>
      </c>
      <c r="AQ43" s="141">
        <v>6390.23</v>
      </c>
      <c r="AR43" s="141">
        <v>36512</v>
      </c>
      <c r="AS43" s="141">
        <v>0</v>
      </c>
      <c r="AT43" s="141">
        <v>0</v>
      </c>
      <c r="AU43" s="141">
        <v>0</v>
      </c>
      <c r="AV43" s="140">
        <v>6</v>
      </c>
      <c r="AW43" s="140"/>
      <c r="AX43" s="140"/>
      <c r="AY43" s="140"/>
      <c r="AZ43" s="140"/>
      <c r="BA43" s="140"/>
      <c r="BB43" s="140" t="s">
        <v>324</v>
      </c>
      <c r="BC43" s="123"/>
      <c r="BD43" s="123"/>
      <c r="BE43" s="141">
        <v>0</v>
      </c>
      <c r="BF43" s="140" t="s">
        <v>585</v>
      </c>
      <c r="BG43" s="123"/>
      <c r="BH43" s="89" t="s">
        <v>299</v>
      </c>
      <c r="BI43" s="94" t="s">
        <v>100</v>
      </c>
      <c r="BJ43" s="122">
        <v>46212</v>
      </c>
      <c r="BK43" s="94" t="s">
        <v>103</v>
      </c>
      <c r="BL43" s="94" t="s">
        <v>108</v>
      </c>
      <c r="BM43" s="134" t="s">
        <v>180</v>
      </c>
      <c r="BN43" s="93" t="s">
        <v>222</v>
      </c>
      <c r="BO43" s="131">
        <v>0</v>
      </c>
      <c r="BP43" s="41"/>
      <c r="BQ43" s="142" t="s">
        <v>681</v>
      </c>
    </row>
    <row r="44" spans="1:69" ht="26" hidden="1" x14ac:dyDescent="0.4">
      <c r="A44" s="128">
        <v>40</v>
      </c>
      <c r="B44" s="140" t="s">
        <v>256</v>
      </c>
      <c r="C44" s="140" t="s">
        <v>257</v>
      </c>
      <c r="D44" s="140" t="s">
        <v>258</v>
      </c>
      <c r="E44" s="140" t="s">
        <v>259</v>
      </c>
      <c r="F44" s="140" t="s">
        <v>259</v>
      </c>
      <c r="G44" s="140" t="s">
        <v>260</v>
      </c>
      <c r="H44" s="140" t="s">
        <v>261</v>
      </c>
      <c r="I44" s="140">
        <v>135874</v>
      </c>
      <c r="J44" s="140" t="s">
        <v>309</v>
      </c>
      <c r="K44" s="140">
        <v>135874</v>
      </c>
      <c r="L44" s="140" t="s">
        <v>310</v>
      </c>
      <c r="M44" s="140" t="s">
        <v>311</v>
      </c>
      <c r="N44" s="140">
        <v>230711</v>
      </c>
      <c r="O44" s="140" t="s">
        <v>590</v>
      </c>
      <c r="P44" s="140">
        <v>304053</v>
      </c>
      <c r="Q44" s="140" t="s">
        <v>591</v>
      </c>
      <c r="R44" s="140" t="s">
        <v>267</v>
      </c>
      <c r="S44" s="140" t="s">
        <v>592</v>
      </c>
      <c r="T44" s="140" t="s">
        <v>592</v>
      </c>
      <c r="U44" s="140" t="s">
        <v>593</v>
      </c>
      <c r="V44" s="140" t="s">
        <v>270</v>
      </c>
      <c r="W44" s="140">
        <v>0</v>
      </c>
      <c r="X44" s="140" t="s">
        <v>594</v>
      </c>
      <c r="Y44" s="140">
        <v>359917189</v>
      </c>
      <c r="Z44" s="140" t="s">
        <v>595</v>
      </c>
      <c r="AA44" s="140" t="s">
        <v>596</v>
      </c>
      <c r="AB44" s="141">
        <v>70000</v>
      </c>
      <c r="AC44" s="140" t="s">
        <v>353</v>
      </c>
      <c r="AD44" s="140">
        <v>24</v>
      </c>
      <c r="AE44" s="140" t="s">
        <v>332</v>
      </c>
      <c r="AF44" s="140" t="s">
        <v>597</v>
      </c>
      <c r="AG44" s="140" t="s">
        <v>598</v>
      </c>
      <c r="AH44" s="140" t="s">
        <v>335</v>
      </c>
      <c r="AI44" s="140" t="s">
        <v>571</v>
      </c>
      <c r="AJ44" s="141">
        <v>3770</v>
      </c>
      <c r="AK44" s="141">
        <v>3770</v>
      </c>
      <c r="AL44" s="140" t="s">
        <v>357</v>
      </c>
      <c r="AM44" s="141">
        <v>13817.36</v>
      </c>
      <c r="AN44" s="141">
        <v>8802.64</v>
      </c>
      <c r="AO44" s="141">
        <v>22620</v>
      </c>
      <c r="AP44" s="141">
        <v>56182.64</v>
      </c>
      <c r="AQ44" s="141">
        <v>12589.36</v>
      </c>
      <c r="AR44" s="141">
        <v>68772</v>
      </c>
      <c r="AS44" s="141">
        <v>0</v>
      </c>
      <c r="AT44" s="141">
        <v>0</v>
      </c>
      <c r="AU44" s="141">
        <v>0</v>
      </c>
      <c r="AV44" s="140">
        <v>6</v>
      </c>
      <c r="AW44" s="140"/>
      <c r="AX44" s="140"/>
      <c r="AY44" s="140"/>
      <c r="AZ44" s="140"/>
      <c r="BA44" s="140"/>
      <c r="BB44" s="140" t="s">
        <v>324</v>
      </c>
      <c r="BC44" s="123"/>
      <c r="BD44" s="123"/>
      <c r="BE44" s="141">
        <v>0</v>
      </c>
      <c r="BF44" s="140" t="s">
        <v>592</v>
      </c>
      <c r="BG44" s="123"/>
      <c r="BH44" s="89" t="s">
        <v>299</v>
      </c>
      <c r="BI44" s="94" t="s">
        <v>100</v>
      </c>
      <c r="BJ44" s="122">
        <v>46212</v>
      </c>
      <c r="BK44" s="94" t="s">
        <v>103</v>
      </c>
      <c r="BL44" s="94" t="s">
        <v>108</v>
      </c>
      <c r="BM44" s="134" t="s">
        <v>180</v>
      </c>
      <c r="BN44" s="93" t="s">
        <v>222</v>
      </c>
      <c r="BO44" s="131">
        <v>0</v>
      </c>
      <c r="BP44" s="41"/>
      <c r="BQ44" s="142" t="s">
        <v>681</v>
      </c>
    </row>
    <row r="45" spans="1:69" ht="26" hidden="1" x14ac:dyDescent="0.4">
      <c r="A45" s="128">
        <v>41</v>
      </c>
      <c r="B45" s="140" t="s">
        <v>256</v>
      </c>
      <c r="C45" s="140" t="s">
        <v>257</v>
      </c>
      <c r="D45" s="140" t="s">
        <v>258</v>
      </c>
      <c r="E45" s="140" t="s">
        <v>259</v>
      </c>
      <c r="F45" s="140" t="s">
        <v>259</v>
      </c>
      <c r="G45" s="140" t="s">
        <v>260</v>
      </c>
      <c r="H45" s="140" t="s">
        <v>261</v>
      </c>
      <c r="I45" s="140">
        <v>143557</v>
      </c>
      <c r="J45" s="140" t="s">
        <v>388</v>
      </c>
      <c r="K45" s="140">
        <v>143557</v>
      </c>
      <c r="L45" s="140" t="s">
        <v>263</v>
      </c>
      <c r="M45" s="140" t="s">
        <v>264</v>
      </c>
      <c r="N45" s="140">
        <v>242564</v>
      </c>
      <c r="O45" s="140" t="s">
        <v>599</v>
      </c>
      <c r="P45" s="140">
        <v>318854</v>
      </c>
      <c r="Q45" s="140" t="s">
        <v>600</v>
      </c>
      <c r="R45" s="140" t="s">
        <v>267</v>
      </c>
      <c r="S45" s="140" t="s">
        <v>601</v>
      </c>
      <c r="T45" s="140" t="s">
        <v>601</v>
      </c>
      <c r="U45" s="140" t="s">
        <v>269</v>
      </c>
      <c r="V45" s="140" t="s">
        <v>270</v>
      </c>
      <c r="W45" s="140">
        <v>0</v>
      </c>
      <c r="X45" s="140" t="s">
        <v>602</v>
      </c>
      <c r="Y45" s="140">
        <v>359978750</v>
      </c>
      <c r="Z45" s="140" t="s">
        <v>603</v>
      </c>
      <c r="AA45" s="140" t="s">
        <v>542</v>
      </c>
      <c r="AB45" s="141">
        <v>70000</v>
      </c>
      <c r="AC45" s="140" t="s">
        <v>515</v>
      </c>
      <c r="AD45" s="140">
        <v>24</v>
      </c>
      <c r="AE45" s="140" t="s">
        <v>332</v>
      </c>
      <c r="AF45" s="140" t="s">
        <v>604</v>
      </c>
      <c r="AG45" s="140" t="s">
        <v>605</v>
      </c>
      <c r="AH45" s="140" t="s">
        <v>335</v>
      </c>
      <c r="AI45" s="140" t="s">
        <v>606</v>
      </c>
      <c r="AJ45" s="141">
        <v>3770</v>
      </c>
      <c r="AK45" s="141">
        <v>3770</v>
      </c>
      <c r="AL45" s="140" t="s">
        <v>337</v>
      </c>
      <c r="AM45" s="141">
        <v>14744.04</v>
      </c>
      <c r="AN45" s="141">
        <v>7875.96</v>
      </c>
      <c r="AO45" s="141">
        <v>22620</v>
      </c>
      <c r="AP45" s="141">
        <v>55255.96</v>
      </c>
      <c r="AQ45" s="141">
        <v>11948.04</v>
      </c>
      <c r="AR45" s="141">
        <v>67204</v>
      </c>
      <c r="AS45" s="141">
        <v>0</v>
      </c>
      <c r="AT45" s="141">
        <v>0</v>
      </c>
      <c r="AU45" s="141">
        <v>0</v>
      </c>
      <c r="AV45" s="140">
        <v>6</v>
      </c>
      <c r="AW45" s="140"/>
      <c r="AX45" s="140"/>
      <c r="AY45" s="140"/>
      <c r="AZ45" s="140"/>
      <c r="BA45" s="140"/>
      <c r="BB45" s="140" t="s">
        <v>324</v>
      </c>
      <c r="BC45" s="123"/>
      <c r="BD45" s="123"/>
      <c r="BE45" s="141">
        <v>0</v>
      </c>
      <c r="BF45" s="140" t="s">
        <v>601</v>
      </c>
      <c r="BG45" s="123"/>
      <c r="BH45" s="89" t="s">
        <v>299</v>
      </c>
      <c r="BI45" s="94" t="s">
        <v>100</v>
      </c>
      <c r="BJ45" s="122">
        <v>46212</v>
      </c>
      <c r="BK45" s="94" t="s">
        <v>103</v>
      </c>
      <c r="BL45" s="94" t="s">
        <v>108</v>
      </c>
      <c r="BM45" s="134" t="s">
        <v>180</v>
      </c>
      <c r="BN45" s="93" t="s">
        <v>222</v>
      </c>
      <c r="BO45" s="131">
        <v>0</v>
      </c>
      <c r="BP45" s="41"/>
      <c r="BQ45" s="142" t="s">
        <v>681</v>
      </c>
    </row>
    <row r="46" spans="1:69" ht="26" hidden="1" x14ac:dyDescent="0.4">
      <c r="A46" s="128">
        <v>42</v>
      </c>
      <c r="B46" s="140" t="s">
        <v>256</v>
      </c>
      <c r="C46" s="140" t="s">
        <v>257</v>
      </c>
      <c r="D46" s="140" t="s">
        <v>258</v>
      </c>
      <c r="E46" s="140" t="s">
        <v>259</v>
      </c>
      <c r="F46" s="140" t="s">
        <v>259</v>
      </c>
      <c r="G46" s="140" t="s">
        <v>260</v>
      </c>
      <c r="H46" s="140" t="s">
        <v>261</v>
      </c>
      <c r="I46" s="140">
        <v>143306</v>
      </c>
      <c r="J46" s="140" t="s">
        <v>358</v>
      </c>
      <c r="K46" s="140">
        <v>143306</v>
      </c>
      <c r="L46" s="140" t="s">
        <v>359</v>
      </c>
      <c r="M46" s="140" t="s">
        <v>360</v>
      </c>
      <c r="N46" s="140">
        <v>242808</v>
      </c>
      <c r="O46" s="140" t="s">
        <v>361</v>
      </c>
      <c r="P46" s="140">
        <v>319152</v>
      </c>
      <c r="Q46" s="140" t="s">
        <v>362</v>
      </c>
      <c r="R46" s="140" t="s">
        <v>267</v>
      </c>
      <c r="S46" s="140" t="s">
        <v>607</v>
      </c>
      <c r="T46" s="140" t="s">
        <v>607</v>
      </c>
      <c r="U46" s="140" t="s">
        <v>269</v>
      </c>
      <c r="V46" s="140" t="s">
        <v>270</v>
      </c>
      <c r="W46" s="140">
        <v>0</v>
      </c>
      <c r="X46" s="140" t="s">
        <v>271</v>
      </c>
      <c r="Y46" s="140">
        <v>360008278</v>
      </c>
      <c r="Z46" s="140" t="s">
        <v>608</v>
      </c>
      <c r="AA46" s="140" t="s">
        <v>609</v>
      </c>
      <c r="AB46" s="141">
        <v>50000</v>
      </c>
      <c r="AC46" s="140" t="s">
        <v>274</v>
      </c>
      <c r="AD46" s="140">
        <v>24</v>
      </c>
      <c r="AE46" s="140" t="s">
        <v>374</v>
      </c>
      <c r="AF46" s="140" t="s">
        <v>610</v>
      </c>
      <c r="AG46" s="140" t="s">
        <v>611</v>
      </c>
      <c r="AH46" s="140" t="s">
        <v>377</v>
      </c>
      <c r="AI46" s="140" t="s">
        <v>612</v>
      </c>
      <c r="AJ46" s="141">
        <v>2690</v>
      </c>
      <c r="AK46" s="141">
        <v>2690</v>
      </c>
      <c r="AL46" s="140" t="s">
        <v>323</v>
      </c>
      <c r="AM46" s="141">
        <v>11050.32</v>
      </c>
      <c r="AN46" s="141">
        <v>5089.68</v>
      </c>
      <c r="AO46" s="141">
        <v>16140</v>
      </c>
      <c r="AP46" s="141">
        <v>38949.68</v>
      </c>
      <c r="AQ46" s="141">
        <v>8349.32</v>
      </c>
      <c r="AR46" s="141">
        <v>47299</v>
      </c>
      <c r="AS46" s="141">
        <v>0</v>
      </c>
      <c r="AT46" s="141">
        <v>0</v>
      </c>
      <c r="AU46" s="141">
        <v>0</v>
      </c>
      <c r="AV46" s="140">
        <v>6</v>
      </c>
      <c r="AW46" s="140"/>
      <c r="AX46" s="140"/>
      <c r="AY46" s="140"/>
      <c r="AZ46" s="140"/>
      <c r="BA46" s="140"/>
      <c r="BB46" s="140" t="s">
        <v>324</v>
      </c>
      <c r="BC46" s="123"/>
      <c r="BD46" s="123"/>
      <c r="BE46" s="141">
        <v>0</v>
      </c>
      <c r="BF46" s="140" t="s">
        <v>607</v>
      </c>
      <c r="BG46" s="123"/>
      <c r="BH46" s="89" t="s">
        <v>299</v>
      </c>
      <c r="BI46" s="94" t="s">
        <v>100</v>
      </c>
      <c r="BJ46" s="122">
        <v>46212</v>
      </c>
      <c r="BK46" s="94" t="s">
        <v>103</v>
      </c>
      <c r="BL46" s="94" t="s">
        <v>108</v>
      </c>
      <c r="BM46" s="134" t="s">
        <v>180</v>
      </c>
      <c r="BN46" s="93" t="s">
        <v>222</v>
      </c>
      <c r="BO46" s="131">
        <v>0</v>
      </c>
      <c r="BP46" s="41"/>
      <c r="BQ46" s="142" t="s">
        <v>681</v>
      </c>
    </row>
    <row r="47" spans="1:69" ht="26" hidden="1" x14ac:dyDescent="0.4">
      <c r="A47" s="128">
        <v>43</v>
      </c>
      <c r="B47" s="140" t="s">
        <v>256</v>
      </c>
      <c r="C47" s="140" t="s">
        <v>257</v>
      </c>
      <c r="D47" s="140" t="s">
        <v>258</v>
      </c>
      <c r="E47" s="140" t="s">
        <v>259</v>
      </c>
      <c r="F47" s="140" t="s">
        <v>259</v>
      </c>
      <c r="G47" s="140" t="s">
        <v>260</v>
      </c>
      <c r="H47" s="140" t="s">
        <v>261</v>
      </c>
      <c r="I47" s="140">
        <v>135874</v>
      </c>
      <c r="J47" s="140" t="s">
        <v>309</v>
      </c>
      <c r="K47" s="140">
        <v>135874</v>
      </c>
      <c r="L47" s="140" t="s">
        <v>310</v>
      </c>
      <c r="M47" s="140" t="s">
        <v>311</v>
      </c>
      <c r="N47" s="140">
        <v>234163</v>
      </c>
      <c r="O47" s="140" t="s">
        <v>613</v>
      </c>
      <c r="P47" s="140">
        <v>310097</v>
      </c>
      <c r="Q47" s="140" t="s">
        <v>614</v>
      </c>
      <c r="R47" s="140" t="s">
        <v>267</v>
      </c>
      <c r="S47" s="140" t="s">
        <v>615</v>
      </c>
      <c r="T47" s="140" t="s">
        <v>615</v>
      </c>
      <c r="U47" s="140" t="s">
        <v>269</v>
      </c>
      <c r="V47" s="140" t="s">
        <v>270</v>
      </c>
      <c r="W47" s="140">
        <v>0</v>
      </c>
      <c r="X47" s="140" t="s">
        <v>616</v>
      </c>
      <c r="Y47" s="140">
        <v>359974560</v>
      </c>
      <c r="Z47" s="140" t="s">
        <v>617</v>
      </c>
      <c r="AA47" s="140" t="s">
        <v>618</v>
      </c>
      <c r="AB47" s="141">
        <v>70000</v>
      </c>
      <c r="AC47" s="140" t="s">
        <v>353</v>
      </c>
      <c r="AD47" s="140">
        <v>24</v>
      </c>
      <c r="AE47" s="140" t="s">
        <v>332</v>
      </c>
      <c r="AF47" s="140" t="s">
        <v>453</v>
      </c>
      <c r="AG47" s="140" t="s">
        <v>454</v>
      </c>
      <c r="AH47" s="140" t="s">
        <v>335</v>
      </c>
      <c r="AI47" s="140" t="s">
        <v>571</v>
      </c>
      <c r="AJ47" s="141">
        <v>3770</v>
      </c>
      <c r="AK47" s="141">
        <v>3770</v>
      </c>
      <c r="AL47" s="140" t="s">
        <v>357</v>
      </c>
      <c r="AM47" s="141">
        <v>14757.58</v>
      </c>
      <c r="AN47" s="141">
        <v>7862.42</v>
      </c>
      <c r="AO47" s="141">
        <v>22620</v>
      </c>
      <c r="AP47" s="141">
        <v>55242.42</v>
      </c>
      <c r="AQ47" s="141">
        <v>12140.58</v>
      </c>
      <c r="AR47" s="141">
        <v>67383</v>
      </c>
      <c r="AS47" s="141">
        <v>0</v>
      </c>
      <c r="AT47" s="141">
        <v>0</v>
      </c>
      <c r="AU47" s="141">
        <v>0</v>
      </c>
      <c r="AV47" s="140">
        <v>6</v>
      </c>
      <c r="AW47" s="140"/>
      <c r="AX47" s="140"/>
      <c r="AY47" s="140"/>
      <c r="AZ47" s="140"/>
      <c r="BA47" s="140"/>
      <c r="BB47" s="140" t="s">
        <v>324</v>
      </c>
      <c r="BC47" s="123"/>
      <c r="BD47" s="123"/>
      <c r="BE47" s="141">
        <v>0</v>
      </c>
      <c r="BF47" s="140" t="s">
        <v>615</v>
      </c>
      <c r="BG47" s="123"/>
      <c r="BH47" s="89" t="s">
        <v>299</v>
      </c>
      <c r="BI47" s="94" t="s">
        <v>100</v>
      </c>
      <c r="BJ47" s="122">
        <v>46212</v>
      </c>
      <c r="BK47" s="94" t="s">
        <v>103</v>
      </c>
      <c r="BL47" s="94" t="s">
        <v>108</v>
      </c>
      <c r="BM47" s="134" t="s">
        <v>180</v>
      </c>
      <c r="BN47" s="93" t="s">
        <v>222</v>
      </c>
      <c r="BO47" s="131">
        <v>0</v>
      </c>
      <c r="BP47" s="41"/>
      <c r="BQ47" s="142" t="s">
        <v>681</v>
      </c>
    </row>
    <row r="48" spans="1:69" ht="26" hidden="1" x14ac:dyDescent="0.4">
      <c r="A48" s="128">
        <v>44</v>
      </c>
      <c r="B48" s="140" t="s">
        <v>256</v>
      </c>
      <c r="C48" s="140" t="s">
        <v>257</v>
      </c>
      <c r="D48" s="140" t="s">
        <v>258</v>
      </c>
      <c r="E48" s="140" t="s">
        <v>259</v>
      </c>
      <c r="F48" s="140" t="s">
        <v>259</v>
      </c>
      <c r="G48" s="140" t="s">
        <v>260</v>
      </c>
      <c r="H48" s="140" t="s">
        <v>261</v>
      </c>
      <c r="I48" s="140">
        <v>135874</v>
      </c>
      <c r="J48" s="140" t="s">
        <v>309</v>
      </c>
      <c r="K48" s="140">
        <v>135874</v>
      </c>
      <c r="L48" s="140" t="s">
        <v>310</v>
      </c>
      <c r="M48" s="140" t="s">
        <v>311</v>
      </c>
      <c r="N48" s="140">
        <v>230711</v>
      </c>
      <c r="O48" s="140" t="s">
        <v>590</v>
      </c>
      <c r="P48" s="140">
        <v>304053</v>
      </c>
      <c r="Q48" s="140" t="s">
        <v>591</v>
      </c>
      <c r="R48" s="140" t="s">
        <v>267</v>
      </c>
      <c r="S48" s="140" t="s">
        <v>619</v>
      </c>
      <c r="T48" s="140" t="s">
        <v>619</v>
      </c>
      <c r="U48" s="140" t="s">
        <v>269</v>
      </c>
      <c r="V48" s="140" t="s">
        <v>270</v>
      </c>
      <c r="W48" s="140">
        <v>0</v>
      </c>
      <c r="X48" s="140" t="s">
        <v>620</v>
      </c>
      <c r="Y48" s="140">
        <v>359974581</v>
      </c>
      <c r="Z48" s="140" t="s">
        <v>621</v>
      </c>
      <c r="AA48" s="140" t="s">
        <v>542</v>
      </c>
      <c r="AB48" s="141">
        <v>60000</v>
      </c>
      <c r="AC48" s="140" t="s">
        <v>353</v>
      </c>
      <c r="AD48" s="140">
        <v>24</v>
      </c>
      <c r="AE48" s="140" t="s">
        <v>332</v>
      </c>
      <c r="AF48" s="140" t="s">
        <v>622</v>
      </c>
      <c r="AG48" s="140" t="s">
        <v>623</v>
      </c>
      <c r="AH48" s="140" t="s">
        <v>335</v>
      </c>
      <c r="AI48" s="140" t="s">
        <v>571</v>
      </c>
      <c r="AJ48" s="141">
        <v>3230</v>
      </c>
      <c r="AK48" s="141">
        <v>3230</v>
      </c>
      <c r="AL48" s="140" t="s">
        <v>357</v>
      </c>
      <c r="AM48" s="141">
        <v>12735.13</v>
      </c>
      <c r="AN48" s="141">
        <v>6644.87</v>
      </c>
      <c r="AO48" s="141">
        <v>19380</v>
      </c>
      <c r="AP48" s="141">
        <v>47264.87</v>
      </c>
      <c r="AQ48" s="141">
        <v>10371.129999999999</v>
      </c>
      <c r="AR48" s="141">
        <v>57636</v>
      </c>
      <c r="AS48" s="141">
        <v>0</v>
      </c>
      <c r="AT48" s="141">
        <v>0</v>
      </c>
      <c r="AU48" s="141">
        <v>0</v>
      </c>
      <c r="AV48" s="140">
        <v>6</v>
      </c>
      <c r="AW48" s="140"/>
      <c r="AX48" s="140"/>
      <c r="AY48" s="140"/>
      <c r="AZ48" s="140"/>
      <c r="BA48" s="140"/>
      <c r="BB48" s="140" t="s">
        <v>324</v>
      </c>
      <c r="BC48" s="123"/>
      <c r="BD48" s="123"/>
      <c r="BE48" s="141">
        <v>0</v>
      </c>
      <c r="BF48" s="140" t="s">
        <v>619</v>
      </c>
      <c r="BG48" s="123"/>
      <c r="BH48" s="89" t="s">
        <v>299</v>
      </c>
      <c r="BI48" s="94" t="s">
        <v>100</v>
      </c>
      <c r="BJ48" s="122">
        <v>46212</v>
      </c>
      <c r="BK48" s="94" t="s">
        <v>103</v>
      </c>
      <c r="BL48" s="94" t="s">
        <v>108</v>
      </c>
      <c r="BM48" s="134" t="s">
        <v>180</v>
      </c>
      <c r="BN48" s="93" t="s">
        <v>222</v>
      </c>
      <c r="BO48" s="131">
        <v>0</v>
      </c>
      <c r="BP48" s="41"/>
      <c r="BQ48" s="142" t="s">
        <v>681</v>
      </c>
    </row>
    <row r="49" spans="1:69" ht="26" hidden="1" x14ac:dyDescent="0.4">
      <c r="A49" s="128">
        <v>45</v>
      </c>
      <c r="B49" s="140" t="s">
        <v>256</v>
      </c>
      <c r="C49" s="140" t="s">
        <v>257</v>
      </c>
      <c r="D49" s="140" t="s">
        <v>258</v>
      </c>
      <c r="E49" s="140" t="s">
        <v>259</v>
      </c>
      <c r="F49" s="140" t="s">
        <v>259</v>
      </c>
      <c r="G49" s="140" t="s">
        <v>260</v>
      </c>
      <c r="H49" s="140" t="s">
        <v>261</v>
      </c>
      <c r="I49" s="140">
        <v>143557</v>
      </c>
      <c r="J49" s="140" t="s">
        <v>388</v>
      </c>
      <c r="K49" s="140">
        <v>143557</v>
      </c>
      <c r="L49" s="140" t="s">
        <v>263</v>
      </c>
      <c r="M49" s="140" t="s">
        <v>264</v>
      </c>
      <c r="N49" s="140">
        <v>390721</v>
      </c>
      <c r="O49" s="140" t="s">
        <v>389</v>
      </c>
      <c r="P49" s="140">
        <v>578322</v>
      </c>
      <c r="Q49" s="140" t="s">
        <v>390</v>
      </c>
      <c r="R49" s="140" t="s">
        <v>267</v>
      </c>
      <c r="S49" s="140" t="s">
        <v>624</v>
      </c>
      <c r="T49" s="140" t="s">
        <v>624</v>
      </c>
      <c r="U49" s="140" t="s">
        <v>269</v>
      </c>
      <c r="V49" s="140" t="s">
        <v>270</v>
      </c>
      <c r="W49" s="140">
        <v>0</v>
      </c>
      <c r="X49" s="140" t="s">
        <v>271</v>
      </c>
      <c r="Y49" s="140">
        <v>357334489</v>
      </c>
      <c r="Z49" s="140" t="s">
        <v>625</v>
      </c>
      <c r="AA49" s="140" t="s">
        <v>626</v>
      </c>
      <c r="AB49" s="141">
        <v>65000</v>
      </c>
      <c r="AC49" s="140" t="s">
        <v>393</v>
      </c>
      <c r="AD49" s="140">
        <v>24</v>
      </c>
      <c r="AE49" s="140" t="s">
        <v>332</v>
      </c>
      <c r="AF49" s="140" t="s">
        <v>627</v>
      </c>
      <c r="AG49" s="140" t="s">
        <v>628</v>
      </c>
      <c r="AH49" s="140" t="s">
        <v>335</v>
      </c>
      <c r="AI49" s="140" t="s">
        <v>629</v>
      </c>
      <c r="AJ49" s="141">
        <v>3470</v>
      </c>
      <c r="AK49" s="141">
        <v>3470</v>
      </c>
      <c r="AL49" s="140" t="s">
        <v>630</v>
      </c>
      <c r="AM49" s="141">
        <v>57774.84</v>
      </c>
      <c r="AN49" s="141">
        <v>18565.16</v>
      </c>
      <c r="AO49" s="141">
        <v>76340</v>
      </c>
      <c r="AP49" s="141">
        <v>7225.16</v>
      </c>
      <c r="AQ49" s="141">
        <v>248.84</v>
      </c>
      <c r="AR49" s="141">
        <v>7474</v>
      </c>
      <c r="AS49" s="141">
        <v>3296.79</v>
      </c>
      <c r="AT49" s="141">
        <v>173.21</v>
      </c>
      <c r="AU49" s="141">
        <v>3470</v>
      </c>
      <c r="AV49" s="140">
        <v>23</v>
      </c>
      <c r="AW49" s="140"/>
      <c r="AX49" s="140"/>
      <c r="AY49" s="140"/>
      <c r="AZ49" s="140"/>
      <c r="BA49" s="140"/>
      <c r="BB49" s="140" t="s">
        <v>324</v>
      </c>
      <c r="BC49" s="123"/>
      <c r="BD49" s="123"/>
      <c r="BE49" s="141">
        <v>0</v>
      </c>
      <c r="BF49" s="140" t="s">
        <v>624</v>
      </c>
      <c r="BG49" s="123"/>
      <c r="BH49" s="89" t="s">
        <v>299</v>
      </c>
      <c r="BI49" s="94" t="s">
        <v>100</v>
      </c>
      <c r="BJ49" s="122">
        <v>46212</v>
      </c>
      <c r="BK49" s="94" t="s">
        <v>103</v>
      </c>
      <c r="BL49" s="94" t="s">
        <v>108</v>
      </c>
      <c r="BM49" s="134" t="s">
        <v>180</v>
      </c>
      <c r="BN49" s="93" t="s">
        <v>222</v>
      </c>
      <c r="BO49" s="131">
        <v>0</v>
      </c>
      <c r="BP49" s="41"/>
      <c r="BQ49" s="142" t="s">
        <v>681</v>
      </c>
    </row>
    <row r="50" spans="1:69" ht="26" hidden="1" x14ac:dyDescent="0.4">
      <c r="A50" s="128">
        <v>46</v>
      </c>
      <c r="B50" s="140" t="s">
        <v>256</v>
      </c>
      <c r="C50" s="140" t="s">
        <v>257</v>
      </c>
      <c r="D50" s="140" t="s">
        <v>258</v>
      </c>
      <c r="E50" s="140" t="s">
        <v>259</v>
      </c>
      <c r="F50" s="140" t="s">
        <v>259</v>
      </c>
      <c r="G50" s="140" t="s">
        <v>260</v>
      </c>
      <c r="H50" s="140" t="s">
        <v>261</v>
      </c>
      <c r="I50" s="140">
        <v>135874</v>
      </c>
      <c r="J50" s="140" t="s">
        <v>309</v>
      </c>
      <c r="K50" s="140">
        <v>135874</v>
      </c>
      <c r="L50" s="140" t="s">
        <v>310</v>
      </c>
      <c r="M50" s="140" t="s">
        <v>311</v>
      </c>
      <c r="N50" s="140">
        <v>230711</v>
      </c>
      <c r="O50" s="140" t="s">
        <v>590</v>
      </c>
      <c r="P50" s="140">
        <v>303903</v>
      </c>
      <c r="Q50" s="140" t="s">
        <v>631</v>
      </c>
      <c r="R50" s="140" t="s">
        <v>267</v>
      </c>
      <c r="S50" s="140" t="s">
        <v>632</v>
      </c>
      <c r="T50" s="140" t="s">
        <v>632</v>
      </c>
      <c r="U50" s="140" t="s">
        <v>269</v>
      </c>
      <c r="V50" s="140" t="s">
        <v>270</v>
      </c>
      <c r="W50" s="140">
        <v>0</v>
      </c>
      <c r="X50" s="140" t="s">
        <v>633</v>
      </c>
      <c r="Y50" s="140">
        <v>358437504</v>
      </c>
      <c r="Z50" s="140" t="s">
        <v>634</v>
      </c>
      <c r="AA50" s="140" t="s">
        <v>405</v>
      </c>
      <c r="AB50" s="141">
        <v>70000</v>
      </c>
      <c r="AC50" s="140" t="s">
        <v>353</v>
      </c>
      <c r="AD50" s="140">
        <v>24</v>
      </c>
      <c r="AE50" s="140" t="s">
        <v>488</v>
      </c>
      <c r="AF50" s="140" t="s">
        <v>635</v>
      </c>
      <c r="AG50" s="140" t="s">
        <v>636</v>
      </c>
      <c r="AH50" s="140" t="s">
        <v>321</v>
      </c>
      <c r="AI50" s="140" t="s">
        <v>637</v>
      </c>
      <c r="AJ50" s="141">
        <v>3670</v>
      </c>
      <c r="AK50" s="141">
        <v>3670</v>
      </c>
      <c r="AL50" s="140" t="s">
        <v>638</v>
      </c>
      <c r="AM50" s="141">
        <v>52368.19</v>
      </c>
      <c r="AN50" s="141">
        <v>17361.810000000001</v>
      </c>
      <c r="AO50" s="141">
        <v>69730</v>
      </c>
      <c r="AP50" s="141">
        <v>17631.810000000001</v>
      </c>
      <c r="AQ50" s="141">
        <v>1064.19</v>
      </c>
      <c r="AR50" s="141">
        <v>18696</v>
      </c>
      <c r="AS50" s="141">
        <v>3355.53</v>
      </c>
      <c r="AT50" s="141">
        <v>314.47000000000003</v>
      </c>
      <c r="AU50" s="141">
        <v>3670</v>
      </c>
      <c r="AV50" s="140">
        <v>20</v>
      </c>
      <c r="AW50" s="140"/>
      <c r="AX50" s="140"/>
      <c r="AY50" s="140"/>
      <c r="AZ50" s="140"/>
      <c r="BA50" s="140"/>
      <c r="BB50" s="140" t="s">
        <v>324</v>
      </c>
      <c r="BC50" s="123"/>
      <c r="BD50" s="123"/>
      <c r="BE50" s="141">
        <v>0</v>
      </c>
      <c r="BF50" s="140" t="s">
        <v>632</v>
      </c>
      <c r="BG50" s="123"/>
      <c r="BH50" s="89" t="s">
        <v>299</v>
      </c>
      <c r="BI50" s="94" t="s">
        <v>100</v>
      </c>
      <c r="BJ50" s="122">
        <v>46212</v>
      </c>
      <c r="BK50" s="94" t="s">
        <v>103</v>
      </c>
      <c r="BL50" s="94" t="s">
        <v>108</v>
      </c>
      <c r="BM50" s="134" t="s">
        <v>180</v>
      </c>
      <c r="BN50" s="93" t="s">
        <v>222</v>
      </c>
      <c r="BO50" s="131">
        <v>0</v>
      </c>
      <c r="BP50" s="41"/>
      <c r="BQ50" s="142" t="s">
        <v>681</v>
      </c>
    </row>
    <row r="51" spans="1:69" ht="26" hidden="1" x14ac:dyDescent="0.4">
      <c r="A51" s="128">
        <v>47</v>
      </c>
      <c r="B51" s="140" t="s">
        <v>256</v>
      </c>
      <c r="C51" s="140" t="s">
        <v>257</v>
      </c>
      <c r="D51" s="140" t="s">
        <v>258</v>
      </c>
      <c r="E51" s="140" t="s">
        <v>259</v>
      </c>
      <c r="F51" s="140" t="s">
        <v>259</v>
      </c>
      <c r="G51" s="140" t="s">
        <v>260</v>
      </c>
      <c r="H51" s="140" t="s">
        <v>261</v>
      </c>
      <c r="I51" s="140">
        <v>135874</v>
      </c>
      <c r="J51" s="140" t="s">
        <v>309</v>
      </c>
      <c r="K51" s="140">
        <v>135874</v>
      </c>
      <c r="L51" s="140" t="s">
        <v>310</v>
      </c>
      <c r="M51" s="140" t="s">
        <v>311</v>
      </c>
      <c r="N51" s="140">
        <v>251271</v>
      </c>
      <c r="O51" s="140" t="s">
        <v>397</v>
      </c>
      <c r="P51" s="140">
        <v>337427</v>
      </c>
      <c r="Q51" s="140" t="s">
        <v>398</v>
      </c>
      <c r="R51" s="140" t="s">
        <v>267</v>
      </c>
      <c r="S51" s="140" t="s">
        <v>639</v>
      </c>
      <c r="T51" s="140" t="s">
        <v>639</v>
      </c>
      <c r="U51" s="140" t="s">
        <v>269</v>
      </c>
      <c r="V51" s="140" t="s">
        <v>270</v>
      </c>
      <c r="W51" s="140">
        <v>0</v>
      </c>
      <c r="X51" s="140" t="s">
        <v>408</v>
      </c>
      <c r="Y51" s="140">
        <v>357586512</v>
      </c>
      <c r="Z51" s="140" t="s">
        <v>640</v>
      </c>
      <c r="AA51" s="140" t="s">
        <v>373</v>
      </c>
      <c r="AB51" s="141">
        <v>65000</v>
      </c>
      <c r="AC51" s="140" t="s">
        <v>344</v>
      </c>
      <c r="AD51" s="140">
        <v>24</v>
      </c>
      <c r="AE51" s="140" t="s">
        <v>332</v>
      </c>
      <c r="AF51" s="140" t="s">
        <v>641</v>
      </c>
      <c r="AG51" s="140" t="s">
        <v>642</v>
      </c>
      <c r="AH51" s="140" t="s">
        <v>335</v>
      </c>
      <c r="AI51" s="140" t="s">
        <v>643</v>
      </c>
      <c r="AJ51" s="141">
        <v>3470</v>
      </c>
      <c r="AK51" s="141">
        <v>3470</v>
      </c>
      <c r="AL51" s="140" t="s">
        <v>406</v>
      </c>
      <c r="AM51" s="141">
        <v>61378.45</v>
      </c>
      <c r="AN51" s="141">
        <v>18431.55</v>
      </c>
      <c r="AO51" s="141">
        <v>79810</v>
      </c>
      <c r="AP51" s="141">
        <v>3621.55</v>
      </c>
      <c r="AQ51" s="141">
        <v>87.45</v>
      </c>
      <c r="AR51" s="141">
        <v>3709</v>
      </c>
      <c r="AS51" s="141">
        <v>0</v>
      </c>
      <c r="AT51" s="141">
        <v>0</v>
      </c>
      <c r="AU51" s="141">
        <v>0</v>
      </c>
      <c r="AV51" s="140">
        <v>23</v>
      </c>
      <c r="AW51" s="140"/>
      <c r="AX51" s="140"/>
      <c r="AY51" s="140"/>
      <c r="AZ51" s="140"/>
      <c r="BA51" s="140"/>
      <c r="BB51" s="140" t="s">
        <v>324</v>
      </c>
      <c r="BC51" s="123"/>
      <c r="BD51" s="123"/>
      <c r="BE51" s="141">
        <v>0</v>
      </c>
      <c r="BF51" s="140" t="s">
        <v>639</v>
      </c>
      <c r="BG51" s="123"/>
      <c r="BH51" s="89" t="s">
        <v>299</v>
      </c>
      <c r="BI51" s="94" t="s">
        <v>100</v>
      </c>
      <c r="BJ51" s="122">
        <v>46212</v>
      </c>
      <c r="BK51" s="94" t="s">
        <v>103</v>
      </c>
      <c r="BL51" s="94" t="s">
        <v>108</v>
      </c>
      <c r="BM51" s="134" t="s">
        <v>180</v>
      </c>
      <c r="BN51" s="93" t="s">
        <v>222</v>
      </c>
      <c r="BO51" s="131">
        <v>0</v>
      </c>
      <c r="BP51" s="41"/>
      <c r="BQ51" s="142" t="s">
        <v>681</v>
      </c>
    </row>
    <row r="52" spans="1:69" ht="26" hidden="1" x14ac:dyDescent="0.4">
      <c r="A52" s="128">
        <v>48</v>
      </c>
      <c r="B52" s="140" t="s">
        <v>256</v>
      </c>
      <c r="C52" s="140" t="s">
        <v>257</v>
      </c>
      <c r="D52" s="140" t="s">
        <v>258</v>
      </c>
      <c r="E52" s="140" t="s">
        <v>259</v>
      </c>
      <c r="F52" s="140" t="s">
        <v>259</v>
      </c>
      <c r="G52" s="140" t="s">
        <v>260</v>
      </c>
      <c r="H52" s="140" t="s">
        <v>261</v>
      </c>
      <c r="I52" s="140">
        <v>231304</v>
      </c>
      <c r="J52" s="140" t="s">
        <v>325</v>
      </c>
      <c r="K52" s="140">
        <v>231304</v>
      </c>
      <c r="L52" s="140" t="s">
        <v>263</v>
      </c>
      <c r="M52" s="140" t="s">
        <v>264</v>
      </c>
      <c r="N52" s="140">
        <v>548089</v>
      </c>
      <c r="O52" s="140" t="s">
        <v>326</v>
      </c>
      <c r="P52" s="140">
        <v>911042</v>
      </c>
      <c r="Q52" s="140" t="s">
        <v>327</v>
      </c>
      <c r="R52" s="140" t="s">
        <v>267</v>
      </c>
      <c r="S52" s="140" t="s">
        <v>644</v>
      </c>
      <c r="T52" s="140" t="s">
        <v>644</v>
      </c>
      <c r="U52" s="140" t="s">
        <v>269</v>
      </c>
      <c r="V52" s="140" t="s">
        <v>270</v>
      </c>
      <c r="W52" s="140">
        <v>0</v>
      </c>
      <c r="X52" s="140" t="s">
        <v>271</v>
      </c>
      <c r="Y52" s="140">
        <v>357767526</v>
      </c>
      <c r="Z52" s="140" t="s">
        <v>645</v>
      </c>
      <c r="AA52" s="140" t="s">
        <v>646</v>
      </c>
      <c r="AB52" s="141">
        <v>65000</v>
      </c>
      <c r="AC52" s="140" t="s">
        <v>331</v>
      </c>
      <c r="AD52" s="140">
        <v>24</v>
      </c>
      <c r="AE52" s="140" t="s">
        <v>332</v>
      </c>
      <c r="AF52" s="140" t="s">
        <v>647</v>
      </c>
      <c r="AG52" s="140" t="s">
        <v>648</v>
      </c>
      <c r="AH52" s="140" t="s">
        <v>335</v>
      </c>
      <c r="AI52" s="140" t="s">
        <v>649</v>
      </c>
      <c r="AJ52" s="141">
        <v>3470</v>
      </c>
      <c r="AK52" s="141">
        <v>3470</v>
      </c>
      <c r="AL52" s="140" t="s">
        <v>650</v>
      </c>
      <c r="AM52" s="141">
        <v>53715.79</v>
      </c>
      <c r="AN52" s="141">
        <v>19154.21</v>
      </c>
      <c r="AO52" s="141">
        <v>72870</v>
      </c>
      <c r="AP52" s="141">
        <v>11284.21</v>
      </c>
      <c r="AQ52" s="141">
        <v>483.79</v>
      </c>
      <c r="AR52" s="141">
        <v>11768</v>
      </c>
      <c r="AS52" s="141">
        <v>3253.59</v>
      </c>
      <c r="AT52" s="141">
        <v>216.41</v>
      </c>
      <c r="AU52" s="141">
        <v>3470</v>
      </c>
      <c r="AV52" s="140">
        <v>22</v>
      </c>
      <c r="AW52" s="140"/>
      <c r="AX52" s="140"/>
      <c r="AY52" s="140"/>
      <c r="AZ52" s="140"/>
      <c r="BA52" s="140"/>
      <c r="BB52" s="140" t="s">
        <v>324</v>
      </c>
      <c r="BC52" s="123"/>
      <c r="BD52" s="123"/>
      <c r="BE52" s="141">
        <v>0</v>
      </c>
      <c r="BF52" s="140" t="s">
        <v>644</v>
      </c>
      <c r="BG52" s="123"/>
      <c r="BH52" s="89" t="s">
        <v>299</v>
      </c>
      <c r="BI52" s="94" t="s">
        <v>100</v>
      </c>
      <c r="BJ52" s="122">
        <v>46212</v>
      </c>
      <c r="BK52" s="94" t="s">
        <v>103</v>
      </c>
      <c r="BL52" s="94" t="s">
        <v>108</v>
      </c>
      <c r="BM52" s="134" t="s">
        <v>180</v>
      </c>
      <c r="BN52" s="93" t="s">
        <v>222</v>
      </c>
      <c r="BO52" s="131">
        <v>0</v>
      </c>
      <c r="BP52" s="41"/>
      <c r="BQ52" s="142" t="s">
        <v>681</v>
      </c>
    </row>
    <row r="53" spans="1:69" ht="26" hidden="1" x14ac:dyDescent="0.4">
      <c r="A53" s="128">
        <v>49</v>
      </c>
      <c r="B53" s="140" t="s">
        <v>256</v>
      </c>
      <c r="C53" s="140" t="s">
        <v>257</v>
      </c>
      <c r="D53" s="140" t="s">
        <v>258</v>
      </c>
      <c r="E53" s="140" t="s">
        <v>259</v>
      </c>
      <c r="F53" s="140" t="s">
        <v>259</v>
      </c>
      <c r="G53" s="140" t="s">
        <v>260</v>
      </c>
      <c r="H53" s="140" t="s">
        <v>261</v>
      </c>
      <c r="I53" s="140">
        <v>135874</v>
      </c>
      <c r="J53" s="140" t="s">
        <v>309</v>
      </c>
      <c r="K53" s="140">
        <v>135874</v>
      </c>
      <c r="L53" s="140" t="s">
        <v>310</v>
      </c>
      <c r="M53" s="140" t="s">
        <v>311</v>
      </c>
      <c r="N53" s="140">
        <v>389237</v>
      </c>
      <c r="O53" s="140" t="s">
        <v>348</v>
      </c>
      <c r="P53" s="140">
        <v>575092</v>
      </c>
      <c r="Q53" s="140" t="s">
        <v>349</v>
      </c>
      <c r="R53" s="140" t="s">
        <v>267</v>
      </c>
      <c r="S53" s="140" t="s">
        <v>651</v>
      </c>
      <c r="T53" s="140" t="s">
        <v>651</v>
      </c>
      <c r="U53" s="140" t="s">
        <v>269</v>
      </c>
      <c r="V53" s="140" t="s">
        <v>270</v>
      </c>
      <c r="W53" s="140">
        <v>0</v>
      </c>
      <c r="X53" s="140" t="s">
        <v>652</v>
      </c>
      <c r="Y53" s="140">
        <v>358048272</v>
      </c>
      <c r="Z53" s="140" t="s">
        <v>653</v>
      </c>
      <c r="AA53" s="140" t="s">
        <v>352</v>
      </c>
      <c r="AB53" s="141">
        <v>65000</v>
      </c>
      <c r="AC53" s="140" t="s">
        <v>353</v>
      </c>
      <c r="AD53" s="140">
        <v>24</v>
      </c>
      <c r="AE53" s="140" t="s">
        <v>332</v>
      </c>
      <c r="AF53" s="140" t="s">
        <v>654</v>
      </c>
      <c r="AG53" s="140" t="s">
        <v>655</v>
      </c>
      <c r="AH53" s="140" t="s">
        <v>335</v>
      </c>
      <c r="AI53" s="140" t="s">
        <v>356</v>
      </c>
      <c r="AJ53" s="141">
        <v>3460</v>
      </c>
      <c r="AK53" s="141">
        <v>3460</v>
      </c>
      <c r="AL53" s="140" t="s">
        <v>357</v>
      </c>
      <c r="AM53" s="141">
        <v>54929.58</v>
      </c>
      <c r="AN53" s="141">
        <v>17730.419999999998</v>
      </c>
      <c r="AO53" s="141">
        <v>72660</v>
      </c>
      <c r="AP53" s="141">
        <v>10070.42</v>
      </c>
      <c r="AQ53" s="141">
        <v>452.58</v>
      </c>
      <c r="AR53" s="141">
        <v>10523</v>
      </c>
      <c r="AS53" s="141">
        <v>0</v>
      </c>
      <c r="AT53" s="141">
        <v>0</v>
      </c>
      <c r="AU53" s="141">
        <v>0</v>
      </c>
      <c r="AV53" s="140">
        <v>21</v>
      </c>
      <c r="AW53" s="140"/>
      <c r="AX53" s="140"/>
      <c r="AY53" s="140"/>
      <c r="AZ53" s="140"/>
      <c r="BA53" s="140"/>
      <c r="BB53" s="140" t="s">
        <v>324</v>
      </c>
      <c r="BC53" s="123"/>
      <c r="BD53" s="123"/>
      <c r="BE53" s="141">
        <v>0</v>
      </c>
      <c r="BF53" s="140" t="s">
        <v>651</v>
      </c>
      <c r="BG53" s="123"/>
      <c r="BH53" s="89" t="s">
        <v>299</v>
      </c>
      <c r="BI53" s="94" t="s">
        <v>100</v>
      </c>
      <c r="BJ53" s="122">
        <v>46212</v>
      </c>
      <c r="BK53" s="94" t="s">
        <v>103</v>
      </c>
      <c r="BL53" s="94" t="s">
        <v>108</v>
      </c>
      <c r="BM53" s="134" t="s">
        <v>180</v>
      </c>
      <c r="BN53" s="93" t="s">
        <v>222</v>
      </c>
      <c r="BO53" s="131">
        <v>0</v>
      </c>
      <c r="BP53" s="41"/>
      <c r="BQ53" s="142" t="s">
        <v>681</v>
      </c>
    </row>
    <row r="54" spans="1:69" ht="26" hidden="1" x14ac:dyDescent="0.4">
      <c r="A54" s="128">
        <v>50</v>
      </c>
      <c r="B54" s="140" t="s">
        <v>256</v>
      </c>
      <c r="C54" s="140" t="s">
        <v>257</v>
      </c>
      <c r="D54" s="140" t="s">
        <v>258</v>
      </c>
      <c r="E54" s="140" t="s">
        <v>259</v>
      </c>
      <c r="F54" s="140" t="s">
        <v>259</v>
      </c>
      <c r="G54" s="140" t="s">
        <v>260</v>
      </c>
      <c r="H54" s="140" t="s">
        <v>261</v>
      </c>
      <c r="I54" s="140">
        <v>135874</v>
      </c>
      <c r="J54" s="140" t="s">
        <v>309</v>
      </c>
      <c r="K54" s="140">
        <v>135874</v>
      </c>
      <c r="L54" s="140" t="s">
        <v>310</v>
      </c>
      <c r="M54" s="140" t="s">
        <v>311</v>
      </c>
      <c r="N54" s="140">
        <v>389237</v>
      </c>
      <c r="O54" s="140" t="s">
        <v>348</v>
      </c>
      <c r="P54" s="140">
        <v>575092</v>
      </c>
      <c r="Q54" s="140" t="s">
        <v>349</v>
      </c>
      <c r="R54" s="140" t="s">
        <v>267</v>
      </c>
      <c r="S54" s="140" t="s">
        <v>656</v>
      </c>
      <c r="T54" s="140" t="s">
        <v>656</v>
      </c>
      <c r="U54" s="140" t="s">
        <v>269</v>
      </c>
      <c r="V54" s="140" t="s">
        <v>270</v>
      </c>
      <c r="W54" s="140">
        <v>0</v>
      </c>
      <c r="X54" s="140" t="s">
        <v>657</v>
      </c>
      <c r="Y54" s="140">
        <v>358048310</v>
      </c>
      <c r="Z54" s="140" t="s">
        <v>658</v>
      </c>
      <c r="AA54" s="140" t="s">
        <v>352</v>
      </c>
      <c r="AB54" s="141">
        <v>65000</v>
      </c>
      <c r="AC54" s="140" t="s">
        <v>353</v>
      </c>
      <c r="AD54" s="140">
        <v>24</v>
      </c>
      <c r="AE54" s="140" t="s">
        <v>332</v>
      </c>
      <c r="AF54" s="140" t="s">
        <v>654</v>
      </c>
      <c r="AG54" s="140" t="s">
        <v>655</v>
      </c>
      <c r="AH54" s="140" t="s">
        <v>335</v>
      </c>
      <c r="AI54" s="140" t="s">
        <v>356</v>
      </c>
      <c r="AJ54" s="141">
        <v>3460</v>
      </c>
      <c r="AK54" s="141">
        <v>3460</v>
      </c>
      <c r="AL54" s="140" t="s">
        <v>659</v>
      </c>
      <c r="AM54" s="141">
        <v>51721.69</v>
      </c>
      <c r="AN54" s="141">
        <v>17478.310000000001</v>
      </c>
      <c r="AO54" s="141">
        <v>69200</v>
      </c>
      <c r="AP54" s="141">
        <v>13278.31</v>
      </c>
      <c r="AQ54" s="141">
        <v>704.69</v>
      </c>
      <c r="AR54" s="141">
        <v>13983</v>
      </c>
      <c r="AS54" s="141">
        <v>3207.89</v>
      </c>
      <c r="AT54" s="141">
        <v>252.11</v>
      </c>
      <c r="AU54" s="141">
        <v>3460</v>
      </c>
      <c r="AV54" s="140">
        <v>21</v>
      </c>
      <c r="AW54" s="140"/>
      <c r="AX54" s="140"/>
      <c r="AY54" s="140"/>
      <c r="AZ54" s="140"/>
      <c r="BA54" s="140"/>
      <c r="BB54" s="140" t="s">
        <v>324</v>
      </c>
      <c r="BC54" s="123"/>
      <c r="BD54" s="123"/>
      <c r="BE54" s="141">
        <v>0</v>
      </c>
      <c r="BF54" s="140" t="s">
        <v>656</v>
      </c>
      <c r="BG54" s="123"/>
      <c r="BH54" s="89" t="s">
        <v>299</v>
      </c>
      <c r="BI54" s="94" t="s">
        <v>100</v>
      </c>
      <c r="BJ54" s="122">
        <v>46212</v>
      </c>
      <c r="BK54" s="94" t="s">
        <v>103</v>
      </c>
      <c r="BL54" s="94" t="s">
        <v>108</v>
      </c>
      <c r="BM54" s="134" t="s">
        <v>180</v>
      </c>
      <c r="BN54" s="93" t="s">
        <v>222</v>
      </c>
      <c r="BO54" s="131">
        <v>0</v>
      </c>
      <c r="BP54" s="41"/>
      <c r="BQ54" s="142" t="s">
        <v>681</v>
      </c>
    </row>
    <row r="55" spans="1:69" ht="26" hidden="1" x14ac:dyDescent="0.4">
      <c r="A55" s="128">
        <v>51</v>
      </c>
      <c r="B55" s="140" t="s">
        <v>256</v>
      </c>
      <c r="C55" s="140" t="s">
        <v>257</v>
      </c>
      <c r="D55" s="140" t="s">
        <v>258</v>
      </c>
      <c r="E55" s="140" t="s">
        <v>259</v>
      </c>
      <c r="F55" s="140" t="s">
        <v>259</v>
      </c>
      <c r="G55" s="140" t="s">
        <v>260</v>
      </c>
      <c r="H55" s="140" t="s">
        <v>261</v>
      </c>
      <c r="I55" s="140">
        <v>135874</v>
      </c>
      <c r="J55" s="140" t="s">
        <v>309</v>
      </c>
      <c r="K55" s="140">
        <v>135874</v>
      </c>
      <c r="L55" s="140" t="s">
        <v>310</v>
      </c>
      <c r="M55" s="140" t="s">
        <v>311</v>
      </c>
      <c r="N55" s="140">
        <v>230711</v>
      </c>
      <c r="O55" s="140" t="s">
        <v>590</v>
      </c>
      <c r="P55" s="140">
        <v>304053</v>
      </c>
      <c r="Q55" s="140" t="s">
        <v>591</v>
      </c>
      <c r="R55" s="140" t="s">
        <v>267</v>
      </c>
      <c r="S55" s="140" t="s">
        <v>660</v>
      </c>
      <c r="T55" s="140" t="s">
        <v>660</v>
      </c>
      <c r="U55" s="140" t="s">
        <v>269</v>
      </c>
      <c r="V55" s="140" t="s">
        <v>270</v>
      </c>
      <c r="W55" s="140">
        <v>0</v>
      </c>
      <c r="X55" s="140" t="s">
        <v>271</v>
      </c>
      <c r="Y55" s="140">
        <v>358445516</v>
      </c>
      <c r="Z55" s="140" t="s">
        <v>661</v>
      </c>
      <c r="AA55" s="140" t="s">
        <v>405</v>
      </c>
      <c r="AB55" s="141">
        <v>65000</v>
      </c>
      <c r="AC55" s="140" t="s">
        <v>353</v>
      </c>
      <c r="AD55" s="140">
        <v>24</v>
      </c>
      <c r="AE55" s="140" t="s">
        <v>332</v>
      </c>
      <c r="AF55" s="140" t="s">
        <v>647</v>
      </c>
      <c r="AG55" s="140" t="s">
        <v>648</v>
      </c>
      <c r="AH55" s="140" t="s">
        <v>335</v>
      </c>
      <c r="AI55" s="140" t="s">
        <v>637</v>
      </c>
      <c r="AJ55" s="141">
        <v>3460</v>
      </c>
      <c r="AK55" s="141">
        <v>3460</v>
      </c>
      <c r="AL55" s="140" t="s">
        <v>662</v>
      </c>
      <c r="AM55" s="141">
        <v>51668.86</v>
      </c>
      <c r="AN55" s="141">
        <v>17531.14</v>
      </c>
      <c r="AO55" s="141">
        <v>69200</v>
      </c>
      <c r="AP55" s="141">
        <v>13331.14</v>
      </c>
      <c r="AQ55" s="141">
        <v>743.86</v>
      </c>
      <c r="AR55" s="141">
        <v>14075</v>
      </c>
      <c r="AS55" s="141">
        <v>0</v>
      </c>
      <c r="AT55" s="141">
        <v>0</v>
      </c>
      <c r="AU55" s="141">
        <v>0</v>
      </c>
      <c r="AV55" s="140">
        <v>20</v>
      </c>
      <c r="AW55" s="140"/>
      <c r="AX55" s="140"/>
      <c r="AY55" s="140"/>
      <c r="AZ55" s="140"/>
      <c r="BA55" s="140"/>
      <c r="BB55" s="140" t="s">
        <v>324</v>
      </c>
      <c r="BC55" s="123"/>
      <c r="BD55" s="123"/>
      <c r="BE55" s="141">
        <v>0</v>
      </c>
      <c r="BF55" s="140" t="s">
        <v>660</v>
      </c>
      <c r="BG55" s="123"/>
      <c r="BH55" s="89" t="s">
        <v>299</v>
      </c>
      <c r="BI55" s="94" t="s">
        <v>100</v>
      </c>
      <c r="BJ55" s="122">
        <v>46212</v>
      </c>
      <c r="BK55" s="94" t="s">
        <v>103</v>
      </c>
      <c r="BL55" s="94" t="s">
        <v>108</v>
      </c>
      <c r="BM55" s="134" t="s">
        <v>180</v>
      </c>
      <c r="BN55" s="93" t="s">
        <v>222</v>
      </c>
      <c r="BO55" s="131">
        <v>0</v>
      </c>
      <c r="BP55" s="41"/>
      <c r="BQ55" s="142" t="s">
        <v>681</v>
      </c>
    </row>
    <row r="56" spans="1:69" ht="26" hidden="1" x14ac:dyDescent="0.4">
      <c r="A56" s="128">
        <v>52</v>
      </c>
      <c r="B56" s="140" t="s">
        <v>256</v>
      </c>
      <c r="C56" s="140" t="s">
        <v>257</v>
      </c>
      <c r="D56" s="140" t="s">
        <v>258</v>
      </c>
      <c r="E56" s="140" t="s">
        <v>259</v>
      </c>
      <c r="F56" s="140" t="s">
        <v>259</v>
      </c>
      <c r="G56" s="140" t="s">
        <v>260</v>
      </c>
      <c r="H56" s="140" t="s">
        <v>261</v>
      </c>
      <c r="I56" s="140">
        <v>135874</v>
      </c>
      <c r="J56" s="140" t="s">
        <v>309</v>
      </c>
      <c r="K56" s="140">
        <v>135874</v>
      </c>
      <c r="L56" s="140" t="s">
        <v>310</v>
      </c>
      <c r="M56" s="140" t="s">
        <v>311</v>
      </c>
      <c r="N56" s="140">
        <v>230711</v>
      </c>
      <c r="O56" s="140" t="s">
        <v>590</v>
      </c>
      <c r="P56" s="140">
        <v>304053</v>
      </c>
      <c r="Q56" s="140" t="s">
        <v>591</v>
      </c>
      <c r="R56" s="140" t="s">
        <v>267</v>
      </c>
      <c r="S56" s="140" t="s">
        <v>663</v>
      </c>
      <c r="T56" s="140" t="s">
        <v>663</v>
      </c>
      <c r="U56" s="140" t="s">
        <v>269</v>
      </c>
      <c r="V56" s="140" t="s">
        <v>270</v>
      </c>
      <c r="W56" s="140">
        <v>0</v>
      </c>
      <c r="X56" s="140" t="s">
        <v>652</v>
      </c>
      <c r="Y56" s="140">
        <v>358438193</v>
      </c>
      <c r="Z56" s="140" t="s">
        <v>664</v>
      </c>
      <c r="AA56" s="140" t="s">
        <v>405</v>
      </c>
      <c r="AB56" s="141">
        <v>65000</v>
      </c>
      <c r="AC56" s="140" t="s">
        <v>353</v>
      </c>
      <c r="AD56" s="140">
        <v>24</v>
      </c>
      <c r="AE56" s="140" t="s">
        <v>332</v>
      </c>
      <c r="AF56" s="140" t="s">
        <v>665</v>
      </c>
      <c r="AG56" s="140" t="s">
        <v>666</v>
      </c>
      <c r="AH56" s="140" t="s">
        <v>335</v>
      </c>
      <c r="AI56" s="140" t="s">
        <v>637</v>
      </c>
      <c r="AJ56" s="141">
        <v>3460</v>
      </c>
      <c r="AK56" s="141">
        <v>3460</v>
      </c>
      <c r="AL56" s="140" t="s">
        <v>406</v>
      </c>
      <c r="AM56" s="141">
        <v>51668.86</v>
      </c>
      <c r="AN56" s="141">
        <v>17531.14</v>
      </c>
      <c r="AO56" s="141">
        <v>69200</v>
      </c>
      <c r="AP56" s="141">
        <v>13331.14</v>
      </c>
      <c r="AQ56" s="141">
        <v>743.86</v>
      </c>
      <c r="AR56" s="141">
        <v>14075</v>
      </c>
      <c r="AS56" s="141">
        <v>0</v>
      </c>
      <c r="AT56" s="141">
        <v>0</v>
      </c>
      <c r="AU56" s="141">
        <v>0</v>
      </c>
      <c r="AV56" s="140">
        <v>20</v>
      </c>
      <c r="AW56" s="140"/>
      <c r="AX56" s="140"/>
      <c r="AY56" s="140"/>
      <c r="AZ56" s="140"/>
      <c r="BA56" s="140"/>
      <c r="BB56" s="140" t="s">
        <v>324</v>
      </c>
      <c r="BC56" s="123"/>
      <c r="BD56" s="123"/>
      <c r="BE56" s="141">
        <v>0</v>
      </c>
      <c r="BF56" s="140" t="s">
        <v>663</v>
      </c>
      <c r="BG56" s="123"/>
      <c r="BH56" s="89" t="s">
        <v>299</v>
      </c>
      <c r="BI56" s="94" t="s">
        <v>100</v>
      </c>
      <c r="BJ56" s="122">
        <v>46212</v>
      </c>
      <c r="BK56" s="94" t="s">
        <v>103</v>
      </c>
      <c r="BL56" s="94" t="s">
        <v>108</v>
      </c>
      <c r="BM56" s="134" t="s">
        <v>180</v>
      </c>
      <c r="BN56" s="93" t="s">
        <v>222</v>
      </c>
      <c r="BO56" s="131">
        <v>0</v>
      </c>
      <c r="BP56" s="41"/>
      <c r="BQ56" s="142" t="s">
        <v>681</v>
      </c>
    </row>
    <row r="57" spans="1:69" ht="26" hidden="1" x14ac:dyDescent="0.4">
      <c r="A57" s="128">
        <v>53</v>
      </c>
      <c r="B57" s="140" t="s">
        <v>256</v>
      </c>
      <c r="C57" s="140" t="s">
        <v>257</v>
      </c>
      <c r="D57" s="140" t="s">
        <v>258</v>
      </c>
      <c r="E57" s="140" t="s">
        <v>259</v>
      </c>
      <c r="F57" s="140" t="s">
        <v>259</v>
      </c>
      <c r="G57" s="140" t="s">
        <v>260</v>
      </c>
      <c r="H57" s="140" t="s">
        <v>261</v>
      </c>
      <c r="I57" s="140">
        <v>135874</v>
      </c>
      <c r="J57" s="140" t="s">
        <v>309</v>
      </c>
      <c r="K57" s="140">
        <v>135874</v>
      </c>
      <c r="L57" s="140" t="s">
        <v>310</v>
      </c>
      <c r="M57" s="140" t="s">
        <v>311</v>
      </c>
      <c r="N57" s="140">
        <v>230711</v>
      </c>
      <c r="O57" s="140" t="s">
        <v>590</v>
      </c>
      <c r="P57" s="140">
        <v>304053</v>
      </c>
      <c r="Q57" s="140" t="s">
        <v>591</v>
      </c>
      <c r="R57" s="140" t="s">
        <v>267</v>
      </c>
      <c r="S57" s="140" t="s">
        <v>667</v>
      </c>
      <c r="T57" s="140" t="s">
        <v>667</v>
      </c>
      <c r="U57" s="140" t="s">
        <v>269</v>
      </c>
      <c r="V57" s="140" t="s">
        <v>270</v>
      </c>
      <c r="W57" s="140">
        <v>0</v>
      </c>
      <c r="X57" s="140" t="s">
        <v>271</v>
      </c>
      <c r="Y57" s="140">
        <v>358723106</v>
      </c>
      <c r="Z57" s="140" t="s">
        <v>668</v>
      </c>
      <c r="AA57" s="140" t="s">
        <v>669</v>
      </c>
      <c r="AB57" s="141">
        <v>72000</v>
      </c>
      <c r="AC57" s="140" t="s">
        <v>353</v>
      </c>
      <c r="AD57" s="140">
        <v>24</v>
      </c>
      <c r="AE57" s="140" t="s">
        <v>488</v>
      </c>
      <c r="AF57" s="140" t="s">
        <v>665</v>
      </c>
      <c r="AG57" s="140" t="s">
        <v>670</v>
      </c>
      <c r="AH57" s="140" t="s">
        <v>335</v>
      </c>
      <c r="AI57" s="140" t="s">
        <v>426</v>
      </c>
      <c r="AJ57" s="141">
        <v>3830</v>
      </c>
      <c r="AK57" s="141">
        <v>3830</v>
      </c>
      <c r="AL57" s="140" t="s">
        <v>671</v>
      </c>
      <c r="AM57" s="141">
        <v>53768.19</v>
      </c>
      <c r="AN57" s="141">
        <v>19001.810000000001</v>
      </c>
      <c r="AO57" s="141">
        <v>72770</v>
      </c>
      <c r="AP57" s="141">
        <v>18231.810000000001</v>
      </c>
      <c r="AQ57" s="141">
        <v>1206.19</v>
      </c>
      <c r="AR57" s="141">
        <v>19438</v>
      </c>
      <c r="AS57" s="141">
        <v>0</v>
      </c>
      <c r="AT57" s="141">
        <v>0</v>
      </c>
      <c r="AU57" s="141">
        <v>0</v>
      </c>
      <c r="AV57" s="140">
        <v>19</v>
      </c>
      <c r="AW57" s="140"/>
      <c r="AX57" s="140"/>
      <c r="AY57" s="140"/>
      <c r="AZ57" s="140"/>
      <c r="BA57" s="140"/>
      <c r="BB57" s="140" t="s">
        <v>324</v>
      </c>
      <c r="BC57" s="123"/>
      <c r="BD57" s="123"/>
      <c r="BE57" s="141">
        <v>0</v>
      </c>
      <c r="BF57" s="140" t="s">
        <v>667</v>
      </c>
      <c r="BG57" s="123"/>
      <c r="BH57" s="89" t="s">
        <v>299</v>
      </c>
      <c r="BI57" s="94" t="s">
        <v>100</v>
      </c>
      <c r="BJ57" s="122">
        <v>46212</v>
      </c>
      <c r="BK57" s="94" t="s">
        <v>103</v>
      </c>
      <c r="BL57" s="94" t="s">
        <v>108</v>
      </c>
      <c r="BM57" s="134" t="s">
        <v>180</v>
      </c>
      <c r="BN57" s="93" t="s">
        <v>222</v>
      </c>
      <c r="BO57" s="131">
        <v>0</v>
      </c>
      <c r="BP57" s="41"/>
      <c r="BQ57" s="142" t="s">
        <v>681</v>
      </c>
    </row>
    <row r="58" spans="1:69" ht="26" hidden="1" x14ac:dyDescent="0.4">
      <c r="A58" s="128">
        <v>54</v>
      </c>
      <c r="B58" s="140" t="s">
        <v>256</v>
      </c>
      <c r="C58" s="140" t="s">
        <v>257</v>
      </c>
      <c r="D58" s="140" t="s">
        <v>258</v>
      </c>
      <c r="E58" s="140" t="s">
        <v>259</v>
      </c>
      <c r="F58" s="140" t="s">
        <v>259</v>
      </c>
      <c r="G58" s="140" t="s">
        <v>260</v>
      </c>
      <c r="H58" s="140" t="s">
        <v>261</v>
      </c>
      <c r="I58" s="140">
        <v>135874</v>
      </c>
      <c r="J58" s="140" t="s">
        <v>309</v>
      </c>
      <c r="K58" s="140">
        <v>135874</v>
      </c>
      <c r="L58" s="140" t="s">
        <v>310</v>
      </c>
      <c r="M58" s="140" t="s">
        <v>311</v>
      </c>
      <c r="N58" s="140">
        <v>251271</v>
      </c>
      <c r="O58" s="140" t="s">
        <v>397</v>
      </c>
      <c r="P58" s="140">
        <v>337427</v>
      </c>
      <c r="Q58" s="140" t="s">
        <v>398</v>
      </c>
      <c r="R58" s="140" t="s">
        <v>267</v>
      </c>
      <c r="S58" s="140" t="s">
        <v>519</v>
      </c>
      <c r="T58" s="140" t="s">
        <v>519</v>
      </c>
      <c r="U58" s="140" t="s">
        <v>269</v>
      </c>
      <c r="V58" s="140" t="s">
        <v>270</v>
      </c>
      <c r="W58" s="140">
        <v>0</v>
      </c>
      <c r="X58" s="140" t="s">
        <v>271</v>
      </c>
      <c r="Y58" s="140">
        <v>358602621</v>
      </c>
      <c r="Z58" s="140" t="s">
        <v>520</v>
      </c>
      <c r="AA58" s="140" t="s">
        <v>672</v>
      </c>
      <c r="AB58" s="141">
        <v>60000</v>
      </c>
      <c r="AC58" s="140" t="s">
        <v>344</v>
      </c>
      <c r="AD58" s="140">
        <v>24</v>
      </c>
      <c r="AE58" s="140" t="s">
        <v>402</v>
      </c>
      <c r="AF58" s="140" t="s">
        <v>436</v>
      </c>
      <c r="AG58" s="140" t="s">
        <v>404</v>
      </c>
      <c r="AH58" s="140" t="s">
        <v>278</v>
      </c>
      <c r="AI58" s="140" t="s">
        <v>673</v>
      </c>
      <c r="AJ58" s="141">
        <v>3150</v>
      </c>
      <c r="AK58" s="141">
        <v>3150</v>
      </c>
      <c r="AL58" s="140" t="s">
        <v>581</v>
      </c>
      <c r="AM58" s="141">
        <v>40516.879999999997</v>
      </c>
      <c r="AN58" s="141">
        <v>15183.12</v>
      </c>
      <c r="AO58" s="141">
        <v>55700</v>
      </c>
      <c r="AP58" s="141">
        <v>19483.12</v>
      </c>
      <c r="AQ58" s="141">
        <v>1341.88</v>
      </c>
      <c r="AR58" s="141">
        <v>20825</v>
      </c>
      <c r="AS58" s="141">
        <v>1000</v>
      </c>
      <c r="AT58" s="141">
        <v>0</v>
      </c>
      <c r="AU58" s="141">
        <v>1000</v>
      </c>
      <c r="AV58" s="140">
        <v>18</v>
      </c>
      <c r="AW58" s="140"/>
      <c r="AX58" s="140"/>
      <c r="AY58" s="140"/>
      <c r="AZ58" s="140"/>
      <c r="BA58" s="140"/>
      <c r="BB58" s="140" t="s">
        <v>324</v>
      </c>
      <c r="BC58" s="123"/>
      <c r="BD58" s="123"/>
      <c r="BE58" s="141">
        <v>0</v>
      </c>
      <c r="BF58" s="140" t="s">
        <v>519</v>
      </c>
      <c r="BG58" s="123"/>
      <c r="BH58" s="89" t="s">
        <v>299</v>
      </c>
      <c r="BI58" s="94" t="s">
        <v>100</v>
      </c>
      <c r="BJ58" s="122">
        <v>46212</v>
      </c>
      <c r="BK58" s="94" t="s">
        <v>103</v>
      </c>
      <c r="BL58" s="94" t="s">
        <v>108</v>
      </c>
      <c r="BM58" s="134" t="s">
        <v>180</v>
      </c>
      <c r="BN58" s="93" t="s">
        <v>222</v>
      </c>
      <c r="BO58" s="131">
        <v>0</v>
      </c>
      <c r="BP58" s="41"/>
      <c r="BQ58" s="142" t="s">
        <v>681</v>
      </c>
    </row>
    <row r="59" spans="1:69" ht="26" hidden="1" x14ac:dyDescent="0.4">
      <c r="A59" s="128">
        <v>55</v>
      </c>
      <c r="B59" s="140" t="s">
        <v>256</v>
      </c>
      <c r="C59" s="140" t="s">
        <v>257</v>
      </c>
      <c r="D59" s="140" t="s">
        <v>258</v>
      </c>
      <c r="E59" s="140" t="s">
        <v>259</v>
      </c>
      <c r="F59" s="140" t="s">
        <v>259</v>
      </c>
      <c r="G59" s="140" t="s">
        <v>260</v>
      </c>
      <c r="H59" s="140" t="s">
        <v>261</v>
      </c>
      <c r="I59" s="140">
        <v>136311</v>
      </c>
      <c r="J59" s="140" t="s">
        <v>582</v>
      </c>
      <c r="K59" s="140">
        <v>136311</v>
      </c>
      <c r="L59" s="140" t="s">
        <v>263</v>
      </c>
      <c r="M59" s="140" t="s">
        <v>264</v>
      </c>
      <c r="N59" s="140">
        <v>407974</v>
      </c>
      <c r="O59" s="140" t="s">
        <v>583</v>
      </c>
      <c r="P59" s="140">
        <v>617555</v>
      </c>
      <c r="Q59" s="140" t="s">
        <v>584</v>
      </c>
      <c r="R59" s="140" t="s">
        <v>267</v>
      </c>
      <c r="S59" s="140" t="s">
        <v>674</v>
      </c>
      <c r="T59" s="140" t="s">
        <v>674</v>
      </c>
      <c r="U59" s="140" t="s">
        <v>269</v>
      </c>
      <c r="V59" s="140" t="s">
        <v>270</v>
      </c>
      <c r="W59" s="140">
        <v>0</v>
      </c>
      <c r="X59" s="140" t="s">
        <v>271</v>
      </c>
      <c r="Y59" s="140">
        <v>359811238</v>
      </c>
      <c r="Z59" s="140" t="s">
        <v>675</v>
      </c>
      <c r="AA59" s="140" t="s">
        <v>676</v>
      </c>
      <c r="AB59" s="141">
        <v>70000</v>
      </c>
      <c r="AC59" s="140" t="s">
        <v>353</v>
      </c>
      <c r="AD59" s="140">
        <v>24</v>
      </c>
      <c r="AE59" s="140" t="s">
        <v>332</v>
      </c>
      <c r="AF59" s="140" t="s">
        <v>677</v>
      </c>
      <c r="AG59" s="140" t="s">
        <v>678</v>
      </c>
      <c r="AH59" s="140" t="s">
        <v>335</v>
      </c>
      <c r="AI59" s="140" t="s">
        <v>538</v>
      </c>
      <c r="AJ59" s="141">
        <v>3770</v>
      </c>
      <c r="AK59" s="141">
        <v>3770</v>
      </c>
      <c r="AL59" s="140" t="s">
        <v>357</v>
      </c>
      <c r="AM59" s="141">
        <v>16334.92</v>
      </c>
      <c r="AN59" s="141">
        <v>10055.08</v>
      </c>
      <c r="AO59" s="141">
        <v>26390</v>
      </c>
      <c r="AP59" s="141">
        <v>53665.08</v>
      </c>
      <c r="AQ59" s="141">
        <v>11365.92</v>
      </c>
      <c r="AR59" s="141">
        <v>65031</v>
      </c>
      <c r="AS59" s="141">
        <v>0</v>
      </c>
      <c r="AT59" s="141">
        <v>0</v>
      </c>
      <c r="AU59" s="141">
        <v>0</v>
      </c>
      <c r="AV59" s="140">
        <v>7</v>
      </c>
      <c r="AW59" s="140"/>
      <c r="AX59" s="140"/>
      <c r="AY59" s="140"/>
      <c r="AZ59" s="140"/>
      <c r="BA59" s="140"/>
      <c r="BB59" s="140" t="s">
        <v>324</v>
      </c>
      <c r="BC59" s="123"/>
      <c r="BD59" s="123"/>
      <c r="BE59" s="141">
        <v>0</v>
      </c>
      <c r="BF59" s="140" t="s">
        <v>674</v>
      </c>
      <c r="BG59" s="123"/>
      <c r="BH59" s="89" t="s">
        <v>299</v>
      </c>
      <c r="BI59" s="94" t="s">
        <v>100</v>
      </c>
      <c r="BJ59" s="122">
        <v>46212</v>
      </c>
      <c r="BK59" s="94" t="s">
        <v>103</v>
      </c>
      <c r="BL59" s="94" t="s">
        <v>108</v>
      </c>
      <c r="BM59" s="134" t="s">
        <v>180</v>
      </c>
      <c r="BN59" s="93" t="s">
        <v>222</v>
      </c>
      <c r="BO59" s="131">
        <v>0</v>
      </c>
      <c r="BP59" s="41"/>
      <c r="BQ59" s="142" t="s">
        <v>681</v>
      </c>
    </row>
    <row r="60" spans="1:69" hidden="1" x14ac:dyDescent="0.35">
      <c r="A60" s="128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1"/>
      <c r="BQ60" s="119"/>
    </row>
    <row r="61" spans="1:69" hidden="1" x14ac:dyDescent="0.35">
      <c r="A61" s="128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1"/>
      <c r="BQ61" s="119"/>
    </row>
    <row r="62" spans="1:69" hidden="1" x14ac:dyDescent="0.35">
      <c r="A62" s="128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1"/>
      <c r="BQ62" s="119"/>
    </row>
    <row r="63" spans="1:69" hidden="1" x14ac:dyDescent="0.35">
      <c r="A63" s="128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1"/>
      <c r="BQ63" s="119"/>
    </row>
    <row r="64" spans="1:69" hidden="1" x14ac:dyDescent="0.35">
      <c r="A64" s="128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1"/>
      <c r="BQ64" s="119"/>
    </row>
    <row r="65" spans="1:69" hidden="1" x14ac:dyDescent="0.35">
      <c r="A65" s="128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1"/>
      <c r="BQ65" s="119"/>
    </row>
    <row r="66" spans="1:69" hidden="1" x14ac:dyDescent="0.35">
      <c r="A66" s="128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1"/>
      <c r="BQ66" s="119"/>
    </row>
    <row r="67" spans="1:69" hidden="1" x14ac:dyDescent="0.35">
      <c r="A67" s="128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1"/>
      <c r="BQ67" s="119"/>
    </row>
    <row r="68" spans="1:69" hidden="1" x14ac:dyDescent="0.35">
      <c r="A68" s="128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1"/>
      <c r="BQ68" s="119"/>
    </row>
    <row r="69" spans="1:69" hidden="1" x14ac:dyDescent="0.35">
      <c r="A69" s="128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1"/>
      <c r="BQ69" s="119"/>
    </row>
    <row r="70" spans="1:69" hidden="1" x14ac:dyDescent="0.35">
      <c r="A70" s="128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1"/>
      <c r="BQ70" s="119"/>
    </row>
    <row r="71" spans="1:69" hidden="1" x14ac:dyDescent="0.35">
      <c r="A71" s="128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1"/>
      <c r="BQ71" s="119"/>
    </row>
    <row r="72" spans="1:69" hidden="1" x14ac:dyDescent="0.35">
      <c r="A72" s="128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1"/>
      <c r="BQ72" s="119"/>
    </row>
    <row r="73" spans="1:69" hidden="1" x14ac:dyDescent="0.35">
      <c r="A73" s="128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1"/>
      <c r="BQ73" s="119"/>
    </row>
    <row r="74" spans="1:69" hidden="1" x14ac:dyDescent="0.35">
      <c r="A74" s="128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1"/>
      <c r="BQ74" s="119"/>
    </row>
    <row r="75" spans="1:69" hidden="1" x14ac:dyDescent="0.35">
      <c r="A75" s="128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1"/>
      <c r="BQ75" s="119"/>
    </row>
    <row r="76" spans="1:69" hidden="1" x14ac:dyDescent="0.35">
      <c r="A76" s="128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1"/>
      <c r="BQ76" s="119"/>
    </row>
    <row r="77" spans="1:69" hidden="1" x14ac:dyDescent="0.35">
      <c r="A77" s="128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1"/>
      <c r="BQ77" s="119"/>
    </row>
    <row r="78" spans="1:69" hidden="1" x14ac:dyDescent="0.35">
      <c r="A78" s="128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1"/>
      <c r="BQ78" s="119"/>
    </row>
    <row r="79" spans="1:69" hidden="1" x14ac:dyDescent="0.35">
      <c r="A79" s="128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1"/>
      <c r="BQ79" s="119"/>
    </row>
    <row r="80" spans="1:69" hidden="1" x14ac:dyDescent="0.35">
      <c r="A80" s="128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1"/>
      <c r="BQ80" s="119"/>
    </row>
    <row r="81" spans="1:69" hidden="1" x14ac:dyDescent="0.35">
      <c r="A81" s="128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1"/>
      <c r="BQ81" s="119"/>
    </row>
    <row r="82" spans="1:69" hidden="1" x14ac:dyDescent="0.35">
      <c r="A82" s="128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1"/>
      <c r="BQ82" s="119"/>
    </row>
    <row r="83" spans="1:69" hidden="1" x14ac:dyDescent="0.35">
      <c r="A83" s="128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1"/>
      <c r="BQ83" s="119"/>
    </row>
    <row r="84" spans="1:69" hidden="1" x14ac:dyDescent="0.35">
      <c r="A84" s="128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1"/>
      <c r="BQ84" s="119"/>
    </row>
    <row r="85" spans="1:69" hidden="1" x14ac:dyDescent="0.35">
      <c r="A85" s="128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1"/>
      <c r="BQ85" s="119"/>
    </row>
    <row r="86" spans="1:69" hidden="1" x14ac:dyDescent="0.35">
      <c r="A86" s="128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1"/>
      <c r="BQ86" s="119"/>
    </row>
    <row r="87" spans="1:69" hidden="1" x14ac:dyDescent="0.35">
      <c r="A87" s="128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1"/>
      <c r="BQ87" s="119"/>
    </row>
    <row r="88" spans="1:69" hidden="1" x14ac:dyDescent="0.35">
      <c r="A88" s="128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1"/>
      <c r="BQ88" s="119"/>
    </row>
    <row r="89" spans="1:69" hidden="1" x14ac:dyDescent="0.35">
      <c r="A89" s="128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1"/>
      <c r="BQ89" s="119"/>
    </row>
    <row r="90" spans="1:69" hidden="1" x14ac:dyDescent="0.35">
      <c r="A90" s="128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1"/>
      <c r="BQ90" s="119"/>
    </row>
    <row r="91" spans="1:69" hidden="1" x14ac:dyDescent="0.35">
      <c r="A91" s="128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1"/>
      <c r="BQ91" s="119"/>
    </row>
    <row r="92" spans="1:69" hidden="1" x14ac:dyDescent="0.35">
      <c r="A92" s="128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1"/>
      <c r="BQ92" s="119"/>
    </row>
    <row r="93" spans="1:69" hidden="1" x14ac:dyDescent="0.35">
      <c r="A93" s="128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1"/>
      <c r="BQ93" s="119"/>
    </row>
    <row r="94" spans="1:69" hidden="1" x14ac:dyDescent="0.35">
      <c r="A94" s="128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1"/>
      <c r="BQ94" s="119"/>
    </row>
    <row r="95" spans="1:69" hidden="1" x14ac:dyDescent="0.35">
      <c r="A95" s="128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1"/>
      <c r="BQ95" s="119"/>
    </row>
    <row r="96" spans="1:69" hidden="1" x14ac:dyDescent="0.35">
      <c r="A96" s="128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1"/>
      <c r="BQ96" s="119"/>
    </row>
    <row r="97" spans="1:69" hidden="1" x14ac:dyDescent="0.35">
      <c r="A97" s="128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1"/>
      <c r="BQ97" s="119"/>
    </row>
    <row r="98" spans="1:69" hidden="1" x14ac:dyDescent="0.35">
      <c r="A98" s="128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1"/>
      <c r="BQ98" s="119"/>
    </row>
    <row r="99" spans="1:69" hidden="1" x14ac:dyDescent="0.35">
      <c r="A99" s="128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1"/>
      <c r="BQ99" s="119"/>
    </row>
    <row r="100" spans="1:69" hidden="1" x14ac:dyDescent="0.35">
      <c r="A100" s="128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1"/>
      <c r="BQ100" s="119"/>
    </row>
    <row r="101" spans="1:69" hidden="1" x14ac:dyDescent="0.35">
      <c r="A101" s="128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1"/>
      <c r="BQ101" s="119"/>
    </row>
    <row r="102" spans="1:69" hidden="1" x14ac:dyDescent="0.35">
      <c r="A102" s="128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1"/>
      <c r="BQ102" s="119"/>
    </row>
    <row r="103" spans="1:69" hidden="1" x14ac:dyDescent="0.35">
      <c r="A103" s="128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1"/>
      <c r="BQ103" s="119"/>
    </row>
    <row r="104" spans="1:69" hidden="1" x14ac:dyDescent="0.35">
      <c r="A104" s="128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1"/>
      <c r="BQ104" s="119"/>
    </row>
    <row r="105" spans="1:69" hidden="1" x14ac:dyDescent="0.35">
      <c r="A105" s="128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1"/>
      <c r="BQ105" s="119"/>
    </row>
    <row r="106" spans="1:69" hidden="1" x14ac:dyDescent="0.35">
      <c r="A106" s="128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1"/>
      <c r="BQ106" s="119"/>
    </row>
    <row r="107" spans="1:69" hidden="1" x14ac:dyDescent="0.35">
      <c r="A107" s="128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1"/>
      <c r="BQ107" s="119"/>
    </row>
    <row r="108" spans="1:69" hidden="1" x14ac:dyDescent="0.35">
      <c r="A108" s="128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1"/>
      <c r="BQ108" s="119"/>
    </row>
    <row r="109" spans="1:69" hidden="1" x14ac:dyDescent="0.35">
      <c r="A109" s="128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1"/>
      <c r="BQ109" s="119"/>
    </row>
    <row r="110" spans="1:69" hidden="1" x14ac:dyDescent="0.35">
      <c r="A110" s="128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1"/>
      <c r="BQ110" s="119"/>
    </row>
    <row r="111" spans="1:69" hidden="1" x14ac:dyDescent="0.35">
      <c r="A111" s="128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1"/>
      <c r="BQ111" s="119"/>
    </row>
    <row r="112" spans="1:69" hidden="1" x14ac:dyDescent="0.35">
      <c r="A112" s="128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1"/>
      <c r="BQ112" s="119"/>
    </row>
    <row r="113" spans="1:69" hidden="1" x14ac:dyDescent="0.35">
      <c r="A113" s="128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1"/>
      <c r="BQ113" s="119"/>
    </row>
    <row r="114" spans="1:69" hidden="1" x14ac:dyDescent="0.35">
      <c r="A114" s="128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1"/>
      <c r="BQ114" s="119"/>
    </row>
    <row r="115" spans="1:69" hidden="1" x14ac:dyDescent="0.35">
      <c r="A115" s="128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1"/>
      <c r="BQ115" s="119"/>
    </row>
    <row r="116" spans="1:69" hidden="1" x14ac:dyDescent="0.35">
      <c r="A116" s="128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1"/>
      <c r="BQ116" s="119"/>
    </row>
    <row r="117" spans="1:69" hidden="1" x14ac:dyDescent="0.35">
      <c r="A117" s="128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1"/>
      <c r="BQ117" s="119"/>
    </row>
    <row r="118" spans="1:69" hidden="1" x14ac:dyDescent="0.35">
      <c r="A118" s="128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1"/>
      <c r="BQ118" s="119"/>
    </row>
    <row r="119" spans="1:69" hidden="1" x14ac:dyDescent="0.35">
      <c r="A119" s="128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1"/>
      <c r="BQ119" s="119"/>
    </row>
    <row r="120" spans="1:69" hidden="1" x14ac:dyDescent="0.35">
      <c r="A120" s="128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1"/>
      <c r="BQ120" s="119"/>
    </row>
    <row r="121" spans="1:69" hidden="1" x14ac:dyDescent="0.35">
      <c r="A121" s="128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1"/>
      <c r="BQ121" s="119"/>
    </row>
    <row r="122" spans="1:69" hidden="1" x14ac:dyDescent="0.35">
      <c r="A122" s="128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1"/>
      <c r="BQ122" s="119"/>
    </row>
    <row r="123" spans="1:69" hidden="1" x14ac:dyDescent="0.35">
      <c r="A123" s="128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1"/>
      <c r="BQ123" s="119"/>
    </row>
    <row r="124" spans="1:69" hidden="1" x14ac:dyDescent="0.35">
      <c r="A124" s="128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1"/>
      <c r="BQ124" s="119"/>
    </row>
    <row r="125" spans="1:69" hidden="1" x14ac:dyDescent="0.35">
      <c r="A125" s="128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1"/>
      <c r="BQ125" s="119"/>
    </row>
    <row r="126" spans="1:69" hidden="1" x14ac:dyDescent="0.35">
      <c r="A126" s="128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1"/>
      <c r="BQ126" s="119"/>
    </row>
    <row r="127" spans="1:69" hidden="1" x14ac:dyDescent="0.35">
      <c r="A127" s="128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1"/>
      <c r="BQ127" s="119"/>
    </row>
    <row r="128" spans="1:69" hidden="1" x14ac:dyDescent="0.35">
      <c r="A128" s="128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1"/>
      <c r="BQ128" s="119"/>
    </row>
    <row r="129" spans="1:69" hidden="1" x14ac:dyDescent="0.35">
      <c r="A129" s="128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1"/>
      <c r="BQ129" s="119"/>
    </row>
    <row r="130" spans="1:69" hidden="1" x14ac:dyDescent="0.35">
      <c r="A130" s="128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1"/>
      <c r="BQ130" s="119"/>
    </row>
    <row r="131" spans="1:69" hidden="1" x14ac:dyDescent="0.35">
      <c r="A131" s="128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1"/>
      <c r="BQ131" s="119"/>
    </row>
    <row r="132" spans="1:69" hidden="1" x14ac:dyDescent="0.35">
      <c r="A132" s="128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1"/>
      <c r="BQ132" s="119"/>
    </row>
    <row r="133" spans="1:69" hidden="1" x14ac:dyDescent="0.35">
      <c r="A133" s="128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1"/>
      <c r="BQ133" s="119"/>
    </row>
    <row r="134" spans="1:69" hidden="1" x14ac:dyDescent="0.35">
      <c r="A134" s="128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1"/>
      <c r="BQ134" s="119"/>
    </row>
    <row r="135" spans="1:69" hidden="1" x14ac:dyDescent="0.35">
      <c r="A135" s="128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1"/>
      <c r="BQ135" s="119"/>
    </row>
    <row r="136" spans="1:69" hidden="1" x14ac:dyDescent="0.35">
      <c r="A136" s="128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1"/>
      <c r="BQ136" s="119"/>
    </row>
    <row r="137" spans="1:69" hidden="1" x14ac:dyDescent="0.35">
      <c r="A137" s="128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1"/>
      <c r="BQ137" s="119"/>
    </row>
    <row r="138" spans="1:69" hidden="1" x14ac:dyDescent="0.35">
      <c r="A138" s="128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1"/>
      <c r="BQ138" s="119"/>
    </row>
    <row r="139" spans="1:69" hidden="1" x14ac:dyDescent="0.35">
      <c r="A139" s="128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1"/>
      <c r="BQ139" s="119"/>
    </row>
    <row r="140" spans="1:69" hidden="1" x14ac:dyDescent="0.35">
      <c r="A140" s="128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1"/>
      <c r="BQ140" s="119"/>
    </row>
    <row r="141" spans="1:69" hidden="1" x14ac:dyDescent="0.35">
      <c r="A141" s="128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1"/>
      <c r="BQ141" s="119"/>
    </row>
    <row r="142" spans="1:69" hidden="1" x14ac:dyDescent="0.35">
      <c r="A142" s="128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1"/>
      <c r="BQ142" s="119"/>
    </row>
    <row r="143" spans="1:69" hidden="1" x14ac:dyDescent="0.35">
      <c r="A143" s="128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1"/>
      <c r="BQ143" s="119"/>
    </row>
    <row r="144" spans="1:69" hidden="1" x14ac:dyDescent="0.35">
      <c r="A144" s="128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1"/>
      <c r="BQ144" s="119"/>
    </row>
    <row r="145" spans="1:69" hidden="1" x14ac:dyDescent="0.35">
      <c r="A145" s="128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1"/>
      <c r="BQ145" s="119"/>
    </row>
    <row r="146" spans="1:69" hidden="1" x14ac:dyDescent="0.35">
      <c r="A146" s="128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1"/>
      <c r="BQ146" s="119"/>
    </row>
    <row r="147" spans="1:69" hidden="1" x14ac:dyDescent="0.35">
      <c r="A147" s="128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1"/>
      <c r="BQ147" s="119"/>
    </row>
    <row r="148" spans="1:69" hidden="1" x14ac:dyDescent="0.35">
      <c r="A148" s="128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1"/>
      <c r="BQ148" s="119"/>
    </row>
    <row r="149" spans="1:69" hidden="1" x14ac:dyDescent="0.35">
      <c r="A149" s="128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1"/>
      <c r="BQ149" s="119"/>
    </row>
    <row r="150" spans="1:69" hidden="1" x14ac:dyDescent="0.35">
      <c r="A150" s="128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1"/>
      <c r="BQ150" s="119"/>
    </row>
    <row r="151" spans="1:69" hidden="1" x14ac:dyDescent="0.35">
      <c r="A151" s="128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1"/>
      <c r="BQ151" s="119"/>
    </row>
    <row r="152" spans="1:69" hidden="1" x14ac:dyDescent="0.35">
      <c r="A152" s="128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1"/>
      <c r="BQ152" s="119"/>
    </row>
    <row r="153" spans="1:69" hidden="1" x14ac:dyDescent="0.35">
      <c r="A153" s="128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1"/>
      <c r="BQ153" s="119"/>
    </row>
    <row r="154" spans="1:69" hidden="1" x14ac:dyDescent="0.35">
      <c r="A154" s="128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1"/>
      <c r="BQ154" s="119"/>
    </row>
    <row r="155" spans="1:69" ht="34.25" hidden="1" customHeight="1" x14ac:dyDescent="0.35">
      <c r="A155" s="128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1"/>
      <c r="BQ155" s="119"/>
    </row>
    <row r="156" spans="1:69" ht="34.25" hidden="1" customHeight="1" x14ac:dyDescent="0.35">
      <c r="A156" s="128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1"/>
      <c r="BQ156" s="119"/>
    </row>
    <row r="157" spans="1:69" hidden="1" x14ac:dyDescent="0.35">
      <c r="A157" s="128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1"/>
      <c r="BQ157" s="119"/>
    </row>
    <row r="158" spans="1:69" hidden="1" x14ac:dyDescent="0.35">
      <c r="A158" s="128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1"/>
      <c r="BQ158" s="119"/>
    </row>
    <row r="159" spans="1:69" hidden="1" x14ac:dyDescent="0.35">
      <c r="A159" s="128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1"/>
      <c r="BQ159" s="119"/>
    </row>
    <row r="160" spans="1:69" hidden="1" x14ac:dyDescent="0.35">
      <c r="A160" s="128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1"/>
      <c r="BQ160" s="119"/>
    </row>
    <row r="161" spans="1:69" hidden="1" x14ac:dyDescent="0.35">
      <c r="A161" s="128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1"/>
      <c r="BQ161" s="119"/>
    </row>
    <row r="162" spans="1:69" hidden="1" x14ac:dyDescent="0.35">
      <c r="A162" s="128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1"/>
      <c r="BQ162" s="119"/>
    </row>
    <row r="163" spans="1:69" hidden="1" x14ac:dyDescent="0.35">
      <c r="A163" s="128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1"/>
      <c r="BQ163" s="119"/>
    </row>
    <row r="164" spans="1:69" hidden="1" x14ac:dyDescent="0.35">
      <c r="A164" s="128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1"/>
      <c r="BQ164" s="119"/>
    </row>
    <row r="165" spans="1:69" hidden="1" x14ac:dyDescent="0.35">
      <c r="A165" s="128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1"/>
      <c r="BQ165" s="119"/>
    </row>
    <row r="166" spans="1:69" hidden="1" x14ac:dyDescent="0.35">
      <c r="A166" s="128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1"/>
      <c r="BQ166" s="119"/>
    </row>
    <row r="167" spans="1:69" hidden="1" x14ac:dyDescent="0.35">
      <c r="A167" s="128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28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28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28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28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1"/>
      <c r="BQ171" s="119"/>
    </row>
    <row r="172" spans="1:69" hidden="1" x14ac:dyDescent="0.35">
      <c r="A172" s="128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1"/>
      <c r="BQ172" s="119"/>
    </row>
    <row r="173" spans="1:69" hidden="1" x14ac:dyDescent="0.35">
      <c r="A173" s="128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28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28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1"/>
      <c r="BQ175" s="119"/>
    </row>
    <row r="176" spans="1:69" hidden="1" x14ac:dyDescent="0.35">
      <c r="A176" s="128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28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28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28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1"/>
      <c r="BQ179" s="119"/>
    </row>
    <row r="180" spans="1:69" hidden="1" x14ac:dyDescent="0.35">
      <c r="A180" s="128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1"/>
      <c r="BQ180" s="119"/>
    </row>
    <row r="181" spans="1:69" hidden="1" x14ac:dyDescent="0.35">
      <c r="A181" s="128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1"/>
      <c r="BQ181" s="119"/>
    </row>
    <row r="182" spans="1:69" hidden="1" x14ac:dyDescent="0.35">
      <c r="A182" s="128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1"/>
      <c r="BQ182" s="119"/>
    </row>
    <row r="183" spans="1:69" hidden="1" x14ac:dyDescent="0.35">
      <c r="A183" s="128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1"/>
      <c r="BQ183" s="119"/>
    </row>
    <row r="184" spans="1:69" hidden="1" x14ac:dyDescent="0.35">
      <c r="A184" s="128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1"/>
      <c r="BQ184" s="119"/>
    </row>
    <row r="185" spans="1:69" hidden="1" x14ac:dyDescent="0.35">
      <c r="A185" s="128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28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28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1"/>
      <c r="BQ187" s="119"/>
    </row>
    <row r="188" spans="1:69" hidden="1" x14ac:dyDescent="0.35">
      <c r="A188" s="128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1"/>
      <c r="BQ188" s="119"/>
    </row>
    <row r="189" spans="1:69" hidden="1" x14ac:dyDescent="0.35">
      <c r="A189" s="128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28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28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28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28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28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28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28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28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28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28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28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28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28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1"/>
      <c r="BQ202" s="119"/>
    </row>
    <row r="203" spans="1:69" hidden="1" x14ac:dyDescent="0.35">
      <c r="A203" s="128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1"/>
      <c r="BQ203" s="119"/>
    </row>
    <row r="204" spans="1:69" ht="22.75" hidden="1" customHeight="1" x14ac:dyDescent="0.35">
      <c r="A204" s="128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1"/>
      <c r="BQ204" s="119"/>
    </row>
    <row r="205" spans="1:69" hidden="1" x14ac:dyDescent="0.35">
      <c r="A205" s="128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1"/>
      <c r="BQ205" s="119"/>
    </row>
    <row r="206" spans="1:69" hidden="1" x14ac:dyDescent="0.35">
      <c r="A206" s="128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28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28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28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1"/>
      <c r="BQ209" s="119"/>
    </row>
    <row r="210" spans="1:69" hidden="1" x14ac:dyDescent="0.35">
      <c r="A210" s="128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28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28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28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28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28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1"/>
      <c r="BQ215" s="119"/>
    </row>
    <row r="216" spans="1:69" hidden="1" x14ac:dyDescent="0.35">
      <c r="A216" s="128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1"/>
      <c r="BQ216" s="119"/>
    </row>
    <row r="217" spans="1:69" hidden="1" x14ac:dyDescent="0.35">
      <c r="A217" s="128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28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28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28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1"/>
      <c r="BQ220" s="119" t="s">
        <v>228</v>
      </c>
    </row>
    <row r="221" spans="1:69" hidden="1" x14ac:dyDescent="0.35">
      <c r="A221" s="128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1"/>
      <c r="BQ221" s="119" t="s">
        <v>228</v>
      </c>
    </row>
    <row r="222" spans="1:69" hidden="1" x14ac:dyDescent="0.35">
      <c r="A222" s="128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28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1"/>
      <c r="BQ223" s="119" t="s">
        <v>230</v>
      </c>
    </row>
    <row r="224" spans="1:69" hidden="1" x14ac:dyDescent="0.35">
      <c r="A224" s="128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1"/>
      <c r="BQ224" s="119" t="s">
        <v>230</v>
      </c>
    </row>
    <row r="225" spans="1:69" hidden="1" x14ac:dyDescent="0.35">
      <c r="A225" s="128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1"/>
      <c r="BQ225" s="119" t="s">
        <v>230</v>
      </c>
    </row>
    <row r="226" spans="1:69" hidden="1" x14ac:dyDescent="0.35">
      <c r="A226" s="128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1"/>
      <c r="BQ226" s="119" t="s">
        <v>230</v>
      </c>
    </row>
    <row r="227" spans="1:69" hidden="1" x14ac:dyDescent="0.35">
      <c r="A227" s="128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1"/>
      <c r="BQ227" s="119" t="s">
        <v>230</v>
      </c>
    </row>
    <row r="228" spans="1:69" hidden="1" x14ac:dyDescent="0.35">
      <c r="A228" s="128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1"/>
      <c r="BQ228" s="119" t="s">
        <v>230</v>
      </c>
    </row>
    <row r="229" spans="1:69" hidden="1" x14ac:dyDescent="0.35">
      <c r="A229" s="128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1"/>
      <c r="BQ229" s="119" t="s">
        <v>229</v>
      </c>
    </row>
    <row r="230" spans="1:69" hidden="1" x14ac:dyDescent="0.35">
      <c r="A230" s="128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1"/>
      <c r="BQ230" s="119" t="s">
        <v>229</v>
      </c>
    </row>
    <row r="231" spans="1:69" hidden="1" x14ac:dyDescent="0.35">
      <c r="A231" s="128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1"/>
      <c r="BQ231" s="119" t="s">
        <v>228</v>
      </c>
    </row>
    <row r="232" spans="1:69" hidden="1" x14ac:dyDescent="0.35">
      <c r="A232" s="128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1"/>
      <c r="BQ232" s="121"/>
    </row>
    <row r="233" spans="1:69" hidden="1" x14ac:dyDescent="0.35">
      <c r="A233" s="128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28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idden="1" x14ac:dyDescent="0.35">
      <c r="A235" s="128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idden="1" x14ac:dyDescent="0.35">
      <c r="A236" s="128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idden="1" x14ac:dyDescent="0.35">
      <c r="A237" s="128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idden="1" x14ac:dyDescent="0.35">
      <c r="A238" s="128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idden="1" x14ac:dyDescent="0.35">
      <c r="A239" s="128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idden="1" x14ac:dyDescent="0.35">
      <c r="A240" s="128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idden="1" x14ac:dyDescent="0.35">
      <c r="A241" s="128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28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28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idden="1" x14ac:dyDescent="0.35">
      <c r="A244" s="128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idden="1" x14ac:dyDescent="0.35">
      <c r="A245" s="128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idden="1" x14ac:dyDescent="0.35">
      <c r="A246" s="128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idden="1" x14ac:dyDescent="0.35">
      <c r="A247" s="128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28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28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28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28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28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idden="1" x14ac:dyDescent="0.35">
      <c r="A253" s="128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idden="1" x14ac:dyDescent="0.35">
      <c r="A254" s="128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idden="1" x14ac:dyDescent="0.35">
      <c r="A255" s="128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idden="1" x14ac:dyDescent="0.35">
      <c r="A256" s="128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idden="1" x14ac:dyDescent="0.35">
      <c r="A257" s="128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idden="1" x14ac:dyDescent="0.35">
      <c r="A258" s="128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28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28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28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28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idden="1" x14ac:dyDescent="0.35">
      <c r="A263" s="128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idden="1" x14ac:dyDescent="0.35">
      <c r="A264" s="128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idden="1" x14ac:dyDescent="0.35">
      <c r="A265" s="128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28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idden="1" x14ac:dyDescent="0.35">
      <c r="A267" s="128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idden="1" x14ac:dyDescent="0.35">
      <c r="A268" s="128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idden="1" x14ac:dyDescent="0.35">
      <c r="A269" s="128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idden="1" x14ac:dyDescent="0.35">
      <c r="A270" s="128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idden="1" x14ac:dyDescent="0.35">
      <c r="A271" s="128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28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34.25" hidden="1" customHeight="1" x14ac:dyDescent="0.35">
      <c r="A273" s="128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34.25" hidden="1" customHeight="1" x14ac:dyDescent="0.35">
      <c r="A274" s="128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idden="1" x14ac:dyDescent="0.35">
      <c r="A275" s="128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idden="1" x14ac:dyDescent="0.35">
      <c r="A276" s="128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28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28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28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28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t="34.25" hidden="1" customHeight="1" x14ac:dyDescent="0.35">
      <c r="A281" s="128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t="34.25" hidden="1" customHeight="1" x14ac:dyDescent="0.35">
      <c r="A282" s="128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t="34.25" hidden="1" customHeight="1" x14ac:dyDescent="0.35">
      <c r="A283" s="128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t="34.25" hidden="1" customHeight="1" x14ac:dyDescent="0.35">
      <c r="A284" s="128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t="34.25" hidden="1" customHeight="1" x14ac:dyDescent="0.35">
      <c r="A285" s="128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t="34.25" hidden="1" customHeight="1" x14ac:dyDescent="0.35">
      <c r="A286" s="128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28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idden="1" x14ac:dyDescent="0.35">
      <c r="A288" s="128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t="22.75" hidden="1" customHeight="1" x14ac:dyDescent="0.35">
      <c r="A289" s="128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t="34.25" hidden="1" customHeight="1" x14ac:dyDescent="0.35">
      <c r="A290" s="128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28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idden="1" x14ac:dyDescent="0.35">
      <c r="A292" s="128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idden="1" x14ac:dyDescent="0.35">
      <c r="A293" s="128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idden="1" x14ac:dyDescent="0.35">
      <c r="A294" s="128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idden="1" x14ac:dyDescent="0.35">
      <c r="A295" s="128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idden="1" x14ac:dyDescent="0.35">
      <c r="A296" s="128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idden="1" x14ac:dyDescent="0.35">
      <c r="A297" s="128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idden="1" x14ac:dyDescent="0.35">
      <c r="A298" s="128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idden="1" x14ac:dyDescent="0.35">
      <c r="A299" s="128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28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28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28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28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t="34.25" hidden="1" customHeight="1" x14ac:dyDescent="0.35">
      <c r="A304" s="128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idden="1" x14ac:dyDescent="0.35">
      <c r="A305" s="128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28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34.25" hidden="1" customHeight="1" x14ac:dyDescent="0.35">
      <c r="A307" s="128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idden="1" x14ac:dyDescent="0.35">
      <c r="A308" s="128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idden="1" x14ac:dyDescent="0.35">
      <c r="A309" s="128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idden="1" x14ac:dyDescent="0.35">
      <c r="A310" s="128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34.25" hidden="1" customHeight="1" x14ac:dyDescent="0.35">
      <c r="A311" s="128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idden="1" x14ac:dyDescent="0.35">
      <c r="A312" s="128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idden="1" x14ac:dyDescent="0.35">
      <c r="A313" s="128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idden="1" x14ac:dyDescent="0.35">
      <c r="A314" s="128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28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28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34.25" hidden="1" customHeight="1" x14ac:dyDescent="0.35">
      <c r="A317" s="128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28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idden="1" x14ac:dyDescent="0.35">
      <c r="A319" s="128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idden="1" x14ac:dyDescent="0.35">
      <c r="A320" s="128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idden="1" x14ac:dyDescent="0.35">
      <c r="A321" s="128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idden="1" x14ac:dyDescent="0.35">
      <c r="A322" s="128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28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idden="1" x14ac:dyDescent="0.35">
      <c r="A324" s="128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28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28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28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28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28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28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28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28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t="22.75" hidden="1" customHeight="1" x14ac:dyDescent="0.35">
      <c r="A333" s="128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t="22.75" hidden="1" customHeight="1" x14ac:dyDescent="0.35">
      <c r="A334" s="128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28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t="22.75" hidden="1" customHeight="1" x14ac:dyDescent="0.35">
      <c r="A336" s="128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t="22.75" hidden="1" customHeight="1" x14ac:dyDescent="0.35">
      <c r="A337" s="128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t="22.75" hidden="1" customHeight="1" x14ac:dyDescent="0.35">
      <c r="A338" s="128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t="22.75" hidden="1" customHeight="1" x14ac:dyDescent="0.35">
      <c r="A339" s="128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t="22.75" hidden="1" customHeight="1" x14ac:dyDescent="0.35">
      <c r="A340" s="128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t="22.75" hidden="1" customHeight="1" x14ac:dyDescent="0.35">
      <c r="A341" s="128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t="22.75" hidden="1" customHeight="1" x14ac:dyDescent="0.35">
      <c r="A342" s="128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28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t="22.75" hidden="1" customHeight="1" x14ac:dyDescent="0.35">
      <c r="A344" s="128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t="22.75" hidden="1" customHeight="1" x14ac:dyDescent="0.35">
      <c r="A345" s="128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t="22.75" hidden="1" customHeight="1" x14ac:dyDescent="0.35">
      <c r="A346" s="128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t="22.75" hidden="1" customHeight="1" x14ac:dyDescent="0.35">
      <c r="A347" s="128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t="22.75" hidden="1" customHeight="1" x14ac:dyDescent="0.35">
      <c r="A348" s="128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28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28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28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28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28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t="22.75" hidden="1" customHeight="1" x14ac:dyDescent="0.35">
      <c r="A354" s="128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t="22.75" hidden="1" customHeight="1" x14ac:dyDescent="0.35">
      <c r="A355" s="128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t="22.75" hidden="1" customHeight="1" x14ac:dyDescent="0.35">
      <c r="A356" s="128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t="22.75" hidden="1" customHeight="1" x14ac:dyDescent="0.35">
      <c r="A357" s="128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t="22.75" hidden="1" customHeight="1" x14ac:dyDescent="0.35">
      <c r="A358" s="128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28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28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28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28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28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t="22.75" hidden="1" customHeight="1" x14ac:dyDescent="0.35">
      <c r="A364" s="128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t="22.75" hidden="1" customHeight="1" x14ac:dyDescent="0.35">
      <c r="A365" s="128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t="22.75" hidden="1" customHeight="1" x14ac:dyDescent="0.35">
      <c r="A366" s="128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28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t="22.75" hidden="1" customHeight="1" x14ac:dyDescent="0.35">
      <c r="A368" s="128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t="22.75" hidden="1" customHeight="1" x14ac:dyDescent="0.35">
      <c r="A369" s="128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t="22.75" hidden="1" customHeight="1" x14ac:dyDescent="0.35">
      <c r="A370" s="128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28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28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idden="1" x14ac:dyDescent="0.35">
      <c r="A373" s="128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28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28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28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28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28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idden="1" x14ac:dyDescent="0.35">
      <c r="A379" s="128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idden="1" x14ac:dyDescent="0.35">
      <c r="A380" s="128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idden="1" x14ac:dyDescent="0.35">
      <c r="A381" s="128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idden="1" x14ac:dyDescent="0.35">
      <c r="A382" s="128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idden="1" x14ac:dyDescent="0.35">
      <c r="A383" s="128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idden="1" x14ac:dyDescent="0.35">
      <c r="A384" s="128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28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28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28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28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28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28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28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idden="1" x14ac:dyDescent="0.35">
      <c r="A392" s="128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t="22.75" hidden="1" customHeight="1" x14ac:dyDescent="0.35">
      <c r="A393" s="128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28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28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28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28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28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28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t="22.75" hidden="1" customHeight="1" x14ac:dyDescent="0.35">
      <c r="A400" s="128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idden="1" x14ac:dyDescent="0.35">
      <c r="A401" s="128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28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idden="1" x14ac:dyDescent="0.35">
      <c r="A403" s="128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28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28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t="22.75" hidden="1" customHeight="1" x14ac:dyDescent="0.35">
      <c r="A406" s="128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t="22.75" hidden="1" customHeight="1" x14ac:dyDescent="0.35">
      <c r="A407" s="128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t="22.75" hidden="1" customHeight="1" x14ac:dyDescent="0.35">
      <c r="A408" s="128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t="22.75" hidden="1" customHeight="1" x14ac:dyDescent="0.35">
      <c r="A409" s="128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t="22.75" hidden="1" customHeight="1" x14ac:dyDescent="0.35">
      <c r="A410" s="128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t="22.75" hidden="1" customHeight="1" x14ac:dyDescent="0.35">
      <c r="A411" s="128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28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28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t="22.75" hidden="1" customHeight="1" x14ac:dyDescent="0.35">
      <c r="A414" s="128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28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idden="1" x14ac:dyDescent="0.35">
      <c r="A416" s="128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28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t="22.75" hidden="1" customHeight="1" x14ac:dyDescent="0.35">
      <c r="A418" s="128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t="22.75" hidden="1" customHeight="1" x14ac:dyDescent="0.35">
      <c r="A419" s="128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t="22.75" hidden="1" customHeight="1" x14ac:dyDescent="0.35">
      <c r="A420" s="128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t="22.75" hidden="1" customHeight="1" x14ac:dyDescent="0.35">
      <c r="A421" s="128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t="22.75" hidden="1" customHeight="1" x14ac:dyDescent="0.35">
      <c r="A422" s="128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t="22.75" hidden="1" customHeight="1" x14ac:dyDescent="0.35">
      <c r="A423" s="128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t="22.75" hidden="1" customHeight="1" x14ac:dyDescent="0.35">
      <c r="A424" s="128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t="22.75" hidden="1" customHeight="1" x14ac:dyDescent="0.35">
      <c r="A425" s="128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28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28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28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28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28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28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28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28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28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28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idden="1" x14ac:dyDescent="0.35">
      <c r="A436" s="128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idden="1" x14ac:dyDescent="0.35">
      <c r="A437" s="128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28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28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28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28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28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28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28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28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idden="1" x14ac:dyDescent="0.35">
      <c r="A446" s="128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28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28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28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28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28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28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28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28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28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28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28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idden="1" x14ac:dyDescent="0.35">
      <c r="A458" s="128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idden="1" x14ac:dyDescent="0.35">
      <c r="A459" s="128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28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28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28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28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idden="1" x14ac:dyDescent="0.35">
      <c r="A464" s="128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28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28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28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28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28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28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idden="1" x14ac:dyDescent="0.35">
      <c r="A471" s="128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t="22.75" hidden="1" customHeight="1" x14ac:dyDescent="0.35">
      <c r="A472" s="128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t="22.75" hidden="1" customHeight="1" x14ac:dyDescent="0.35">
      <c r="A473" s="128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22.75" hidden="1" customHeight="1" x14ac:dyDescent="0.35">
      <c r="A474" s="128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t="22.75" hidden="1" customHeight="1" x14ac:dyDescent="0.35">
      <c r="A475" s="128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t="22.75" hidden="1" customHeight="1" x14ac:dyDescent="0.35">
      <c r="A476" s="128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22.75" hidden="1" customHeight="1" x14ac:dyDescent="0.35">
      <c r="A477" s="128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22.75" hidden="1" customHeight="1" x14ac:dyDescent="0.35">
      <c r="A478" s="128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t="22.75" hidden="1" customHeight="1" x14ac:dyDescent="0.35">
      <c r="A479" s="128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t="22.75" hidden="1" customHeight="1" x14ac:dyDescent="0.35">
      <c r="A480" s="128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t="22.75" hidden="1" customHeight="1" x14ac:dyDescent="0.35">
      <c r="A481" s="128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t="22.75" hidden="1" customHeight="1" x14ac:dyDescent="0.35">
      <c r="A482" s="128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t="22.75" hidden="1" customHeight="1" x14ac:dyDescent="0.35">
      <c r="A483" s="128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t="22.75" hidden="1" customHeight="1" x14ac:dyDescent="0.35">
      <c r="A484" s="128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t="22.75" hidden="1" customHeight="1" x14ac:dyDescent="0.35">
      <c r="A485" s="128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28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28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28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idden="1" x14ac:dyDescent="0.35">
      <c r="A489" s="128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t="22.75" hidden="1" customHeight="1" x14ac:dyDescent="0.35">
      <c r="A490" s="128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28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28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t="22.75" hidden="1" customHeight="1" x14ac:dyDescent="0.35">
      <c r="A493" s="128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28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t="22.75" hidden="1" customHeight="1" x14ac:dyDescent="0.35">
      <c r="A495" s="128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t="22.75" hidden="1" customHeight="1" x14ac:dyDescent="0.35">
      <c r="A496" s="128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t="22.75" hidden="1" customHeight="1" x14ac:dyDescent="0.35">
      <c r="A497" s="128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t="22.75" hidden="1" customHeight="1" x14ac:dyDescent="0.35">
      <c r="A498" s="128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t="22.75" hidden="1" customHeight="1" x14ac:dyDescent="0.35">
      <c r="A499" s="128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t="22.75" hidden="1" customHeight="1" x14ac:dyDescent="0.35">
      <c r="A500" s="128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28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t="22.75" hidden="1" customHeight="1" x14ac:dyDescent="0.35">
      <c r="A502" s="128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28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t="22.75" hidden="1" customHeight="1" x14ac:dyDescent="0.35">
      <c r="A504" s="128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28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28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28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idden="1" x14ac:dyDescent="0.35">
      <c r="A508" s="128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28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28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28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28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t="22.75" hidden="1" customHeight="1" x14ac:dyDescent="0.35">
      <c r="A513" s="128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t="22.75" hidden="1" customHeight="1" x14ac:dyDescent="0.35">
      <c r="A514" s="128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28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t="22.75" hidden="1" customHeight="1" x14ac:dyDescent="0.35">
      <c r="A516" s="128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t="22.75" hidden="1" customHeight="1" x14ac:dyDescent="0.35">
      <c r="A517" s="128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28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28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28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28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28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28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28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28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28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28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28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28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28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28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28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28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28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28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28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t="22.75" hidden="1" customHeight="1" x14ac:dyDescent="0.35">
      <c r="A537" s="128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t="22.75" hidden="1" customHeight="1" x14ac:dyDescent="0.35">
      <c r="A538" s="128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idden="1" x14ac:dyDescent="0.35">
      <c r="A539" s="128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28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28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28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28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28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28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28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22.75" hidden="1" customHeight="1" x14ac:dyDescent="0.35">
      <c r="A547" s="128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28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28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idden="1" x14ac:dyDescent="0.35">
      <c r="A550" s="128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28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28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28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28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28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28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28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28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22.75" hidden="1" customHeight="1" x14ac:dyDescent="0.35">
      <c r="A559" s="128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t="22.75" hidden="1" customHeight="1" x14ac:dyDescent="0.35">
      <c r="A560" s="128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t="22.75" hidden="1" customHeight="1" x14ac:dyDescent="0.35">
      <c r="A561" s="128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28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28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28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t="22.75" hidden="1" customHeight="1" x14ac:dyDescent="0.35">
      <c r="A565" s="128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idden="1" x14ac:dyDescent="0.35">
      <c r="A566" s="128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28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idden="1" x14ac:dyDescent="0.35">
      <c r="A568" s="128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idden="1" x14ac:dyDescent="0.35">
      <c r="A569" s="128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28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28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t="22.75" hidden="1" customHeight="1" x14ac:dyDescent="0.35">
      <c r="A572" s="128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28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28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28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28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idden="1" x14ac:dyDescent="0.35">
      <c r="A577" s="128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28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t="34.25" hidden="1" customHeight="1" x14ac:dyDescent="0.35">
      <c r="A579" s="128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idden="1" x14ac:dyDescent="0.35">
      <c r="A580" s="128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28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28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idden="1" x14ac:dyDescent="0.35">
      <c r="A583" s="128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idden="1" x14ac:dyDescent="0.35">
      <c r="A584" s="128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28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28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28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28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28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t="34.25" hidden="1" customHeight="1" x14ac:dyDescent="0.35">
      <c r="A590" s="128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28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28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28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28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28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28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28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28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28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28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28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28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28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28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28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28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28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28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t="34.25" hidden="1" customHeight="1" x14ac:dyDescent="0.35">
      <c r="A609" s="128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28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28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idden="1" x14ac:dyDescent="0.35">
      <c r="A612" s="128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28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28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28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idden="1" x14ac:dyDescent="0.35">
      <c r="A616" s="128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28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28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28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28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idden="1" x14ac:dyDescent="0.35">
      <c r="A621" s="128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28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idden="1" x14ac:dyDescent="0.35">
      <c r="A623" s="128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idden="1" x14ac:dyDescent="0.35">
      <c r="A624" s="128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28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28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28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28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28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28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idden="1" x14ac:dyDescent="0.35">
      <c r="A631" s="128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28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28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28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28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idden="1" x14ac:dyDescent="0.35">
      <c r="A636" s="128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28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28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28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t="34.25" hidden="1" customHeight="1" x14ac:dyDescent="0.35">
      <c r="A640" s="128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28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28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28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28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28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idden="1" x14ac:dyDescent="0.35">
      <c r="A646" s="128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28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t="34.25" hidden="1" customHeight="1" x14ac:dyDescent="0.35">
      <c r="A648" s="128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28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28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28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idden="1" x14ac:dyDescent="0.35">
      <c r="A652" s="128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28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28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28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28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28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idden="1" x14ac:dyDescent="0.35">
      <c r="A658" s="128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28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t="34.25" hidden="1" customHeight="1" x14ac:dyDescent="0.35">
      <c r="A660" s="128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28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28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28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28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28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idden="1" x14ac:dyDescent="0.35">
      <c r="A666" s="128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t="34.25" hidden="1" customHeight="1" x14ac:dyDescent="0.35">
      <c r="A667" s="128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28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28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t="34.25" hidden="1" customHeight="1" x14ac:dyDescent="0.35">
      <c r="A670" s="128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28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28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28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idden="1" x14ac:dyDescent="0.35">
      <c r="A674" s="128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28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t="34.25" hidden="1" customHeight="1" x14ac:dyDescent="0.35">
      <c r="A676" s="128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28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28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28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28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t="34.25" hidden="1" customHeight="1" x14ac:dyDescent="0.35">
      <c r="A681" s="128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28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28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28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28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idden="1" x14ac:dyDescent="0.35">
      <c r="A686" s="128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28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28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idden="1" x14ac:dyDescent="0.35">
      <c r="A689" s="128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28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idden="1" x14ac:dyDescent="0.35">
      <c r="A691" s="128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idden="1" x14ac:dyDescent="0.35">
      <c r="A692" s="128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idden="1" x14ac:dyDescent="0.35">
      <c r="A693" s="128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28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idden="1" x14ac:dyDescent="0.35">
      <c r="A695" s="128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idden="1" x14ac:dyDescent="0.35">
      <c r="A696" s="128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idden="1" x14ac:dyDescent="0.35">
      <c r="A697" s="128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idden="1" x14ac:dyDescent="0.35">
      <c r="A698" s="128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28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idden="1" x14ac:dyDescent="0.35">
      <c r="A700" s="128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28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28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28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28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28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28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idden="1" x14ac:dyDescent="0.35">
      <c r="A707" s="128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idden="1" x14ac:dyDescent="0.35">
      <c r="A708" s="128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28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28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idden="1" x14ac:dyDescent="0.35">
      <c r="A711" s="128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idden="1" x14ac:dyDescent="0.35">
      <c r="A712" s="128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28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idden="1" x14ac:dyDescent="0.35">
      <c r="A714" s="128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idden="1" x14ac:dyDescent="0.35">
      <c r="A715" s="128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idden="1" x14ac:dyDescent="0.35">
      <c r="A716" s="128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28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idden="1" x14ac:dyDescent="0.35">
      <c r="A718" s="128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idden="1" x14ac:dyDescent="0.35">
      <c r="A719" s="128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idden="1" x14ac:dyDescent="0.35">
      <c r="A720" s="128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28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28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28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28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28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28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28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28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idden="1" x14ac:dyDescent="0.35">
      <c r="A729" s="128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idden="1" x14ac:dyDescent="0.35">
      <c r="A730" s="128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idden="1" x14ac:dyDescent="0.35">
      <c r="A731" s="128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28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idden="1" x14ac:dyDescent="0.35">
      <c r="A733" s="128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idden="1" x14ac:dyDescent="0.35">
      <c r="A734" s="128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idden="1" x14ac:dyDescent="0.35">
      <c r="A735" s="128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idden="1" x14ac:dyDescent="0.35">
      <c r="A736" s="128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28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idden="1" x14ac:dyDescent="0.35">
      <c r="A738" s="128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idden="1" x14ac:dyDescent="0.35">
      <c r="A739" s="128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idden="1" x14ac:dyDescent="0.35">
      <c r="A740" s="128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idden="1" x14ac:dyDescent="0.35">
      <c r="A741" s="128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idden="1" x14ac:dyDescent="0.35">
      <c r="A742" s="128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idden="1" x14ac:dyDescent="0.35">
      <c r="A743" s="128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idden="1" x14ac:dyDescent="0.35">
      <c r="A744" s="128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idden="1" x14ac:dyDescent="0.35">
      <c r="A745" s="128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idden="1" x14ac:dyDescent="0.35">
      <c r="A746" s="128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28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idden="1" x14ac:dyDescent="0.35">
      <c r="A748" s="128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28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idden="1" x14ac:dyDescent="0.35">
      <c r="A750" s="128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idden="1" x14ac:dyDescent="0.35">
      <c r="A751" s="128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28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28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idden="1" x14ac:dyDescent="0.35">
      <c r="A754" s="128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idden="1" x14ac:dyDescent="0.35">
      <c r="A755" s="128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idden="1" x14ac:dyDescent="0.35">
      <c r="A756" s="128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idden="1" x14ac:dyDescent="0.35">
      <c r="A757" s="128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idden="1" x14ac:dyDescent="0.35">
      <c r="A758" s="128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28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idden="1" x14ac:dyDescent="0.35">
      <c r="A760" s="128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idden="1" x14ac:dyDescent="0.35">
      <c r="A761" s="128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idden="1" x14ac:dyDescent="0.35">
      <c r="A762" s="128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idden="1" x14ac:dyDescent="0.35">
      <c r="A763" s="128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idden="1" x14ac:dyDescent="0.35">
      <c r="A764" s="128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idden="1" x14ac:dyDescent="0.35">
      <c r="A765" s="128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idden="1" x14ac:dyDescent="0.35">
      <c r="A766" s="128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28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idden="1" x14ac:dyDescent="0.35">
      <c r="A768" s="128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idden="1" x14ac:dyDescent="0.35">
      <c r="A769" s="128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28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idden="1" x14ac:dyDescent="0.35">
      <c r="A771" s="128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idden="1" x14ac:dyDescent="0.35">
      <c r="A772" s="128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idden="1" x14ac:dyDescent="0.35">
      <c r="A773" s="128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idden="1" x14ac:dyDescent="0.35">
      <c r="A774" s="128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28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idden="1" x14ac:dyDescent="0.35">
      <c r="A776" s="128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idden="1" x14ac:dyDescent="0.35">
      <c r="A777" s="128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idden="1" x14ac:dyDescent="0.35">
      <c r="A778" s="128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28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28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idden="1" x14ac:dyDescent="0.35">
      <c r="A781" s="128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idden="1" x14ac:dyDescent="0.35">
      <c r="A782" s="128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idden="1" x14ac:dyDescent="0.35">
      <c r="A783" s="128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idden="1" x14ac:dyDescent="0.35">
      <c r="A784" s="128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28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28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28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idden="1" x14ac:dyDescent="0.35">
      <c r="A788" s="128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idden="1" x14ac:dyDescent="0.35">
      <c r="A789" s="128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28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idden="1" x14ac:dyDescent="0.35">
      <c r="A791" s="128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28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28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28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idden="1" x14ac:dyDescent="0.35">
      <c r="A795" s="128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28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28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28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28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idden="1" x14ac:dyDescent="0.35">
      <c r="A800" s="128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28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idden="1" x14ac:dyDescent="0.35">
      <c r="A802" s="128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idden="1" x14ac:dyDescent="0.35">
      <c r="A803" s="128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idden="1" x14ac:dyDescent="0.35">
      <c r="A804" s="128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idden="1" x14ac:dyDescent="0.35">
      <c r="A805" s="128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idden="1" x14ac:dyDescent="0.35">
      <c r="A806" s="128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idden="1" x14ac:dyDescent="0.35">
      <c r="A807" s="128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28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28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idden="1" x14ac:dyDescent="0.35">
      <c r="A810" s="128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idden="1" x14ac:dyDescent="0.35">
      <c r="A811" s="128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28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28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28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28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28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28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28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28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34.25" hidden="1" customHeight="1" x14ac:dyDescent="0.35">
      <c r="A820" s="128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34.25" hidden="1" customHeight="1" x14ac:dyDescent="0.35">
      <c r="A821" s="128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idden="1" x14ac:dyDescent="0.35">
      <c r="A822" s="128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28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idden="1" x14ac:dyDescent="0.35">
      <c r="A824" s="128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28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28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idden="1" x14ac:dyDescent="0.35">
      <c r="A827" s="128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idden="1" x14ac:dyDescent="0.35">
      <c r="A828" s="128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idden="1" x14ac:dyDescent="0.35">
      <c r="A829" s="128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28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28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28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t="34.25" hidden="1" customHeight="1" x14ac:dyDescent="0.35">
      <c r="A833" s="128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t="34.25" hidden="1" customHeight="1" x14ac:dyDescent="0.35">
      <c r="A834" s="128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t="34.25" hidden="1" customHeight="1" x14ac:dyDescent="0.35">
      <c r="A835" s="128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t="34.25" hidden="1" customHeight="1" x14ac:dyDescent="0.35">
      <c r="A836" s="128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t="34.25" hidden="1" customHeight="1" x14ac:dyDescent="0.35">
      <c r="A837" s="128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t="34.25" hidden="1" customHeight="1" x14ac:dyDescent="0.35">
      <c r="A838" s="128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t="34.25" hidden="1" customHeight="1" x14ac:dyDescent="0.35">
      <c r="A839" s="128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t="34.25" hidden="1" customHeight="1" x14ac:dyDescent="0.35">
      <c r="A840" s="128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t="34.25" hidden="1" customHeight="1" x14ac:dyDescent="0.35">
      <c r="A841" s="128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t="34.25" hidden="1" customHeight="1" x14ac:dyDescent="0.35">
      <c r="A842" s="128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t="34.25" hidden="1" customHeight="1" x14ac:dyDescent="0.35">
      <c r="A843" s="128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t="34.25" hidden="1" customHeight="1" x14ac:dyDescent="0.35">
      <c r="A844" s="128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t="34.25" hidden="1" customHeight="1" x14ac:dyDescent="0.35">
      <c r="A845" s="128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t="34.25" hidden="1" customHeight="1" x14ac:dyDescent="0.35">
      <c r="A846" s="128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t="34.25" hidden="1" customHeight="1" x14ac:dyDescent="0.35">
      <c r="A847" s="128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t="34.25" hidden="1" customHeight="1" x14ac:dyDescent="0.35">
      <c r="A848" s="128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t="34.25" hidden="1" customHeight="1" x14ac:dyDescent="0.35">
      <c r="A849" s="128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28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t="34.25" hidden="1" customHeight="1" x14ac:dyDescent="0.35">
      <c r="A851" s="128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t="34.25" hidden="1" customHeight="1" x14ac:dyDescent="0.35">
      <c r="A852" s="128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t="34.25" hidden="1" customHeight="1" x14ac:dyDescent="0.35">
      <c r="A853" s="128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t="34.25" hidden="1" customHeight="1" x14ac:dyDescent="0.35">
      <c r="A854" s="128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t="34.25" hidden="1" customHeight="1" x14ac:dyDescent="0.35">
      <c r="A855" s="128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t="34.25" hidden="1" customHeight="1" x14ac:dyDescent="0.35">
      <c r="A856" s="128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t="34.25" hidden="1" customHeight="1" x14ac:dyDescent="0.35">
      <c r="A857" s="128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t="34.25" hidden="1" customHeight="1" x14ac:dyDescent="0.35">
      <c r="A858" s="128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t="34.25" hidden="1" customHeight="1" x14ac:dyDescent="0.35">
      <c r="A859" s="128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t="34.25" hidden="1" customHeight="1" x14ac:dyDescent="0.35">
      <c r="A860" s="128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t="34.25" hidden="1" customHeight="1" x14ac:dyDescent="0.35">
      <c r="A861" s="128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t="34.25" hidden="1" customHeight="1" x14ac:dyDescent="0.35">
      <c r="A862" s="128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t="34.25" hidden="1" customHeight="1" x14ac:dyDescent="0.35">
      <c r="A863" s="128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t="34.25" hidden="1" customHeight="1" x14ac:dyDescent="0.35">
      <c r="A864" s="128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t="34.25" hidden="1" customHeight="1" x14ac:dyDescent="0.35">
      <c r="A865" s="128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t="34.25" hidden="1" customHeight="1" x14ac:dyDescent="0.35">
      <c r="A866" s="128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t="34.25" hidden="1" customHeight="1" x14ac:dyDescent="0.35">
      <c r="A867" s="128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t="34.25" hidden="1" customHeight="1" x14ac:dyDescent="0.35">
      <c r="A868" s="128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t="34.25" hidden="1" customHeight="1" x14ac:dyDescent="0.35">
      <c r="A869" s="128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t="34.25" hidden="1" customHeight="1" x14ac:dyDescent="0.35">
      <c r="A870" s="128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t="34.25" hidden="1" customHeight="1" x14ac:dyDescent="0.35">
      <c r="A871" s="128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t="34.25" hidden="1" customHeight="1" x14ac:dyDescent="0.35">
      <c r="A872" s="128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t="34.25" hidden="1" customHeight="1" x14ac:dyDescent="0.35">
      <c r="A873" s="128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28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28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28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t="34.25" hidden="1" customHeight="1" x14ac:dyDescent="0.35">
      <c r="A877" s="128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t="34.25" hidden="1" customHeight="1" x14ac:dyDescent="0.35">
      <c r="A878" s="128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t="34.25" hidden="1" customHeight="1" x14ac:dyDescent="0.35">
      <c r="A879" s="128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t="34.25" hidden="1" customHeight="1" x14ac:dyDescent="0.35">
      <c r="A880" s="128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t="34.25" hidden="1" customHeight="1" x14ac:dyDescent="0.35">
      <c r="A881" s="128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t="34.25" hidden="1" customHeight="1" x14ac:dyDescent="0.35">
      <c r="A882" s="128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t="34.25" hidden="1" customHeight="1" x14ac:dyDescent="0.35">
      <c r="A883" s="128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t="34.25" hidden="1" customHeight="1" x14ac:dyDescent="0.35">
      <c r="A884" s="128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t="34.25" hidden="1" customHeight="1" x14ac:dyDescent="0.35">
      <c r="A885" s="128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t="34.25" hidden="1" customHeight="1" x14ac:dyDescent="0.35">
      <c r="A886" s="128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t="34.25" hidden="1" customHeight="1" x14ac:dyDescent="0.35">
      <c r="A887" s="128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t="34.25" hidden="1" customHeight="1" x14ac:dyDescent="0.35">
      <c r="A888" s="128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t="34.25" hidden="1" customHeight="1" x14ac:dyDescent="0.35">
      <c r="A889" s="128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t="34.25" hidden="1" customHeight="1" x14ac:dyDescent="0.35">
      <c r="A890" s="128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t="34.25" hidden="1" customHeight="1" x14ac:dyDescent="0.35">
      <c r="A891" s="128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t="34.25" hidden="1" customHeight="1" x14ac:dyDescent="0.35">
      <c r="A892" s="128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t="34.25" hidden="1" customHeight="1" x14ac:dyDescent="0.35">
      <c r="A893" s="128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t="34.25" hidden="1" customHeight="1" x14ac:dyDescent="0.35">
      <c r="A894" s="128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5" hidden="1" customHeight="1" x14ac:dyDescent="0.35">
      <c r="A895" s="128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28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28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28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28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28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28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28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28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28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t="34.25" hidden="1" customHeight="1" x14ac:dyDescent="0.35">
      <c r="A905" s="128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t="34.25" hidden="1" customHeight="1" x14ac:dyDescent="0.35">
      <c r="A906" s="128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t="34.25" hidden="1" customHeight="1" x14ac:dyDescent="0.35">
      <c r="A907" s="128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28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28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t="34.25" hidden="1" customHeight="1" x14ac:dyDescent="0.35">
      <c r="A910" s="128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t="34.25" hidden="1" customHeight="1" x14ac:dyDescent="0.35">
      <c r="A911" s="128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t="34.25" hidden="1" customHeight="1" x14ac:dyDescent="0.35">
      <c r="A912" s="128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t="34.25" hidden="1" customHeight="1" x14ac:dyDescent="0.35">
      <c r="A913" s="128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t="34.25" hidden="1" customHeight="1" x14ac:dyDescent="0.35">
      <c r="A914" s="128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t="34.25" hidden="1" customHeight="1" x14ac:dyDescent="0.35">
      <c r="A915" s="128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t="34.25" hidden="1" customHeight="1" x14ac:dyDescent="0.35">
      <c r="A916" s="128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t="34.25" hidden="1" customHeight="1" x14ac:dyDescent="0.35">
      <c r="A917" s="128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t="34.25" hidden="1" customHeight="1" x14ac:dyDescent="0.35">
      <c r="A918" s="128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t="34.25" hidden="1" customHeight="1" x14ac:dyDescent="0.35">
      <c r="A919" s="128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t="34.25" hidden="1" customHeight="1" x14ac:dyDescent="0.35">
      <c r="A920" s="128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t="22.75" hidden="1" customHeight="1" x14ac:dyDescent="0.35">
      <c r="A921" s="128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22.75" hidden="1" customHeight="1" x14ac:dyDescent="0.35">
      <c r="A922" s="128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34.25" hidden="1" customHeight="1" x14ac:dyDescent="0.35">
      <c r="A923" s="128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28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34.25" hidden="1" customHeight="1" x14ac:dyDescent="0.35">
      <c r="A925" s="128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t="34.25" hidden="1" customHeight="1" x14ac:dyDescent="0.35">
      <c r="A926" s="128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t="34.25" hidden="1" customHeight="1" x14ac:dyDescent="0.35">
      <c r="A927" s="128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28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t="34.25" hidden="1" customHeight="1" x14ac:dyDescent="0.35">
      <c r="A929" s="128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t="34.25" hidden="1" customHeight="1" x14ac:dyDescent="0.35">
      <c r="A930" s="128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t="34.25" hidden="1" customHeight="1" x14ac:dyDescent="0.35">
      <c r="A931" s="128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t="34.25" hidden="1" customHeight="1" x14ac:dyDescent="0.35">
      <c r="A932" s="128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t="34.25" hidden="1" customHeight="1" x14ac:dyDescent="0.35">
      <c r="A933" s="128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28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28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28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28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idden="1" x14ac:dyDescent="0.35">
      <c r="A938" s="128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28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28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28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28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28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idden="1" x14ac:dyDescent="0.35">
      <c r="A944" s="128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idden="1" x14ac:dyDescent="0.35">
      <c r="A945" s="128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idden="1" x14ac:dyDescent="0.35">
      <c r="A946" s="128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idden="1" x14ac:dyDescent="0.35">
      <c r="A947" s="128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idden="1" x14ac:dyDescent="0.35">
      <c r="A948" s="128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idden="1" x14ac:dyDescent="0.35">
      <c r="A949" s="128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28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idden="1" x14ac:dyDescent="0.35">
      <c r="A951" s="128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idden="1" x14ac:dyDescent="0.35">
      <c r="A952" s="128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idden="1" x14ac:dyDescent="0.35">
      <c r="A953" s="128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idden="1" x14ac:dyDescent="0.35">
      <c r="A954" s="128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28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28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idden="1" x14ac:dyDescent="0.35">
      <c r="A957" s="128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28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28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28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28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28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idden="1" x14ac:dyDescent="0.35">
      <c r="A963" s="128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28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28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28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28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28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28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28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28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28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28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28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t="34.25" hidden="1" customHeight="1" x14ac:dyDescent="0.35">
      <c r="A975" s="128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t="34.25" hidden="1" customHeight="1" x14ac:dyDescent="0.35">
      <c r="A976" s="128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t="34.25" hidden="1" customHeight="1" x14ac:dyDescent="0.35">
      <c r="A977" s="128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28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28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28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28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28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28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28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28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28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idden="1" x14ac:dyDescent="0.35">
      <c r="A987" s="128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idden="1" x14ac:dyDescent="0.35">
      <c r="A988" s="128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idden="1" x14ac:dyDescent="0.35">
      <c r="A989" s="128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idden="1" x14ac:dyDescent="0.35">
      <c r="A990" s="128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idden="1" x14ac:dyDescent="0.35">
      <c r="A991" s="128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28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28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28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28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t="34.25" hidden="1" customHeight="1" x14ac:dyDescent="0.35">
      <c r="A996" s="128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t="34.25" hidden="1" customHeight="1" x14ac:dyDescent="0.35">
      <c r="A997" s="128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t="34.25" hidden="1" customHeight="1" x14ac:dyDescent="0.35">
      <c r="A998" s="128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34.25" hidden="1" customHeight="1" x14ac:dyDescent="0.35">
      <c r="A999" s="128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34.25" hidden="1" customHeight="1" x14ac:dyDescent="0.35">
      <c r="A1000" s="128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34.25" hidden="1" customHeight="1" x14ac:dyDescent="0.35">
      <c r="A1001" s="128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34.25" hidden="1" customHeight="1" x14ac:dyDescent="0.35">
      <c r="A1002" s="128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28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28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t="34.25" hidden="1" customHeight="1" x14ac:dyDescent="0.35">
      <c r="A1005" s="128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28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28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28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t="34.25" hidden="1" customHeight="1" x14ac:dyDescent="0.35">
      <c r="A1009" s="128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t="34.25" hidden="1" customHeight="1" x14ac:dyDescent="0.35">
      <c r="A1010" s="128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28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28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28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28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28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28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28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28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28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28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idden="1" x14ac:dyDescent="0.35">
      <c r="A1021" s="128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28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t="34.25" hidden="1" customHeight="1" x14ac:dyDescent="0.35">
      <c r="A1023" s="128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t="22.75" hidden="1" customHeight="1" x14ac:dyDescent="0.35">
      <c r="A1024" s="128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t="34.25" hidden="1" customHeight="1" x14ac:dyDescent="0.35">
      <c r="A1025" s="128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t="22.75" hidden="1" customHeight="1" x14ac:dyDescent="0.35">
      <c r="A1026" s="128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28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28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t="34.25" hidden="1" customHeight="1" x14ac:dyDescent="0.35">
      <c r="A1029" s="128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28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28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28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28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28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28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28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28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idden="1" x14ac:dyDescent="0.35">
      <c r="A1038" s="128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t="22.75" hidden="1" customHeight="1" x14ac:dyDescent="0.35">
      <c r="A1039" s="128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28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28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28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28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28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t="22.75" hidden="1" customHeight="1" x14ac:dyDescent="0.35">
      <c r="A1045" s="128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22.75" hidden="1" customHeight="1" x14ac:dyDescent="0.35">
      <c r="A1046" s="128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t="34.25" hidden="1" customHeight="1" x14ac:dyDescent="0.35">
      <c r="A1047" s="128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t="34.25" hidden="1" customHeight="1" x14ac:dyDescent="0.35">
      <c r="A1048" s="128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t="34.25" hidden="1" customHeight="1" x14ac:dyDescent="0.35">
      <c r="A1049" s="128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28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idden="1" x14ac:dyDescent="0.35">
      <c r="A1051" s="128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22.75" hidden="1" customHeight="1" x14ac:dyDescent="0.35">
      <c r="A1052" s="128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28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28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t="34.25" hidden="1" customHeight="1" x14ac:dyDescent="0.35">
      <c r="A1055" s="128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28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28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t="22.75" hidden="1" customHeight="1" x14ac:dyDescent="0.35">
      <c r="A1058" s="128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28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28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28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28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28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t="22.75" hidden="1" customHeight="1" x14ac:dyDescent="0.35">
      <c r="A1064" s="128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28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28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28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28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28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idden="1" x14ac:dyDescent="0.35">
      <c r="A1070" s="128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28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idden="1" x14ac:dyDescent="0.35">
      <c r="A1072" s="128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28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28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28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28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idden="1" x14ac:dyDescent="0.35">
      <c r="A1077" s="128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idden="1" x14ac:dyDescent="0.35">
      <c r="A1078" s="128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idden="1" x14ac:dyDescent="0.35">
      <c r="A1079" s="128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28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28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28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28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28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28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28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28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t="34.25" hidden="1" customHeight="1" x14ac:dyDescent="0.35">
      <c r="A1088" s="128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t="34.25" hidden="1" customHeight="1" x14ac:dyDescent="0.35">
      <c r="A1089" s="128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t="34.25" hidden="1" customHeight="1" x14ac:dyDescent="0.35">
      <c r="A1090" s="128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t="34.25" hidden="1" customHeight="1" x14ac:dyDescent="0.35">
      <c r="A1091" s="128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t="22.75" hidden="1" customHeight="1" x14ac:dyDescent="0.35">
      <c r="A1092" s="128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idden="1" x14ac:dyDescent="0.35">
      <c r="A1093" s="128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idden="1" x14ac:dyDescent="0.35">
      <c r="A1094" s="128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idden="1" x14ac:dyDescent="0.35">
      <c r="A1095" s="128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idden="1" x14ac:dyDescent="0.35">
      <c r="A1096" s="128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28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28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28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t="22.75" hidden="1" customHeight="1" x14ac:dyDescent="0.35">
      <c r="A1100" s="128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t="22.75" hidden="1" customHeight="1" x14ac:dyDescent="0.35">
      <c r="A1101" s="128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t="22.75" hidden="1" customHeight="1" x14ac:dyDescent="0.35">
      <c r="A1102" s="128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t="22.75" hidden="1" customHeight="1" x14ac:dyDescent="0.35">
      <c r="A1103" s="128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t="34.25" hidden="1" customHeight="1" x14ac:dyDescent="0.35">
      <c r="A1104" s="128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t="34.25" hidden="1" customHeight="1" x14ac:dyDescent="0.35">
      <c r="A1105" s="128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28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idden="1" x14ac:dyDescent="0.35">
      <c r="A1107" s="128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28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28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idden="1" x14ac:dyDescent="0.35">
      <c r="A1110" s="128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28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28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28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28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28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28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28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28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28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28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28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t="22.75" hidden="1" customHeight="1" x14ac:dyDescent="0.35">
      <c r="A1122" s="128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28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28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28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28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28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28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28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28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28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28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28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28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28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28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28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idden="1" x14ac:dyDescent="0.35">
      <c r="A1138" s="128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t="22.75" hidden="1" customHeight="1" x14ac:dyDescent="0.35">
      <c r="A1139" s="128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idden="1" x14ac:dyDescent="0.35">
      <c r="A1140" s="128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idden="1" x14ac:dyDescent="0.35">
      <c r="A1141" s="128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idden="1" x14ac:dyDescent="0.35">
      <c r="A1142" s="128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28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idden="1" x14ac:dyDescent="0.35">
      <c r="A1144" s="128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28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28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28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idden="1" x14ac:dyDescent="0.35">
      <c r="A1148" s="128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idden="1" x14ac:dyDescent="0.35">
      <c r="A1149" s="128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idden="1" x14ac:dyDescent="0.35">
      <c r="A1150" s="128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28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28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28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28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28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idden="1" x14ac:dyDescent="0.35">
      <c r="A1156" s="128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idden="1" x14ac:dyDescent="0.35">
      <c r="A1157" s="128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28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idden="1" x14ac:dyDescent="0.35">
      <c r="A1159" s="128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28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idden="1" x14ac:dyDescent="0.35">
      <c r="A1161" s="128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idden="1" x14ac:dyDescent="0.35">
      <c r="A1162" s="128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idden="1" x14ac:dyDescent="0.35">
      <c r="A1163" s="128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idden="1" x14ac:dyDescent="0.35">
      <c r="A1164" s="128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idden="1" x14ac:dyDescent="0.35">
      <c r="A1165" s="128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idden="1" x14ac:dyDescent="0.35">
      <c r="A1166" s="128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28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28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28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28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t="34.25" hidden="1" customHeight="1" x14ac:dyDescent="0.35">
      <c r="A1171" s="128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28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t="34.25" hidden="1" customHeight="1" x14ac:dyDescent="0.35">
      <c r="A1173" s="128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28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28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28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28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t="34.25" hidden="1" customHeight="1" x14ac:dyDescent="0.35">
      <c r="A1178" s="128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t="34.25" hidden="1" customHeight="1" x14ac:dyDescent="0.35">
      <c r="A1179" s="128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t="34.25" hidden="1" customHeight="1" x14ac:dyDescent="0.35">
      <c r="A1180" s="128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28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28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28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28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28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28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28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idden="1" x14ac:dyDescent="0.35">
      <c r="A1188" s="128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28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28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28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28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28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t="34.25" hidden="1" customHeight="1" x14ac:dyDescent="0.35">
      <c r="A1194" s="128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t="34.25" hidden="1" customHeight="1" x14ac:dyDescent="0.35">
      <c r="A1195" s="128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t="34.25" hidden="1" customHeight="1" x14ac:dyDescent="0.35">
      <c r="A1196" s="128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t="34.25" hidden="1" customHeight="1" x14ac:dyDescent="0.35">
      <c r="A1197" s="128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idden="1" x14ac:dyDescent="0.35">
      <c r="A1198" s="128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28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28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28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28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28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28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28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28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28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t="34.25" hidden="1" customHeight="1" x14ac:dyDescent="0.35">
      <c r="A1208" s="128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28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28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t="34.25" hidden="1" customHeight="1" x14ac:dyDescent="0.35">
      <c r="A1211" s="128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28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28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28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28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28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28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28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28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idden="1" x14ac:dyDescent="0.35">
      <c r="A1220" s="128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idden="1" x14ac:dyDescent="0.35">
      <c r="A1221" s="128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idden="1" x14ac:dyDescent="0.35">
      <c r="A1222" s="128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idden="1" x14ac:dyDescent="0.35">
      <c r="A1223" s="128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idden="1" x14ac:dyDescent="0.35">
      <c r="A1224" s="128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idden="1" x14ac:dyDescent="0.35">
      <c r="A1225" s="128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idden="1" x14ac:dyDescent="0.35">
      <c r="A1226" s="128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idden="1" x14ac:dyDescent="0.35">
      <c r="A1227" s="128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idden="1" x14ac:dyDescent="0.35">
      <c r="A1228" s="128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28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28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28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28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28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idden="1" x14ac:dyDescent="0.35">
      <c r="A1234" s="128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28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28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28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idden="1" x14ac:dyDescent="0.35">
      <c r="A1238" s="128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t="34.25" hidden="1" customHeight="1" x14ac:dyDescent="0.35">
      <c r="A1239" s="128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28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t="34.25" hidden="1" customHeight="1" x14ac:dyDescent="0.35">
      <c r="A1241" s="128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t="34.25" hidden="1" customHeight="1" x14ac:dyDescent="0.35">
      <c r="A1242" s="128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28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idden="1" x14ac:dyDescent="0.35">
      <c r="A1244" s="128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t="34.25" hidden="1" customHeight="1" x14ac:dyDescent="0.35">
      <c r="A1245" s="128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28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28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t="34.25" hidden="1" customHeight="1" x14ac:dyDescent="0.35">
      <c r="A1248" s="128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28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t="34.25" hidden="1" customHeight="1" x14ac:dyDescent="0.35">
      <c r="A1250" s="128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t="34.25" hidden="1" customHeight="1" x14ac:dyDescent="0.35">
      <c r="A1251" s="128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28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28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t="34.25" hidden="1" customHeight="1" x14ac:dyDescent="0.35">
      <c r="A1254" s="128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t="34.25" hidden="1" customHeight="1" x14ac:dyDescent="0.35">
      <c r="A1255" s="128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t="34.25" hidden="1" customHeight="1" x14ac:dyDescent="0.35">
      <c r="A1256" s="128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t="34.25" hidden="1" customHeight="1" x14ac:dyDescent="0.35">
      <c r="A1257" s="128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t="34.25" hidden="1" customHeight="1" x14ac:dyDescent="0.35">
      <c r="A1258" s="128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28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t="34.25" hidden="1" customHeight="1" x14ac:dyDescent="0.35">
      <c r="A1260" s="128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28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t="34.25" hidden="1" customHeight="1" x14ac:dyDescent="0.35">
      <c r="A1262" s="128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28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t="34.25" hidden="1" customHeight="1" x14ac:dyDescent="0.35">
      <c r="A1264" s="128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t="34.25" hidden="1" customHeight="1" x14ac:dyDescent="0.35">
      <c r="A1265" s="128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t="34.25" hidden="1" customHeight="1" x14ac:dyDescent="0.35">
      <c r="A1266" s="128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t="34.25" hidden="1" customHeight="1" x14ac:dyDescent="0.35">
      <c r="A1267" s="128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28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idden="1" x14ac:dyDescent="0.35">
      <c r="A1269" s="128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idden="1" x14ac:dyDescent="0.35">
      <c r="A1270" s="128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idden="1" x14ac:dyDescent="0.35">
      <c r="A1271" s="128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idden="1" x14ac:dyDescent="0.35">
      <c r="A1272" s="128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idden="1" x14ac:dyDescent="0.35">
      <c r="A1273" s="128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28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28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idden="1" x14ac:dyDescent="0.35">
      <c r="A1276" s="128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idden="1" x14ac:dyDescent="0.35">
      <c r="A1277" s="128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28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28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28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28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28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28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28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28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28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28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28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t="34.25" hidden="1" customHeight="1" x14ac:dyDescent="0.35">
      <c r="A1289" s="128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28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28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28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idden="1" x14ac:dyDescent="0.35">
      <c r="A1293" s="128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28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28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28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28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28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t="34.25" hidden="1" customHeight="1" x14ac:dyDescent="0.35">
      <c r="A1299" s="128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28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28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28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28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28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28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28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28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28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28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28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idden="1" x14ac:dyDescent="0.35">
      <c r="A1311" s="128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28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28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28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28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28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idden="1" x14ac:dyDescent="0.35">
      <c r="A1317" s="128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28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28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28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t="34.25" hidden="1" customHeight="1" x14ac:dyDescent="0.35">
      <c r="A1321" s="128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t="34.25" hidden="1" customHeight="1" x14ac:dyDescent="0.35">
      <c r="A1322" s="128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t="34.25" hidden="1" customHeight="1" x14ac:dyDescent="0.35">
      <c r="A1323" s="128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t="34.25" hidden="1" customHeight="1" x14ac:dyDescent="0.35">
      <c r="A1324" s="128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t="34.25" hidden="1" customHeight="1" x14ac:dyDescent="0.35">
      <c r="A1325" s="128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t="34.25" hidden="1" customHeight="1" x14ac:dyDescent="0.35">
      <c r="A1326" s="128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28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t="34.25" hidden="1" customHeight="1" x14ac:dyDescent="0.35">
      <c r="A1328" s="128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t="34.25" hidden="1" customHeight="1" x14ac:dyDescent="0.35">
      <c r="A1329" s="128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28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28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28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idden="1" x14ac:dyDescent="0.35">
      <c r="A1333" s="128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28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t="34.25" hidden="1" customHeight="1" x14ac:dyDescent="0.35">
      <c r="A1335" s="128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28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28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28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t="34.25" hidden="1" customHeight="1" x14ac:dyDescent="0.35">
      <c r="A1339" s="128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28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idden="1" x14ac:dyDescent="0.35">
      <c r="A1341" s="128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28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28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t="34.25" hidden="1" customHeight="1" x14ac:dyDescent="0.35">
      <c r="A1344" s="128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34.25" hidden="1" customHeight="1" x14ac:dyDescent="0.35">
      <c r="A1345" s="128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28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idden="1" x14ac:dyDescent="0.35">
      <c r="A1347" s="128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idden="1" x14ac:dyDescent="0.35">
      <c r="A1348" s="128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idden="1" x14ac:dyDescent="0.35">
      <c r="A1349" s="128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t="34.25" hidden="1" customHeight="1" x14ac:dyDescent="0.35">
      <c r="A1350" s="128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28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28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t="34.25" hidden="1" customHeight="1" x14ac:dyDescent="0.35">
      <c r="A1353" s="128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t="34.25" hidden="1" customHeight="1" x14ac:dyDescent="0.35">
      <c r="A1354" s="128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28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28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28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28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28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28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idden="1" x14ac:dyDescent="0.35">
      <c r="A1361" s="128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idden="1" x14ac:dyDescent="0.35">
      <c r="A1362" s="128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28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28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28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28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idden="1" x14ac:dyDescent="0.35">
      <c r="A1367" s="128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28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28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t="34.25" hidden="1" customHeight="1" x14ac:dyDescent="0.35">
      <c r="A1370" s="128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34.25" hidden="1" customHeight="1" x14ac:dyDescent="0.35">
      <c r="A1371" s="128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t="34.25" hidden="1" customHeight="1" x14ac:dyDescent="0.35">
      <c r="A1372" s="128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t="34.25" hidden="1" customHeight="1" x14ac:dyDescent="0.35">
      <c r="A1373" s="128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t="34.25" hidden="1" customHeight="1" x14ac:dyDescent="0.35">
      <c r="A1374" s="128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28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28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t="34.25" hidden="1" customHeight="1" x14ac:dyDescent="0.35">
      <c r="A1377" s="128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t="34.25" hidden="1" customHeight="1" x14ac:dyDescent="0.35">
      <c r="A1378" s="128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28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28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28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idden="1" x14ac:dyDescent="0.35">
      <c r="A1382" s="128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idden="1" x14ac:dyDescent="0.35">
      <c r="A1383" s="128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idden="1" x14ac:dyDescent="0.35">
      <c r="A1384" s="128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idden="1" x14ac:dyDescent="0.35">
      <c r="A1385" s="128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idden="1" x14ac:dyDescent="0.35">
      <c r="A1386" s="128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28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28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28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28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28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idden="1" x14ac:dyDescent="0.35">
      <c r="A1392" s="128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28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t="34.25" hidden="1" customHeight="1" x14ac:dyDescent="0.35">
      <c r="A1394" s="128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idden="1" x14ac:dyDescent="0.35">
      <c r="A1395" s="128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28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28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28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28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28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28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28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28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28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28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28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idden="1" x14ac:dyDescent="0.35">
      <c r="A1407" s="128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28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28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28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28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t="22.75" hidden="1" customHeight="1" x14ac:dyDescent="0.35">
      <c r="A1412" s="128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28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28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28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28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idden="1" x14ac:dyDescent="0.35">
      <c r="A1417" s="128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t="34.25" hidden="1" customHeight="1" x14ac:dyDescent="0.35">
      <c r="A1418" s="128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idden="1" x14ac:dyDescent="0.35">
      <c r="A1419" s="128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idden="1" x14ac:dyDescent="0.35">
      <c r="A1420" s="128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28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28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28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idden="1" x14ac:dyDescent="0.35">
      <c r="A1424" s="128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idden="1" x14ac:dyDescent="0.35">
      <c r="A1425" s="128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idden="1" x14ac:dyDescent="0.35">
      <c r="A1426" s="128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28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t="34.25" hidden="1" customHeight="1" x14ac:dyDescent="0.35">
      <c r="A1428" s="128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28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idden="1" x14ac:dyDescent="0.35">
      <c r="A1430" s="128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28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28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28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t="34.25" hidden="1" customHeight="1" x14ac:dyDescent="0.35">
      <c r="A1434" s="128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28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28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28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28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28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28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28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t="34.25" hidden="1" customHeight="1" x14ac:dyDescent="0.35">
      <c r="A1442" s="128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28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28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28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t="22.75" hidden="1" customHeight="1" x14ac:dyDescent="0.35">
      <c r="A1446" s="128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28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t="34.25" hidden="1" customHeight="1" x14ac:dyDescent="0.35">
      <c r="A1448" s="128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t="22.75" hidden="1" customHeight="1" x14ac:dyDescent="0.35">
      <c r="A1449" s="128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t="22.75" hidden="1" customHeight="1" x14ac:dyDescent="0.35">
      <c r="A1450" s="128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28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28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28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28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28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28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28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28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28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28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28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t="34.25" hidden="1" customHeight="1" x14ac:dyDescent="0.35">
      <c r="A1462" s="128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t="34.25" hidden="1" customHeight="1" x14ac:dyDescent="0.35">
      <c r="A1463" s="128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28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34.25" hidden="1" customHeight="1" x14ac:dyDescent="0.35">
      <c r="A1465" s="128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28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28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t="22.75" hidden="1" customHeight="1" x14ac:dyDescent="0.35">
      <c r="A1468" s="128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28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28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idden="1" x14ac:dyDescent="0.35">
      <c r="A1471" s="128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t="22.75" hidden="1" customHeight="1" x14ac:dyDescent="0.35">
      <c r="A1472" s="128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28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28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28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28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28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28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idden="1" x14ac:dyDescent="0.35">
      <c r="A1479" s="128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idden="1" x14ac:dyDescent="0.35">
      <c r="A1480" s="128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idden="1" x14ac:dyDescent="0.35">
      <c r="A1481" s="128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28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t="34.25" hidden="1" customHeight="1" x14ac:dyDescent="0.35">
      <c r="A1483" s="128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t="22.75" hidden="1" customHeight="1" x14ac:dyDescent="0.35">
      <c r="A1484" s="128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t="22.75" hidden="1" customHeight="1" x14ac:dyDescent="0.35">
      <c r="A1485" s="128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t="22.75" hidden="1" customHeight="1" x14ac:dyDescent="0.35">
      <c r="A1486" s="128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t="22.75" hidden="1" customHeight="1" x14ac:dyDescent="0.35">
      <c r="A1487" s="128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28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28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28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28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28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t="34.25" hidden="1" customHeight="1" x14ac:dyDescent="0.35">
      <c r="A1493" s="128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28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28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t="34.25" hidden="1" customHeight="1" x14ac:dyDescent="0.35">
      <c r="A1496" s="128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28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28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28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28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28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28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28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28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28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28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28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t="22.75" hidden="1" customHeight="1" x14ac:dyDescent="0.35">
      <c r="A1508" s="128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idden="1" x14ac:dyDescent="0.35">
      <c r="A1509" s="128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28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28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28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28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28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28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28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28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t="34.25" hidden="1" customHeight="1" x14ac:dyDescent="0.35">
      <c r="A1518" s="128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28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t="34.25" hidden="1" customHeight="1" x14ac:dyDescent="0.35">
      <c r="A1520" s="128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t="22.75" hidden="1" customHeight="1" x14ac:dyDescent="0.35">
      <c r="A1521" s="128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28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28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28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t="22.75" hidden="1" customHeight="1" x14ac:dyDescent="0.35">
      <c r="A1525" s="128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t="22.75" hidden="1" customHeight="1" x14ac:dyDescent="0.35">
      <c r="A1526" s="128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t="22.75" hidden="1" customHeight="1" x14ac:dyDescent="0.35">
      <c r="A1527" s="128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28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28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28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t="34.25" hidden="1" customHeight="1" x14ac:dyDescent="0.35">
      <c r="A1531" s="128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28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28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28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28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28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28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28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28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28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28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28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28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28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28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28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28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28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28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28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28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28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28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28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28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28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28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28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28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28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28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28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28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28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28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t="22.75" hidden="1" customHeight="1" x14ac:dyDescent="0.35">
      <c r="A1566" s="128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28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28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28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28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28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t="22.75" hidden="1" customHeight="1" x14ac:dyDescent="0.35">
      <c r="A1572" s="128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28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28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28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idden="1" x14ac:dyDescent="0.35">
      <c r="A1576" s="128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28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28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28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t="22.75" hidden="1" customHeight="1" x14ac:dyDescent="0.35">
      <c r="A1580" s="128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t="22.75" hidden="1" customHeight="1" x14ac:dyDescent="0.35">
      <c r="A1581" s="128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t="22.75" hidden="1" customHeight="1" x14ac:dyDescent="0.35">
      <c r="A1582" s="128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28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28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28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28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28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28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28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28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28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28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28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28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28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28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28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28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28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28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28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28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28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28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28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28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28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28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28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t="34.25" hidden="1" customHeight="1" x14ac:dyDescent="0.35">
      <c r="A1610" s="128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28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28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28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28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28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28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28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28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28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28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28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28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28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28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28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28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28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28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28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28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28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28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28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28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28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28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28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28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28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28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28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28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28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28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28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28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28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28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28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28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28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28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28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idden="1" x14ac:dyDescent="0.35">
      <c r="A1654" s="128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idden="1" x14ac:dyDescent="0.35">
      <c r="A1655" s="128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28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28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28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28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28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28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28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28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28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28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28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28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28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28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28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28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28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28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28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28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28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t="34.25" hidden="1" customHeight="1" x14ac:dyDescent="0.35">
      <c r="A1677" s="128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28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28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28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28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28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28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28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28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28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28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28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28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28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28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28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28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28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28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28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28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28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28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idden="1" x14ac:dyDescent="0.35">
      <c r="A1700" s="128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28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idden="1" x14ac:dyDescent="0.35">
      <c r="A1702" s="128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28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idden="1" x14ac:dyDescent="0.35">
      <c r="A1704" s="128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idden="1" x14ac:dyDescent="0.35">
      <c r="A1705" s="128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idden="1" x14ac:dyDescent="0.35">
      <c r="A1706" s="128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idden="1" x14ac:dyDescent="0.35">
      <c r="A1707" s="128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28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28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idden="1" x14ac:dyDescent="0.35">
      <c r="A1710" s="128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28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28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28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idden="1" x14ac:dyDescent="0.35">
      <c r="A1714" s="128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28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28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28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28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28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28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28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28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28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28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28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28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28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28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28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28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28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28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28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28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28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28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28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28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28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28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28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28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idden="1" x14ac:dyDescent="0.35">
      <c r="A1743" s="128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28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28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28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28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28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28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28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28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28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idden="1" x14ac:dyDescent="0.35">
      <c r="A1753" s="128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28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t="22.75" hidden="1" customHeight="1" x14ac:dyDescent="0.35">
      <c r="A1755" s="128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28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28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28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28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28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28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28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idden="1" x14ac:dyDescent="0.35">
      <c r="A1763" s="128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28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28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28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28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idden="1" x14ac:dyDescent="0.35">
      <c r="A1768" s="128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28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28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28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28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idden="1" x14ac:dyDescent="0.35">
      <c r="A1773" s="128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28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28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28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28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28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28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28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28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28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28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28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28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idden="1" x14ac:dyDescent="0.35">
      <c r="A1786" s="128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28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28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28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28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28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28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28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28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28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28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idden="1" x14ac:dyDescent="0.35">
      <c r="A1797" s="128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28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28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28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t="22.75" hidden="1" customHeight="1" x14ac:dyDescent="0.35">
      <c r="A1801" s="128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28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t="22.75" hidden="1" customHeight="1" x14ac:dyDescent="0.35">
      <c r="A1803" s="128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idden="1" x14ac:dyDescent="0.35">
      <c r="A1804" s="128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t="22.75" hidden="1" customHeight="1" x14ac:dyDescent="0.35">
      <c r="A1805" s="128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t="22.75" hidden="1" customHeight="1" x14ac:dyDescent="0.35">
      <c r="A1806" s="128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t="22.75" hidden="1" customHeight="1" x14ac:dyDescent="0.35">
      <c r="A1807" s="128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t="22.75" hidden="1" customHeight="1" x14ac:dyDescent="0.35">
      <c r="A1808" s="128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28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28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t="22.75" hidden="1" customHeight="1" x14ac:dyDescent="0.35">
      <c r="A1811" s="128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28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28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28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t="22.75" hidden="1" customHeight="1" x14ac:dyDescent="0.35">
      <c r="A1815" s="128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28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28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28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28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28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28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28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28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28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28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28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28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28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28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28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idden="1" x14ac:dyDescent="0.35">
      <c r="A1831" s="128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28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idden="1" x14ac:dyDescent="0.35">
      <c r="A1833" s="128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28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28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28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28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28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28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28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28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28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28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28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28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28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28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28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28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28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idden="1" x14ac:dyDescent="0.35">
      <c r="A1851" s="128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idden="1" x14ac:dyDescent="0.35">
      <c r="A1852" s="128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28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t="22.75" hidden="1" customHeight="1" x14ac:dyDescent="0.35">
      <c r="A1854" s="128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28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28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t="22.75" hidden="1" customHeight="1" x14ac:dyDescent="0.35">
      <c r="A1857" s="128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28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28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28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28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28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idden="1" x14ac:dyDescent="0.35">
      <c r="A1863" s="128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28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28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28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28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28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t="34.25" hidden="1" customHeight="1" x14ac:dyDescent="0.35">
      <c r="A1869" s="128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idden="1" x14ac:dyDescent="0.35">
      <c r="A1870" s="128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28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28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28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t="34.25" hidden="1" customHeight="1" x14ac:dyDescent="0.35">
      <c r="A1874" s="128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28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28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28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28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28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28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idden="1" x14ac:dyDescent="0.35">
      <c r="A1881" s="128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28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28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idden="1" x14ac:dyDescent="0.35">
      <c r="A1884" s="128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28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28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t="34.25" hidden="1" customHeight="1" x14ac:dyDescent="0.35">
      <c r="A1887" s="128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28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28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28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28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28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28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28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28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28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28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t="22.75" hidden="1" customHeight="1" x14ac:dyDescent="0.35">
      <c r="A1898" s="128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28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28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28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28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28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28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22.75" hidden="1" customHeight="1" x14ac:dyDescent="0.35">
      <c r="A1905" s="128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28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28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idden="1" x14ac:dyDescent="0.35">
      <c r="A1908" s="128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28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28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idden="1" x14ac:dyDescent="0.35">
      <c r="A1911" s="128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28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28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28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28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28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28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28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28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28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28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28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28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idden="1" x14ac:dyDescent="0.35">
      <c r="A1924" s="128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idden="1" x14ac:dyDescent="0.35">
      <c r="A1925" s="128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idden="1" x14ac:dyDescent="0.35">
      <c r="A1926" s="128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28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idden="1" x14ac:dyDescent="0.35">
      <c r="A1928" s="128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28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28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28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t="22.75" hidden="1" customHeight="1" x14ac:dyDescent="0.35">
      <c r="A1932" s="128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idden="1" x14ac:dyDescent="0.35">
      <c r="A1933" s="128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22.75" hidden="1" customHeight="1" x14ac:dyDescent="0.35">
      <c r="A1934" s="128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28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28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28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28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28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28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28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28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28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28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t="22.75" hidden="1" customHeight="1" x14ac:dyDescent="0.35">
      <c r="A1945" s="128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28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28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28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28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28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28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t="22.75" hidden="1" customHeight="1" x14ac:dyDescent="0.35">
      <c r="A1952" s="128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t="22.75" hidden="1" customHeight="1" x14ac:dyDescent="0.35">
      <c r="A1953" s="128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28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28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idden="1" x14ac:dyDescent="0.35">
      <c r="A1956" s="128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idden="1" x14ac:dyDescent="0.35">
      <c r="A1957" s="128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28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idden="1" x14ac:dyDescent="0.35">
      <c r="A1959" s="128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idden="1" x14ac:dyDescent="0.35">
      <c r="A1960" s="128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28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idden="1" x14ac:dyDescent="0.35">
      <c r="A1962" s="128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28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28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idden="1" x14ac:dyDescent="0.35">
      <c r="A1965" s="128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28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28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28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idden="1" x14ac:dyDescent="0.35">
      <c r="A1969" s="128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idden="1" x14ac:dyDescent="0.35">
      <c r="A1970" s="128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28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idden="1" x14ac:dyDescent="0.35">
      <c r="A1972" s="128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idden="1" x14ac:dyDescent="0.35">
      <c r="A1973" s="128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28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idden="1" x14ac:dyDescent="0.35">
      <c r="A1975" s="128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28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28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28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28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28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28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t="34.25" hidden="1" customHeight="1" x14ac:dyDescent="0.35">
      <c r="A1982" s="128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28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28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28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28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idden="1" x14ac:dyDescent="0.35">
      <c r="A1987" s="128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idden="1" x14ac:dyDescent="0.35">
      <c r="A1988" s="128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28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28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28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28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28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28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28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28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28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28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28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28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idden="1" x14ac:dyDescent="0.35">
      <c r="A2001" s="128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28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28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28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28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28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28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28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28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idden="1" x14ac:dyDescent="0.35">
      <c r="A2010" s="128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idden="1" x14ac:dyDescent="0.35">
      <c r="A2011" s="128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t="34.25" hidden="1" customHeight="1" x14ac:dyDescent="0.35">
      <c r="A2012" s="128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28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28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28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28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28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28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28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28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idden="1" x14ac:dyDescent="0.35">
      <c r="A2021" s="128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28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28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28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28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t="34.25" hidden="1" customHeight="1" x14ac:dyDescent="0.35">
      <c r="A2026" s="128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t="34.25" hidden="1" customHeight="1" x14ac:dyDescent="0.35">
      <c r="A2027" s="128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28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t="34.25" hidden="1" customHeight="1" x14ac:dyDescent="0.35">
      <c r="A2029" s="128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28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idden="1" x14ac:dyDescent="0.35">
      <c r="A2031" s="128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28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28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t="34.25" hidden="1" customHeight="1" x14ac:dyDescent="0.35">
      <c r="A2034" s="128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t="34.25" hidden="1" customHeight="1" x14ac:dyDescent="0.35">
      <c r="A2035" s="128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idden="1" x14ac:dyDescent="0.35">
      <c r="A2036" s="128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idden="1" x14ac:dyDescent="0.35">
      <c r="A2037" s="128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28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28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28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28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28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28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28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28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28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28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28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28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28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28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28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28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28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idden="1" x14ac:dyDescent="0.35">
      <c r="A2055" s="128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28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t="34.25" hidden="1" customHeight="1" x14ac:dyDescent="0.35">
      <c r="A2057" s="128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28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28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28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t="34.25" hidden="1" customHeight="1" x14ac:dyDescent="0.35">
      <c r="A2061" s="128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28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t="34.25" hidden="1" customHeight="1" x14ac:dyDescent="0.35">
      <c r="A2063" s="128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28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t="34.25" hidden="1" customHeight="1" x14ac:dyDescent="0.35">
      <c r="A2065" s="128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t="34.25" hidden="1" customHeight="1" x14ac:dyDescent="0.35">
      <c r="A2066" s="128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28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28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idden="1" x14ac:dyDescent="0.35">
      <c r="A2069" s="128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28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t="34.25" hidden="1" customHeight="1" x14ac:dyDescent="0.35">
      <c r="A2071" s="128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t="34.25" hidden="1" customHeight="1" x14ac:dyDescent="0.35">
      <c r="A2072" s="128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28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t="34.25" hidden="1" customHeight="1" x14ac:dyDescent="0.35">
      <c r="A2074" s="128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idden="1" x14ac:dyDescent="0.35">
      <c r="A2075" s="128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t="34.25" hidden="1" customHeight="1" x14ac:dyDescent="0.35">
      <c r="A2076" s="128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28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28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28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idden="1" x14ac:dyDescent="0.35">
      <c r="A2080" s="128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28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28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28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28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28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t="34.25" hidden="1" customHeight="1" x14ac:dyDescent="0.35">
      <c r="A2086" s="128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28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t="34.25" hidden="1" customHeight="1" x14ac:dyDescent="0.35">
      <c r="A2088" s="128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t="34.25" hidden="1" customHeight="1" x14ac:dyDescent="0.35">
      <c r="A2089" s="128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28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28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28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28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28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28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28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28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28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28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28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28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t="34.25" hidden="1" customHeight="1" x14ac:dyDescent="0.35">
      <c r="A2102" s="128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28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28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28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28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t="34.25" hidden="1" customHeight="1" x14ac:dyDescent="0.35">
      <c r="A2107" s="128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28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28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t="34.25" hidden="1" customHeight="1" x14ac:dyDescent="0.35">
      <c r="A2110" s="128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t="34.25" hidden="1" customHeight="1" x14ac:dyDescent="0.35">
      <c r="A2111" s="128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t="34.25" hidden="1" customHeight="1" x14ac:dyDescent="0.35">
      <c r="A2112" s="128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28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28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28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28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28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28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28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28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28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t="34.25" hidden="1" customHeight="1" x14ac:dyDescent="0.35">
      <c r="A2122" s="128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28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28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28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t="34.25" hidden="1" customHeight="1" x14ac:dyDescent="0.35">
      <c r="A2126" s="128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28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28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28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28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28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t="34.25" hidden="1" customHeight="1" x14ac:dyDescent="0.35">
      <c r="A2132" s="128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28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28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28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28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t="34.25" hidden="1" customHeight="1" x14ac:dyDescent="0.35">
      <c r="A2137" s="128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t="34.25" hidden="1" customHeight="1" x14ac:dyDescent="0.35">
      <c r="A2138" s="128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28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28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28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28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28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28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28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28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28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28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28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28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idden="1" x14ac:dyDescent="0.35">
      <c r="A2151" s="128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idden="1" x14ac:dyDescent="0.35">
      <c r="A2152" s="128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28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28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28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28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28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28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t="34.25" hidden="1" customHeight="1" x14ac:dyDescent="0.35">
      <c r="A2159" s="128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28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t="34.25" hidden="1" customHeight="1" x14ac:dyDescent="0.35">
      <c r="A2161" s="128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28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28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28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28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28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28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28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28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t="34.25" hidden="1" customHeight="1" x14ac:dyDescent="0.35">
      <c r="A2170" s="128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t="34.25" hidden="1" customHeight="1" x14ac:dyDescent="0.35">
      <c r="A2171" s="128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28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idden="1" x14ac:dyDescent="0.35">
      <c r="A2173" s="128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t="34.25" hidden="1" customHeight="1" x14ac:dyDescent="0.35">
      <c r="A2174" s="128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28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28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idden="1" x14ac:dyDescent="0.35">
      <c r="A2177" s="128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28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idden="1" x14ac:dyDescent="0.35">
      <c r="A2179" s="128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28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28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28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28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28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28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28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28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28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28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idden="1" x14ac:dyDescent="0.35">
      <c r="A2190" s="128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28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28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28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28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28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28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28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28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28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28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28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28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28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28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28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28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28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28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28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28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28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idden="1" x14ac:dyDescent="0.35">
      <c r="A2212" s="128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28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28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28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idden="1" x14ac:dyDescent="0.35">
      <c r="A2216" s="128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28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28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28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28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28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28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28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28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28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28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28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28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28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28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28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28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28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28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28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28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28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28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28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28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28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28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28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28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28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idden="1" x14ac:dyDescent="0.35">
      <c r="A2246" s="128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idden="1" x14ac:dyDescent="0.35">
      <c r="A2247" s="128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28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28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28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28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t="34.25" hidden="1" customHeight="1" x14ac:dyDescent="0.35">
      <c r="A2252" s="128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t="34.25" hidden="1" customHeight="1" x14ac:dyDescent="0.35">
      <c r="A2253" s="128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idden="1" x14ac:dyDescent="0.35">
      <c r="A2254" s="128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28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28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28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28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28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28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28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idden="1" x14ac:dyDescent="0.35">
      <c r="A2262" s="128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28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28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28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28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28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28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28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28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28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28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28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t="34.25" hidden="1" customHeight="1" x14ac:dyDescent="0.35">
      <c r="A2274" s="128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idden="1" x14ac:dyDescent="0.35">
      <c r="A2275" s="128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28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idden="1" x14ac:dyDescent="0.35">
      <c r="A2277" s="128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22.75" hidden="1" customHeight="1" x14ac:dyDescent="0.35">
      <c r="A2278" s="128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28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t="22.75" hidden="1" customHeight="1" x14ac:dyDescent="0.35">
      <c r="A2280" s="128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28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28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28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28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28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28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idden="1" x14ac:dyDescent="0.35">
      <c r="A2287" s="128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28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idden="1" x14ac:dyDescent="0.35">
      <c r="A2289" s="128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idden="1" x14ac:dyDescent="0.35">
      <c r="A2290" s="128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t="22.75" hidden="1" customHeight="1" x14ac:dyDescent="0.35">
      <c r="A2291" s="128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28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idden="1" x14ac:dyDescent="0.35">
      <c r="A2293" s="128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28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idden="1" x14ac:dyDescent="0.35">
      <c r="A2295" s="128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28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28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28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idden="1" x14ac:dyDescent="0.35">
      <c r="A2299" s="128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28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28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idden="1" x14ac:dyDescent="0.35">
      <c r="A2302" s="128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28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idden="1" x14ac:dyDescent="0.35">
      <c r="A2304" s="128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idden="1" x14ac:dyDescent="0.35">
      <c r="A2305" s="128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28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28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28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idden="1" x14ac:dyDescent="0.35">
      <c r="A2309" s="128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idden="1" x14ac:dyDescent="0.35">
      <c r="A2310" s="128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idden="1" x14ac:dyDescent="0.35">
      <c r="A2311" s="128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idden="1" x14ac:dyDescent="0.35">
      <c r="A2312" s="128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t="22.75" hidden="1" customHeight="1" x14ac:dyDescent="0.35">
      <c r="A2313" s="128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28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28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28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t="22.75" hidden="1" customHeight="1" x14ac:dyDescent="0.35">
      <c r="A2317" s="128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28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28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28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28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28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28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idden="1" x14ac:dyDescent="0.35">
      <c r="A2324" s="128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28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28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idden="1" x14ac:dyDescent="0.35">
      <c r="A2327" s="128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idden="1" x14ac:dyDescent="0.35">
      <c r="A2328" s="128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idden="1" x14ac:dyDescent="0.35">
      <c r="A2329" s="128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idden="1" x14ac:dyDescent="0.35">
      <c r="A2330" s="128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idden="1" x14ac:dyDescent="0.35">
      <c r="A2331" s="128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idden="1" x14ac:dyDescent="0.35">
      <c r="A2332" s="128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idden="1" x14ac:dyDescent="0.35">
      <c r="A2333" s="128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28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28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28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28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idden="1" x14ac:dyDescent="0.35">
      <c r="A2338" s="128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28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28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28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28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28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28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28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idden="1" x14ac:dyDescent="0.35">
      <c r="A2346" s="128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t="22.75" hidden="1" customHeight="1" x14ac:dyDescent="0.35">
      <c r="A2347" s="128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t="22.75" hidden="1" customHeight="1" x14ac:dyDescent="0.35">
      <c r="A2348" s="128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28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28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28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28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28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28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t="22.75" hidden="1" customHeight="1" x14ac:dyDescent="0.35">
      <c r="A2355" s="128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28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28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28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28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28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28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28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t="22.75" hidden="1" customHeight="1" x14ac:dyDescent="0.35">
      <c r="A2363" s="128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28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28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28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28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idden="1" x14ac:dyDescent="0.35">
      <c r="A2368" s="128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idden="1" x14ac:dyDescent="0.35">
      <c r="A2369" s="128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28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28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28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28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idden="1" x14ac:dyDescent="0.35">
      <c r="A2374" s="128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28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t="34.25" hidden="1" customHeight="1" x14ac:dyDescent="0.35">
      <c r="A2376" s="128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28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t="34.25" hidden="1" customHeight="1" x14ac:dyDescent="0.35">
      <c r="A2378" s="128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28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idden="1" x14ac:dyDescent="0.35">
      <c r="A2380" s="128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28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28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28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idden="1" x14ac:dyDescent="0.35">
      <c r="A2384" s="128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idden="1" x14ac:dyDescent="0.35">
      <c r="A2385" s="128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idden="1" x14ac:dyDescent="0.35">
      <c r="A2386" s="128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28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t="34.25" hidden="1" customHeight="1" x14ac:dyDescent="0.35">
      <c r="A2388" s="128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28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28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28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28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idden="1" x14ac:dyDescent="0.35">
      <c r="A2393" s="128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t="34.25" hidden="1" customHeight="1" x14ac:dyDescent="0.35">
      <c r="A2394" s="128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28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28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28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28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28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t="34.25" hidden="1" customHeight="1" x14ac:dyDescent="0.35">
      <c r="A2400" s="128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28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28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t="34.25" hidden="1" customHeight="1" x14ac:dyDescent="0.35">
      <c r="A2403" s="128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idden="1" x14ac:dyDescent="0.35">
      <c r="A2404" s="128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28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t="34.25" hidden="1" customHeight="1" x14ac:dyDescent="0.35">
      <c r="A2406" s="128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28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idden="1" x14ac:dyDescent="0.35">
      <c r="A2408" s="128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28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t="34.25" hidden="1" customHeight="1" x14ac:dyDescent="0.35">
      <c r="A2410" s="128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t="34.25" hidden="1" customHeight="1" x14ac:dyDescent="0.35">
      <c r="A2411" s="128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t="34.25" hidden="1" customHeight="1" x14ac:dyDescent="0.35">
      <c r="A2412" s="128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t="34.25" hidden="1" customHeight="1" x14ac:dyDescent="0.35">
      <c r="A2413" s="128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28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idden="1" x14ac:dyDescent="0.35">
      <c r="A2415" s="128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idden="1" x14ac:dyDescent="0.35">
      <c r="A2416" s="128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28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28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28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28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28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28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28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28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t="34.25" hidden="1" customHeight="1" x14ac:dyDescent="0.35">
      <c r="A2425" s="128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28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28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34.25" hidden="1" customHeight="1" x14ac:dyDescent="0.35">
      <c r="A2428" s="128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34.25" hidden="1" customHeight="1" x14ac:dyDescent="0.35">
      <c r="A2429" s="128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t="34.25" hidden="1" customHeight="1" x14ac:dyDescent="0.35">
      <c r="A2430" s="128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t="34.25" hidden="1" customHeight="1" x14ac:dyDescent="0.35">
      <c r="A2431" s="128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t="34.25" hidden="1" customHeight="1" x14ac:dyDescent="0.35">
      <c r="A2432" s="128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t="34.25" hidden="1" customHeight="1" x14ac:dyDescent="0.35">
      <c r="A2433" s="128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t="34.25" hidden="1" customHeight="1" x14ac:dyDescent="0.35">
      <c r="A2434" s="128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idden="1" x14ac:dyDescent="0.35">
      <c r="A2435" s="128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28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28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28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t="34.25" hidden="1" customHeight="1" x14ac:dyDescent="0.35">
      <c r="A2439" s="128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28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28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idden="1" x14ac:dyDescent="0.35">
      <c r="A2442" s="128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28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28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idden="1" x14ac:dyDescent="0.35">
      <c r="A2445" s="128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28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t="34.25" hidden="1" customHeight="1" x14ac:dyDescent="0.35">
      <c r="A2447" s="128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28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28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28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28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idden="1" x14ac:dyDescent="0.35">
      <c r="A2452" s="128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28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28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28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idden="1" x14ac:dyDescent="0.35">
      <c r="A2456" s="128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28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idden="1" x14ac:dyDescent="0.35">
      <c r="A2458" s="128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28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28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idden="1" x14ac:dyDescent="0.35">
      <c r="A2461" s="128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28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28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28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28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idden="1" x14ac:dyDescent="0.35">
      <c r="A2466" s="128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28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28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t="34.25" hidden="1" customHeight="1" x14ac:dyDescent="0.35">
      <c r="A2469" s="128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t="34.25" hidden="1" customHeight="1" x14ac:dyDescent="0.35">
      <c r="A2470" s="128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28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28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idden="1" x14ac:dyDescent="0.35">
      <c r="A2473" s="128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28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t="34.25" hidden="1" customHeight="1" x14ac:dyDescent="0.35">
      <c r="A2475" s="128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28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idden="1" x14ac:dyDescent="0.35">
      <c r="A2477" s="128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28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28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t="34.25" hidden="1" customHeight="1" x14ac:dyDescent="0.35">
      <c r="A2480" s="128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t="34.25" hidden="1" customHeight="1" x14ac:dyDescent="0.35">
      <c r="A2481" s="128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28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28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28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34.25" hidden="1" customHeight="1" x14ac:dyDescent="0.35">
      <c r="A2485" s="128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34.25" hidden="1" customHeight="1" x14ac:dyDescent="0.35">
      <c r="A2486" s="128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t="34.25" hidden="1" customHeight="1" x14ac:dyDescent="0.35">
      <c r="A2487" s="128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28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28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28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t="34.25" hidden="1" customHeight="1" x14ac:dyDescent="0.35">
      <c r="A2491" s="128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t="34.25" hidden="1" customHeight="1" x14ac:dyDescent="0.35">
      <c r="A2492" s="128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idden="1" x14ac:dyDescent="0.35">
      <c r="A2493" s="128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t="34.25" hidden="1" customHeight="1" x14ac:dyDescent="0.35">
      <c r="A2494" s="128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28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28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t="34.25" hidden="1" customHeight="1" x14ac:dyDescent="0.35">
      <c r="A2497" s="128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28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28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28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28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idden="1" x14ac:dyDescent="0.35">
      <c r="A2502" s="128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28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28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t="34.25" hidden="1" customHeight="1" x14ac:dyDescent="0.35">
      <c r="A2505" s="128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t="34.25" hidden="1" customHeight="1" x14ac:dyDescent="0.35">
      <c r="A2506" s="128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28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28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t="34.25" hidden="1" customHeight="1" x14ac:dyDescent="0.35">
      <c r="A2509" s="128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28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28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28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28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28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28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t="22.75" hidden="1" customHeight="1" x14ac:dyDescent="0.35">
      <c r="A2516" s="128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28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28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28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28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idden="1" x14ac:dyDescent="0.35">
      <c r="A2521" s="128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28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28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28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28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28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idden="1" x14ac:dyDescent="0.35">
      <c r="A2527" s="128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28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t="22.75" hidden="1" customHeight="1" x14ac:dyDescent="0.35">
      <c r="A2529" s="128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t="22.75" hidden="1" customHeight="1" x14ac:dyDescent="0.35">
      <c r="A2530" s="128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28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28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idden="1" x14ac:dyDescent="0.35">
      <c r="A2533" s="128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idden="1" x14ac:dyDescent="0.35">
      <c r="A2534" s="128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28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28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idden="1" x14ac:dyDescent="0.35">
      <c r="A2537" s="128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idden="1" x14ac:dyDescent="0.35">
      <c r="A2538" s="128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idden="1" x14ac:dyDescent="0.35">
      <c r="A2539" s="128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idden="1" x14ac:dyDescent="0.35">
      <c r="A2540" s="128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28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idden="1" x14ac:dyDescent="0.35">
      <c r="A2542" s="128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t="22.75" hidden="1" customHeight="1" x14ac:dyDescent="0.35">
      <c r="A2543" s="128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idden="1" x14ac:dyDescent="0.35">
      <c r="A2544" s="128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28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t="22.75" hidden="1" customHeight="1" x14ac:dyDescent="0.35">
      <c r="A2546" s="128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28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28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28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idden="1" x14ac:dyDescent="0.35">
      <c r="A2550" s="128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idden="1" x14ac:dyDescent="0.35">
      <c r="A2551" s="128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idden="1" x14ac:dyDescent="0.35">
      <c r="A2552" s="128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28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idden="1" x14ac:dyDescent="0.35">
      <c r="A2554" s="128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idden="1" x14ac:dyDescent="0.35">
      <c r="A2555" s="128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28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t="22.75" hidden="1" customHeight="1" x14ac:dyDescent="0.35">
      <c r="A2557" s="128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idden="1" x14ac:dyDescent="0.35">
      <c r="A2558" s="128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28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idden="1" x14ac:dyDescent="0.35">
      <c r="A2560" s="128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28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t="22.75" hidden="1" customHeight="1" x14ac:dyDescent="0.35">
      <c r="A2562" s="128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28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28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idden="1" x14ac:dyDescent="0.35">
      <c r="A2565" s="128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idden="1" x14ac:dyDescent="0.35">
      <c r="A2566" s="128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t="22.75" hidden="1" customHeight="1" x14ac:dyDescent="0.35">
      <c r="A2567" s="128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28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28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28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28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idden="1" x14ac:dyDescent="0.35">
      <c r="A2572" s="128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28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t="22.75" hidden="1" customHeight="1" x14ac:dyDescent="0.35">
      <c r="A2574" s="128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28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idden="1" x14ac:dyDescent="0.35">
      <c r="A2576" s="128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idden="1" x14ac:dyDescent="0.35">
      <c r="A2577" s="128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t="22.75" hidden="1" customHeight="1" x14ac:dyDescent="0.35">
      <c r="A2578" s="128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28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28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28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28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idden="1" x14ac:dyDescent="0.35">
      <c r="A2583" s="128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idden="1" x14ac:dyDescent="0.35">
      <c r="A2584" s="128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28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22.75" hidden="1" customHeight="1" x14ac:dyDescent="0.35">
      <c r="A2586" s="128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22.75" hidden="1" customHeight="1" x14ac:dyDescent="0.35">
      <c r="A2587" s="128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idden="1" x14ac:dyDescent="0.35">
      <c r="A2588" s="128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28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idden="1" x14ac:dyDescent="0.35">
      <c r="A2590" s="128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idden="1" x14ac:dyDescent="0.35">
      <c r="A2591" s="128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28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28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22.75" hidden="1" customHeight="1" x14ac:dyDescent="0.35">
      <c r="A2594" s="128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28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28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28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28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28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28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28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idden="1" x14ac:dyDescent="0.35">
      <c r="A2602" s="128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22.75" hidden="1" customHeight="1" x14ac:dyDescent="0.35">
      <c r="A2603" s="128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idden="1" x14ac:dyDescent="0.35">
      <c r="A2604" s="128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28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28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28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28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28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28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28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28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28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28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28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28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28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t="22.75" hidden="1" customHeight="1" x14ac:dyDescent="0.35">
      <c r="A2618" s="128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28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28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28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t="34.25" hidden="1" customHeight="1" x14ac:dyDescent="0.35">
      <c r="A2622" s="128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28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28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28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28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28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t="22.75" hidden="1" customHeight="1" x14ac:dyDescent="0.35">
      <c r="A2628" s="128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28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idden="1" x14ac:dyDescent="0.35">
      <c r="A2630" s="128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28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28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28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t="22.75" hidden="1" customHeight="1" x14ac:dyDescent="0.35">
      <c r="A2634" s="128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t="22.75" hidden="1" customHeight="1" x14ac:dyDescent="0.35">
      <c r="A2635" s="128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28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t="22.75" hidden="1" customHeight="1" x14ac:dyDescent="0.35">
      <c r="A2637" s="128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t="22.75" hidden="1" customHeight="1" x14ac:dyDescent="0.35">
      <c r="A2638" s="128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t="22.75" hidden="1" customHeight="1" x14ac:dyDescent="0.35">
      <c r="A2639" s="128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t="22.75" hidden="1" customHeight="1" x14ac:dyDescent="0.35">
      <c r="A2640" s="128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t="22.75" hidden="1" customHeight="1" x14ac:dyDescent="0.35">
      <c r="A2641" s="128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28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t="22.75" hidden="1" customHeight="1" x14ac:dyDescent="0.35">
      <c r="A2643" s="128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28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t="34.25" hidden="1" customHeight="1" x14ac:dyDescent="0.35">
      <c r="A2645" s="128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28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28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28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28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28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t="22.75" hidden="1" customHeight="1" x14ac:dyDescent="0.35">
      <c r="A2651" s="128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t="22.75" hidden="1" customHeight="1" x14ac:dyDescent="0.35">
      <c r="A2652" s="128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t="22.75" hidden="1" customHeight="1" x14ac:dyDescent="0.35">
      <c r="A2653" s="128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22.75" hidden="1" customHeight="1" x14ac:dyDescent="0.35">
      <c r="A2654" s="128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t="34.25" hidden="1" customHeight="1" x14ac:dyDescent="0.35">
      <c r="A2655" s="128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t="34.25" hidden="1" customHeight="1" x14ac:dyDescent="0.35">
      <c r="A2656" s="128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28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28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t="34.25" hidden="1" customHeight="1" x14ac:dyDescent="0.35">
      <c r="A2659" s="128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22.75" hidden="1" customHeight="1" x14ac:dyDescent="0.35">
      <c r="A2660" s="128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t="22.75" hidden="1" customHeight="1" x14ac:dyDescent="0.35">
      <c r="A2661" s="128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28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idden="1" x14ac:dyDescent="0.35">
      <c r="A2663" s="128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28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28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t="34.25" hidden="1" customHeight="1" x14ac:dyDescent="0.35">
      <c r="A2666" s="128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t="34.25" hidden="1" customHeight="1" x14ac:dyDescent="0.35">
      <c r="A2667" s="128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28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28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28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28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28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t="34.25" hidden="1" customHeight="1" x14ac:dyDescent="0.35">
      <c r="A2673" s="128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28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28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28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t="34.25" hidden="1" customHeight="1" x14ac:dyDescent="0.35">
      <c r="A2677" s="128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t="34.25" hidden="1" customHeight="1" x14ac:dyDescent="0.35">
      <c r="A2678" s="128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28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28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28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28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28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t="22.75" hidden="1" customHeight="1" x14ac:dyDescent="0.35">
      <c r="A2684" s="128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28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28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t="34.25" hidden="1" customHeight="1" x14ac:dyDescent="0.35">
      <c r="A2687" s="128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t="34.25" hidden="1" customHeight="1" x14ac:dyDescent="0.35">
      <c r="A2688" s="128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t="34.25" hidden="1" customHeight="1" x14ac:dyDescent="0.35">
      <c r="A2689" s="128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28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28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28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28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idden="1" x14ac:dyDescent="0.35">
      <c r="A2694" s="128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t="34.25" hidden="1" customHeight="1" x14ac:dyDescent="0.35">
      <c r="A2695" s="128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28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28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28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idden="1" x14ac:dyDescent="0.35">
      <c r="A2699" s="128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idden="1" x14ac:dyDescent="0.35">
      <c r="A2700" s="128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28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idden="1" x14ac:dyDescent="0.35">
      <c r="A2702" s="128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t="34.25" hidden="1" customHeight="1" x14ac:dyDescent="0.35">
      <c r="A2703" s="128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28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t="34.25" hidden="1" customHeight="1" x14ac:dyDescent="0.35">
      <c r="A2705" s="128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28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28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idden="1" x14ac:dyDescent="0.35">
      <c r="A2708" s="128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28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28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idden="1" x14ac:dyDescent="0.35">
      <c r="A2711" s="128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28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idden="1" x14ac:dyDescent="0.35">
      <c r="A2713" s="128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28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28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28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idden="1" x14ac:dyDescent="0.35">
      <c r="A2717" s="128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28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idden="1" x14ac:dyDescent="0.35">
      <c r="A2719" s="128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idden="1" x14ac:dyDescent="0.35">
      <c r="A2720" s="128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28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28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28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idden="1" x14ac:dyDescent="0.35">
      <c r="A2724" s="128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28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28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idden="1" x14ac:dyDescent="0.35">
      <c r="A2727" s="128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idden="1" x14ac:dyDescent="0.35">
      <c r="A2728" s="128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idden="1" x14ac:dyDescent="0.35">
      <c r="A2729" s="128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idden="1" x14ac:dyDescent="0.35">
      <c r="A2730" s="128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t="34.25" hidden="1" customHeight="1" x14ac:dyDescent="0.35">
      <c r="A2731" s="128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idden="1" x14ac:dyDescent="0.35">
      <c r="A2732" s="128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28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28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28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idden="1" x14ac:dyDescent="0.35">
      <c r="A2736" s="128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idden="1" x14ac:dyDescent="0.35">
      <c r="A2737" s="128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28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28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28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28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idden="1" x14ac:dyDescent="0.35">
      <c r="A2742" s="128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idden="1" x14ac:dyDescent="0.35">
      <c r="A2743" s="128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idden="1" x14ac:dyDescent="0.35">
      <c r="A2744" s="128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28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idden="1" x14ac:dyDescent="0.35">
      <c r="A2746" s="128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28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28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28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28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idden="1" x14ac:dyDescent="0.35">
      <c r="A2751" s="128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idden="1" x14ac:dyDescent="0.35">
      <c r="A2752" s="128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idden="1" x14ac:dyDescent="0.35">
      <c r="A2753" s="128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idden="1" x14ac:dyDescent="0.35">
      <c r="A2754" s="128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34.25" hidden="1" customHeight="1" x14ac:dyDescent="0.35">
      <c r="A2755" s="128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idden="1" x14ac:dyDescent="0.35">
      <c r="A2756" s="128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idden="1" x14ac:dyDescent="0.35">
      <c r="A2757" s="128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28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idden="1" x14ac:dyDescent="0.35">
      <c r="A2759" s="128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28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34.25" hidden="1" customHeight="1" x14ac:dyDescent="0.35">
      <c r="A2761" s="128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idden="1" x14ac:dyDescent="0.35">
      <c r="A2762" s="128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idden="1" x14ac:dyDescent="0.35">
      <c r="A2763" s="128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34.25" hidden="1" customHeight="1" x14ac:dyDescent="0.35">
      <c r="A2764" s="128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28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idden="1" x14ac:dyDescent="0.35">
      <c r="A2766" s="128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28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28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idden="1" x14ac:dyDescent="0.35">
      <c r="A2769" s="128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idden="1" x14ac:dyDescent="0.35">
      <c r="A2770" s="128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idden="1" x14ac:dyDescent="0.35">
      <c r="A2771" s="128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28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idden="1" x14ac:dyDescent="0.35">
      <c r="A2773" s="128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idden="1" x14ac:dyDescent="0.35">
      <c r="A2774" s="128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idden="1" x14ac:dyDescent="0.35">
      <c r="A2775" s="128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idden="1" x14ac:dyDescent="0.35">
      <c r="A2776" s="128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idden="1" x14ac:dyDescent="0.35">
      <c r="A2777" s="128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idden="1" x14ac:dyDescent="0.35">
      <c r="A2778" s="128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idden="1" x14ac:dyDescent="0.35">
      <c r="A2779" s="128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idden="1" x14ac:dyDescent="0.35">
      <c r="A2780" s="128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idden="1" x14ac:dyDescent="0.35">
      <c r="A2781" s="128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idden="1" x14ac:dyDescent="0.35">
      <c r="A2782" s="128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28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idden="1" x14ac:dyDescent="0.35">
      <c r="A2784" s="128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idden="1" x14ac:dyDescent="0.35">
      <c r="A2785" s="128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t="34.25" hidden="1" customHeight="1" x14ac:dyDescent="0.35">
      <c r="A2786" s="128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idden="1" x14ac:dyDescent="0.35">
      <c r="A2787" s="128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idden="1" x14ac:dyDescent="0.35">
      <c r="A2788" s="128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idden="1" x14ac:dyDescent="0.35">
      <c r="A2789" s="128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idden="1" x14ac:dyDescent="0.35">
      <c r="A2790" s="128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idden="1" x14ac:dyDescent="0.35">
      <c r="A2791" s="128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34.25" hidden="1" customHeight="1" x14ac:dyDescent="0.35">
      <c r="A2792" s="128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34.25" hidden="1" customHeight="1" x14ac:dyDescent="0.35">
      <c r="A2793" s="128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28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t="34.25" hidden="1" customHeight="1" x14ac:dyDescent="0.35">
      <c r="A2795" s="128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idden="1" x14ac:dyDescent="0.35">
      <c r="A2796" s="128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28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idden="1" x14ac:dyDescent="0.35">
      <c r="A2798" s="128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28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t="34.25" hidden="1" customHeight="1" x14ac:dyDescent="0.35">
      <c r="A2800" s="128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34.25" hidden="1" customHeight="1" x14ac:dyDescent="0.35">
      <c r="A2801" s="128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28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t="34.25" hidden="1" customHeight="1" x14ac:dyDescent="0.35">
      <c r="A2803" s="128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28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34.25" hidden="1" customHeight="1" x14ac:dyDescent="0.35">
      <c r="A2805" s="128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idden="1" x14ac:dyDescent="0.35">
      <c r="A2806" s="128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28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28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t="34.25" hidden="1" customHeight="1" x14ac:dyDescent="0.35">
      <c r="A2809" s="128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28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28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t="34.25" hidden="1" customHeight="1" x14ac:dyDescent="0.35">
      <c r="A2812" s="128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idden="1" x14ac:dyDescent="0.35">
      <c r="A2813" s="128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34.25" hidden="1" customHeight="1" x14ac:dyDescent="0.35">
      <c r="A2814" s="128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idden="1" x14ac:dyDescent="0.35">
      <c r="A2815" s="128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28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idden="1" x14ac:dyDescent="0.35">
      <c r="A2817" s="128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34.25" hidden="1" customHeight="1" x14ac:dyDescent="0.35">
      <c r="A2818" s="128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idden="1" x14ac:dyDescent="0.35">
      <c r="A2819" s="128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t="34.25" hidden="1" customHeight="1" x14ac:dyDescent="0.35">
      <c r="A2820" s="128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t="34.25" hidden="1" customHeight="1" x14ac:dyDescent="0.35">
      <c r="A2821" s="128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28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28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28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28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idden="1" x14ac:dyDescent="0.35">
      <c r="A2826" s="128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idden="1" x14ac:dyDescent="0.35">
      <c r="A2827" s="128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34.25" hidden="1" customHeight="1" x14ac:dyDescent="0.35">
      <c r="A2828" s="128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34.25" hidden="1" customHeight="1" x14ac:dyDescent="0.35">
      <c r="A2829" s="128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34.25" hidden="1" customHeight="1" x14ac:dyDescent="0.35">
      <c r="A2830" s="128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34.25" hidden="1" customHeight="1" x14ac:dyDescent="0.35">
      <c r="A2831" s="128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28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34.25" hidden="1" customHeight="1" x14ac:dyDescent="0.35">
      <c r="A2833" s="128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idden="1" x14ac:dyDescent="0.35">
      <c r="A2834" s="128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idden="1" x14ac:dyDescent="0.35">
      <c r="A2835" s="128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idden="1" x14ac:dyDescent="0.35">
      <c r="A2836" s="128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28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t="22.75" hidden="1" customHeight="1" x14ac:dyDescent="0.35">
      <c r="A2838" s="128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idden="1" x14ac:dyDescent="0.35">
      <c r="A2839" s="128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28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28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28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28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28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t="22.75" hidden="1" customHeight="1" x14ac:dyDescent="0.35">
      <c r="A2845" s="128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idden="1" x14ac:dyDescent="0.35">
      <c r="A2846" s="128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t="22.75" hidden="1" customHeight="1" x14ac:dyDescent="0.35">
      <c r="A2847" s="128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idden="1" x14ac:dyDescent="0.35">
      <c r="A2848" s="128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idden="1" x14ac:dyDescent="0.35">
      <c r="A2849" s="128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idden="1" x14ac:dyDescent="0.35">
      <c r="A2850" s="128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idden="1" x14ac:dyDescent="0.35">
      <c r="A2851" s="128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28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28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28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28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28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28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28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idden="1" x14ac:dyDescent="0.35">
      <c r="A2859" s="128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28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idden="1" x14ac:dyDescent="0.35">
      <c r="A2861" s="128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t="22.75" hidden="1" customHeight="1" x14ac:dyDescent="0.35">
      <c r="A2862" s="128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28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t="22.75" hidden="1" customHeight="1" x14ac:dyDescent="0.35">
      <c r="A2864" s="128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t="22.75" hidden="1" customHeight="1" x14ac:dyDescent="0.35">
      <c r="A2865" s="128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idden="1" x14ac:dyDescent="0.35">
      <c r="A2866" s="128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t="22.75" hidden="1" customHeight="1" x14ac:dyDescent="0.35">
      <c r="A2867" s="128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idden="1" x14ac:dyDescent="0.35">
      <c r="A2868" s="128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idden="1" x14ac:dyDescent="0.35">
      <c r="A2869" s="128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t="22.75" hidden="1" customHeight="1" x14ac:dyDescent="0.35">
      <c r="A2870" s="128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t="22.75" hidden="1" customHeight="1" x14ac:dyDescent="0.35">
      <c r="A2871" s="128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28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idden="1" x14ac:dyDescent="0.35">
      <c r="A2873" s="128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28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28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28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t="22.75" hidden="1" customHeight="1" x14ac:dyDescent="0.35">
      <c r="A2877" s="128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t="22.75" hidden="1" customHeight="1" x14ac:dyDescent="0.35">
      <c r="A2878" s="128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t="22.75" hidden="1" customHeight="1" x14ac:dyDescent="0.35">
      <c r="A2879" s="128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t="22.75" hidden="1" customHeight="1" x14ac:dyDescent="0.35">
      <c r="A2880" s="128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t="22.75" hidden="1" customHeight="1" x14ac:dyDescent="0.35">
      <c r="A2881" s="128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t="22.75" hidden="1" customHeight="1" x14ac:dyDescent="0.35">
      <c r="A2882" s="128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28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idden="1" x14ac:dyDescent="0.35">
      <c r="A2884" s="128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t="22.75" hidden="1" customHeight="1" x14ac:dyDescent="0.35">
      <c r="A2885" s="128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28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idden="1" x14ac:dyDescent="0.35">
      <c r="A2887" s="128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28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28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t="22.75" hidden="1" customHeight="1" x14ac:dyDescent="0.35">
      <c r="A2890" s="128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28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28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t="22.75" hidden="1" customHeight="1" x14ac:dyDescent="0.35">
      <c r="A2893" s="128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28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idden="1" x14ac:dyDescent="0.35">
      <c r="A2895" s="128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idden="1" x14ac:dyDescent="0.35">
      <c r="A2896" s="128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28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28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28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idden="1" x14ac:dyDescent="0.35">
      <c r="A2900" s="128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idden="1" x14ac:dyDescent="0.35">
      <c r="A2901" s="128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28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idden="1" x14ac:dyDescent="0.35">
      <c r="A2903" s="128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idden="1" x14ac:dyDescent="0.35">
      <c r="A2904" s="128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28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28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28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idden="1" x14ac:dyDescent="0.35">
      <c r="A2908" s="128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idden="1" x14ac:dyDescent="0.35">
      <c r="A2909" s="128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idden="1" x14ac:dyDescent="0.35">
      <c r="A2910" s="128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idden="1" x14ac:dyDescent="0.35">
      <c r="A2911" s="128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idden="1" x14ac:dyDescent="0.35">
      <c r="A2912" s="128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idden="1" x14ac:dyDescent="0.35">
      <c r="A2913" s="128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t="22.75" hidden="1" customHeight="1" x14ac:dyDescent="0.35">
      <c r="A2914" s="128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22.75" hidden="1" customHeight="1" x14ac:dyDescent="0.35">
      <c r="A2915" s="128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t="22.75" hidden="1" customHeight="1" x14ac:dyDescent="0.35">
      <c r="A2916" s="128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idden="1" x14ac:dyDescent="0.35">
      <c r="A2917" s="128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22.75" hidden="1" customHeight="1" x14ac:dyDescent="0.35">
      <c r="A2918" s="128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22.75" hidden="1" customHeight="1" x14ac:dyDescent="0.35">
      <c r="A2919" s="128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22.75" hidden="1" customHeight="1" x14ac:dyDescent="0.35">
      <c r="A2920" s="128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idden="1" x14ac:dyDescent="0.35">
      <c r="A2921" s="128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idden="1" x14ac:dyDescent="0.35">
      <c r="A2922" s="128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idden="1" x14ac:dyDescent="0.35">
      <c r="A2923" s="128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28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28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t="22.75" hidden="1" customHeight="1" x14ac:dyDescent="0.35">
      <c r="A2926" s="128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t="22.75" hidden="1" customHeight="1" x14ac:dyDescent="0.35">
      <c r="A2927" s="128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t="22.75" hidden="1" customHeight="1" x14ac:dyDescent="0.35">
      <c r="A2928" s="128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22.75" hidden="1" customHeight="1" x14ac:dyDescent="0.35">
      <c r="A2929" s="128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22.75" hidden="1" customHeight="1" x14ac:dyDescent="0.35">
      <c r="A2930" s="128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22.75" hidden="1" customHeight="1" x14ac:dyDescent="0.35">
      <c r="A2931" s="128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22.75" hidden="1" customHeight="1" x14ac:dyDescent="0.35">
      <c r="A2932" s="128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28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t="22.75" hidden="1" customHeight="1" x14ac:dyDescent="0.35">
      <c r="A2934" s="128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t="22.75" hidden="1" customHeight="1" x14ac:dyDescent="0.35">
      <c r="A2935" s="128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t="22.75" hidden="1" customHeight="1" x14ac:dyDescent="0.35">
      <c r="A2936" s="128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t="22.75" hidden="1" customHeight="1" x14ac:dyDescent="0.35">
      <c r="A2937" s="128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t="22.75" hidden="1" customHeight="1" x14ac:dyDescent="0.35">
      <c r="A2938" s="128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idden="1" x14ac:dyDescent="0.35">
      <c r="A2939" s="128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22.75" hidden="1" customHeight="1" x14ac:dyDescent="0.35">
      <c r="A2940" s="128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idden="1" x14ac:dyDescent="0.35">
      <c r="A2941" s="128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28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idden="1" x14ac:dyDescent="0.35">
      <c r="A2943" s="128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22.75" hidden="1" customHeight="1" x14ac:dyDescent="0.35">
      <c r="A2944" s="128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22.75" hidden="1" customHeight="1" x14ac:dyDescent="0.35">
      <c r="A2945" s="128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idden="1" x14ac:dyDescent="0.35">
      <c r="A2946" s="128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22.75" hidden="1" customHeight="1" x14ac:dyDescent="0.35">
      <c r="A2947" s="128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idden="1" x14ac:dyDescent="0.35">
      <c r="A2948" s="128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22.75" hidden="1" customHeight="1" x14ac:dyDescent="0.35">
      <c r="A2949" s="128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22.75" hidden="1" customHeight="1" x14ac:dyDescent="0.35">
      <c r="A2950" s="128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22.75" hidden="1" customHeight="1" x14ac:dyDescent="0.35">
      <c r="A2951" s="128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22.75" hidden="1" customHeight="1" x14ac:dyDescent="0.35">
      <c r="A2952" s="128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22.75" hidden="1" customHeight="1" x14ac:dyDescent="0.35">
      <c r="A2953" s="128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22.75" hidden="1" customHeight="1" x14ac:dyDescent="0.35">
      <c r="A2954" s="128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22.75" hidden="1" customHeight="1" x14ac:dyDescent="0.35">
      <c r="A2955" s="128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t="22.75" hidden="1" customHeight="1" x14ac:dyDescent="0.35">
      <c r="A2956" s="128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22.75" hidden="1" customHeight="1" x14ac:dyDescent="0.35">
      <c r="A2957" s="128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22.75" hidden="1" customHeight="1" x14ac:dyDescent="0.35">
      <c r="A2958" s="128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22.75" hidden="1" customHeight="1" x14ac:dyDescent="0.35">
      <c r="A2959" s="128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t="22.75" hidden="1" customHeight="1" x14ac:dyDescent="0.35">
      <c r="A2960" s="128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22.75" hidden="1" customHeight="1" x14ac:dyDescent="0.35">
      <c r="A2961" s="128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22.75" hidden="1" customHeight="1" x14ac:dyDescent="0.35">
      <c r="A2962" s="128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idden="1" x14ac:dyDescent="0.35">
      <c r="A2963" s="128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22.75" hidden="1" customHeight="1" x14ac:dyDescent="0.35">
      <c r="A2964" s="128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idden="1" x14ac:dyDescent="0.35">
      <c r="A2965" s="128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idden="1" x14ac:dyDescent="0.35">
      <c r="A2966" s="128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22.75" hidden="1" customHeight="1" x14ac:dyDescent="0.35">
      <c r="A2967" s="128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idden="1" x14ac:dyDescent="0.35">
      <c r="A2968" s="128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22.75" hidden="1" customHeight="1" x14ac:dyDescent="0.35">
      <c r="A2969" s="128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22.75" hidden="1" customHeight="1" x14ac:dyDescent="0.35">
      <c r="A2970" s="128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idden="1" x14ac:dyDescent="0.35">
      <c r="A2971" s="128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idden="1" x14ac:dyDescent="0.35">
      <c r="A2972" s="128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22.75" hidden="1" customHeight="1" x14ac:dyDescent="0.35">
      <c r="A2973" s="128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22.75" hidden="1" customHeight="1" x14ac:dyDescent="0.35">
      <c r="A2974" s="128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22.75" hidden="1" customHeight="1" x14ac:dyDescent="0.35">
      <c r="A2975" s="128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22.75" hidden="1" customHeight="1" x14ac:dyDescent="0.35">
      <c r="A2976" s="128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22.75" hidden="1" customHeight="1" x14ac:dyDescent="0.35">
      <c r="A2977" s="128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idden="1" x14ac:dyDescent="0.35">
      <c r="A2978" s="128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idden="1" x14ac:dyDescent="0.35">
      <c r="A2979" s="128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idden="1" x14ac:dyDescent="0.35">
      <c r="A2980" s="128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idden="1" x14ac:dyDescent="0.35">
      <c r="A2981" s="128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idden="1" x14ac:dyDescent="0.35">
      <c r="A2982" s="128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28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22.75" hidden="1" customHeight="1" x14ac:dyDescent="0.35">
      <c r="A2984" s="128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22.75" hidden="1" customHeight="1" x14ac:dyDescent="0.35">
      <c r="A2985" s="128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idden="1" x14ac:dyDescent="0.35">
      <c r="A2986" s="128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22.75" hidden="1" customHeight="1" x14ac:dyDescent="0.35">
      <c r="A2987" s="128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t="22.75" hidden="1" customHeight="1" x14ac:dyDescent="0.35">
      <c r="A2988" s="128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22.75" hidden="1" customHeight="1" x14ac:dyDescent="0.35">
      <c r="A2989" s="128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22.75" hidden="1" customHeight="1" x14ac:dyDescent="0.35">
      <c r="A2990" s="128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idden="1" x14ac:dyDescent="0.35">
      <c r="A2991" s="128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22.75" hidden="1" customHeight="1" x14ac:dyDescent="0.35">
      <c r="A2992" s="128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22.75" hidden="1" customHeight="1" x14ac:dyDescent="0.35">
      <c r="A2993" s="128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28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22.75" hidden="1" customHeight="1" x14ac:dyDescent="0.35">
      <c r="A2995" s="128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22.75" hidden="1" customHeight="1" x14ac:dyDescent="0.35">
      <c r="A2996" s="128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22.75" hidden="1" customHeight="1" x14ac:dyDescent="0.35">
      <c r="A2997" s="128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t="22.75" hidden="1" customHeight="1" x14ac:dyDescent="0.35">
      <c r="A2998" s="128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idden="1" x14ac:dyDescent="0.35">
      <c r="A2999" s="128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22.75" hidden="1" customHeight="1" x14ac:dyDescent="0.35">
      <c r="A3000" s="128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22.75" hidden="1" customHeight="1" x14ac:dyDescent="0.35">
      <c r="A3001" s="128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22.75" hidden="1" customHeight="1" x14ac:dyDescent="0.35">
      <c r="A3002" s="128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22.75" hidden="1" customHeight="1" x14ac:dyDescent="0.35">
      <c r="A3003" s="128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t="22.75" hidden="1" customHeight="1" x14ac:dyDescent="0.35">
      <c r="A3004" s="128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22.75" hidden="1" customHeight="1" x14ac:dyDescent="0.35">
      <c r="A3005" s="128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28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t="22.75" hidden="1" customHeight="1" x14ac:dyDescent="0.35">
      <c r="A3007" s="128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22.75" hidden="1" customHeight="1" x14ac:dyDescent="0.35">
      <c r="A3008" s="128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22.75" hidden="1" customHeight="1" x14ac:dyDescent="0.35">
      <c r="A3009" s="128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t="22.75" hidden="1" customHeight="1" x14ac:dyDescent="0.35">
      <c r="A3010" s="128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t="34.25" hidden="1" customHeight="1" x14ac:dyDescent="0.35">
      <c r="A3011" s="128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t="22.75" hidden="1" customHeight="1" x14ac:dyDescent="0.35">
      <c r="A3012" s="128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22.75" hidden="1" customHeight="1" x14ac:dyDescent="0.35">
      <c r="A3013" s="128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t="34.25" hidden="1" customHeight="1" x14ac:dyDescent="0.35">
      <c r="A3014" s="128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28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t="34.25" hidden="1" customHeight="1" x14ac:dyDescent="0.35">
      <c r="A3016" s="128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28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t="34.25" hidden="1" customHeight="1" x14ac:dyDescent="0.35">
      <c r="A3018" s="128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t="34.25" hidden="1" customHeight="1" x14ac:dyDescent="0.35">
      <c r="A3019" s="128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28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28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28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28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t="34.25" hidden="1" customHeight="1" x14ac:dyDescent="0.35">
      <c r="A3024" s="128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28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idden="1" x14ac:dyDescent="0.35">
      <c r="A3026" s="128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idden="1" x14ac:dyDescent="0.35">
      <c r="A3027" s="128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idden="1" x14ac:dyDescent="0.35">
      <c r="A3028" s="128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idden="1" x14ac:dyDescent="0.35">
      <c r="A3029" s="128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28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28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t="34.25" hidden="1" customHeight="1" x14ac:dyDescent="0.35">
      <c r="A3032" s="128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28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idden="1" x14ac:dyDescent="0.35">
      <c r="A3034" s="128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idden="1" x14ac:dyDescent="0.35">
      <c r="A3035" s="128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idden="1" x14ac:dyDescent="0.35">
      <c r="A3036" s="128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idden="1" x14ac:dyDescent="0.35">
      <c r="A3037" s="128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idden="1" x14ac:dyDescent="0.35">
      <c r="A3038" s="128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idden="1" x14ac:dyDescent="0.35">
      <c r="A3039" s="128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28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t="34.25" hidden="1" customHeight="1" x14ac:dyDescent="0.35">
      <c r="A3041" s="128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t="34.25" hidden="1" customHeight="1" x14ac:dyDescent="0.35">
      <c r="A3042" s="128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idden="1" x14ac:dyDescent="0.35">
      <c r="A3043" s="128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28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28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28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28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28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28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28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28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28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28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t="34.25" hidden="1" customHeight="1" x14ac:dyDescent="0.35">
      <c r="A3054" s="128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28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28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idden="1" x14ac:dyDescent="0.35">
      <c r="A3057" s="128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t="34.25" hidden="1" customHeight="1" x14ac:dyDescent="0.35">
      <c r="A3058" s="128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t="34.25" hidden="1" customHeight="1" x14ac:dyDescent="0.35">
      <c r="A3059" s="128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34.25" hidden="1" customHeight="1" x14ac:dyDescent="0.35">
      <c r="A3060" s="128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28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34.25" hidden="1" customHeight="1" x14ac:dyDescent="0.35">
      <c r="A3062" s="128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28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28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28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34.25" hidden="1" customHeight="1" x14ac:dyDescent="0.35">
      <c r="A3066" s="128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t="34.25" hidden="1" customHeight="1" x14ac:dyDescent="0.35">
      <c r="A3067" s="128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t="34.25" hidden="1" customHeight="1" x14ac:dyDescent="0.35">
      <c r="A3068" s="128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34.25" hidden="1" customHeight="1" x14ac:dyDescent="0.35">
      <c r="A3069" s="128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28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28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28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28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28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28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28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t="34.25" hidden="1" customHeight="1" x14ac:dyDescent="0.35">
      <c r="A3077" s="128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28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28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28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28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28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28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idden="1" x14ac:dyDescent="0.35">
      <c r="A3084" s="128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28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28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28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28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idden="1" x14ac:dyDescent="0.35">
      <c r="A3089" s="128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28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28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28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28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28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idden="1" x14ac:dyDescent="0.35">
      <c r="A3095" s="128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28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28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28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idden="1" x14ac:dyDescent="0.35">
      <c r="A3099" s="128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28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28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28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28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28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idden="1" x14ac:dyDescent="0.35">
      <c r="A3105" s="128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28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idden="1" x14ac:dyDescent="0.35">
      <c r="A3107" s="128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idden="1" x14ac:dyDescent="0.35">
      <c r="A3108" s="128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28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28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idden="1" x14ac:dyDescent="0.35">
      <c r="A3111" s="128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idden="1" x14ac:dyDescent="0.35">
      <c r="A3112" s="128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idden="1" x14ac:dyDescent="0.35">
      <c r="A3113" s="128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28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idden="1" x14ac:dyDescent="0.35">
      <c r="A3115" s="128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idden="1" x14ac:dyDescent="0.35">
      <c r="A3116" s="128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idden="1" x14ac:dyDescent="0.35">
      <c r="A3117" s="128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idden="1" x14ac:dyDescent="0.35">
      <c r="A3118" s="128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idden="1" x14ac:dyDescent="0.35">
      <c r="A3119" s="128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idden="1" x14ac:dyDescent="0.35">
      <c r="A3120" s="128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28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28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28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28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idden="1" x14ac:dyDescent="0.35">
      <c r="A3125" s="128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idden="1" x14ac:dyDescent="0.35">
      <c r="A3126" s="128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34.25" hidden="1" customHeight="1" x14ac:dyDescent="0.35">
      <c r="A3127" s="128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28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28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28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28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28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idden="1" x14ac:dyDescent="0.35">
      <c r="A3133" s="128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34.25" hidden="1" customHeight="1" x14ac:dyDescent="0.35">
      <c r="A3134" s="128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28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28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28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34.25" hidden="1" customHeight="1" x14ac:dyDescent="0.35">
      <c r="A3138" s="128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28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34.25" hidden="1" customHeight="1" x14ac:dyDescent="0.35">
      <c r="A3140" s="128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34.25" hidden="1" customHeight="1" x14ac:dyDescent="0.35">
      <c r="A3141" s="128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idden="1" x14ac:dyDescent="0.35">
      <c r="A3142" s="128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idden="1" x14ac:dyDescent="0.35">
      <c r="A3143" s="128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34.25" hidden="1" customHeight="1" x14ac:dyDescent="0.35">
      <c r="A3144" s="128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34.25" hidden="1" customHeight="1" x14ac:dyDescent="0.35">
      <c r="A3145" s="128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34.25" hidden="1" customHeight="1" x14ac:dyDescent="0.35">
      <c r="A3146" s="128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34.25" hidden="1" customHeight="1" x14ac:dyDescent="0.35">
      <c r="A3147" s="128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34.25" hidden="1" customHeight="1" x14ac:dyDescent="0.35">
      <c r="A3148" s="128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34.25" hidden="1" customHeight="1" x14ac:dyDescent="0.35">
      <c r="A3149" s="128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34.25" hidden="1" customHeight="1" x14ac:dyDescent="0.35">
      <c r="A3150" s="128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34.25" hidden="1" customHeight="1" x14ac:dyDescent="0.35">
      <c r="A3151" s="128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34.25" hidden="1" customHeight="1" x14ac:dyDescent="0.35">
      <c r="A3152" s="128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34.25" hidden="1" customHeight="1" x14ac:dyDescent="0.35">
      <c r="A3153" s="128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34.25" hidden="1" customHeight="1" x14ac:dyDescent="0.35">
      <c r="A3154" s="128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idden="1" x14ac:dyDescent="0.35">
      <c r="A3155" s="128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34.25" hidden="1" customHeight="1" x14ac:dyDescent="0.35">
      <c r="A3156" s="128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34.25" hidden="1" customHeight="1" x14ac:dyDescent="0.35">
      <c r="A3157" s="128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34.25" hidden="1" customHeight="1" x14ac:dyDescent="0.35">
      <c r="A3158" s="128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idden="1" x14ac:dyDescent="0.35">
      <c r="A3159" s="128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idden="1" x14ac:dyDescent="0.35">
      <c r="A3160" s="128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28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idden="1" x14ac:dyDescent="0.35">
      <c r="A3162" s="128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22.75" hidden="1" customHeight="1" x14ac:dyDescent="0.35">
      <c r="A3163" s="128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28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28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28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22.75" hidden="1" customHeight="1" x14ac:dyDescent="0.35">
      <c r="A3167" s="128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idden="1" x14ac:dyDescent="0.35">
      <c r="A3168" s="128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idden="1" x14ac:dyDescent="0.35">
      <c r="A3169" s="128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28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34.25" hidden="1" customHeight="1" x14ac:dyDescent="0.35">
      <c r="A3171" s="128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28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34.25" hidden="1" customHeight="1" x14ac:dyDescent="0.35">
      <c r="A3173" s="128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28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34.25" hidden="1" customHeight="1" x14ac:dyDescent="0.35">
      <c r="A3175" s="128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28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28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idden="1" x14ac:dyDescent="0.35">
      <c r="A3178" s="128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28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28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28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28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28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28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28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28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28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28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28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28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28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28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28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28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28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28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28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28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28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28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28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28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28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28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28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28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28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28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28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28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28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28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28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28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28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28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28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28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28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28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28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28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28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28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28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28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28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22.75" hidden="1" customHeight="1" x14ac:dyDescent="0.35">
      <c r="A3228" s="128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28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28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28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28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28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28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22.75" hidden="1" customHeight="1" x14ac:dyDescent="0.35">
      <c r="A3235" s="128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28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34.25" hidden="1" customHeight="1" x14ac:dyDescent="0.35">
      <c r="A3237" s="128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34.25" hidden="1" customHeight="1" x14ac:dyDescent="0.35">
      <c r="A3238" s="128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28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34.25" hidden="1" customHeight="1" x14ac:dyDescent="0.35">
      <c r="A3240" s="128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28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28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34.25" hidden="1" customHeight="1" x14ac:dyDescent="0.35">
      <c r="A3243" s="128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22.75" hidden="1" customHeight="1" x14ac:dyDescent="0.35">
      <c r="A3244" s="128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22.75" hidden="1" customHeight="1" x14ac:dyDescent="0.35">
      <c r="A3245" s="128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28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22.75" hidden="1" customHeight="1" x14ac:dyDescent="0.35">
      <c r="A3247" s="128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22.75" hidden="1" customHeight="1" x14ac:dyDescent="0.35">
      <c r="A3248" s="128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22.75" hidden="1" customHeight="1" x14ac:dyDescent="0.35">
      <c r="A3249" s="128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22.75" hidden="1" customHeight="1" x14ac:dyDescent="0.35">
      <c r="A3250" s="128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28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22.75" hidden="1" customHeight="1" x14ac:dyDescent="0.35">
      <c r="A3252" s="128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22.75" hidden="1" customHeight="1" x14ac:dyDescent="0.35">
      <c r="A3253" s="128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22.75" hidden="1" customHeight="1" x14ac:dyDescent="0.35">
      <c r="A3254" s="128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22.75" hidden="1" customHeight="1" x14ac:dyDescent="0.35">
      <c r="A3255" s="128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22.75" hidden="1" customHeight="1" x14ac:dyDescent="0.35">
      <c r="A3256" s="128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22.75" hidden="1" customHeight="1" x14ac:dyDescent="0.35">
      <c r="A3257" s="128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22.75" hidden="1" customHeight="1" x14ac:dyDescent="0.35">
      <c r="A3258" s="128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22.75" hidden="1" customHeight="1" x14ac:dyDescent="0.35">
      <c r="A3259" s="128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22.75" hidden="1" customHeight="1" x14ac:dyDescent="0.35">
      <c r="A3260" s="128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22.75" hidden="1" customHeight="1" x14ac:dyDescent="0.35">
      <c r="A3261" s="128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22.75" hidden="1" customHeight="1" x14ac:dyDescent="0.35">
      <c r="A3262" s="128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22.75" hidden="1" customHeight="1" x14ac:dyDescent="0.35">
      <c r="A3263" s="128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28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28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28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28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28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28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28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22.75" hidden="1" customHeight="1" x14ac:dyDescent="0.35">
      <c r="A3271" s="128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22.75" hidden="1" customHeight="1" x14ac:dyDescent="0.35">
      <c r="A3272" s="128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28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22.75" hidden="1" customHeight="1" x14ac:dyDescent="0.35">
      <c r="A3274" s="128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28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22.75" hidden="1" customHeight="1" x14ac:dyDescent="0.35">
      <c r="A3276" s="128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28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28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28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28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28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28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28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28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28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28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28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28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28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28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28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28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28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28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28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28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28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28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28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28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28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28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28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28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28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28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28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28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28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28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28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28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28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28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28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28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28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4.25" hidden="1" customHeight="1" x14ac:dyDescent="0.35">
      <c r="A3318" s="128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4.25" hidden="1" customHeight="1" x14ac:dyDescent="0.35">
      <c r="A3319" s="128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4.25" hidden="1" customHeight="1" x14ac:dyDescent="0.35">
      <c r="A3320" s="128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4.25" hidden="1" customHeight="1" x14ac:dyDescent="0.35">
      <c r="A3321" s="128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4.25" hidden="1" customHeight="1" x14ac:dyDescent="0.35">
      <c r="A3322" s="128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4.25" hidden="1" customHeight="1" x14ac:dyDescent="0.35">
      <c r="A3323" s="128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4.25" hidden="1" customHeight="1" x14ac:dyDescent="0.35">
      <c r="A3324" s="128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4.25" hidden="1" customHeight="1" x14ac:dyDescent="0.35">
      <c r="A3325" s="128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4.25" hidden="1" customHeight="1" x14ac:dyDescent="0.35">
      <c r="A3326" s="128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4.25" hidden="1" customHeight="1" x14ac:dyDescent="0.35">
      <c r="A3327" s="128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4.25" hidden="1" customHeight="1" x14ac:dyDescent="0.35">
      <c r="A3328" s="128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4.25" hidden="1" customHeight="1" x14ac:dyDescent="0.35">
      <c r="A3329" s="128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4.25" hidden="1" customHeight="1" x14ac:dyDescent="0.35">
      <c r="A3330" s="128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4.25" hidden="1" customHeight="1" x14ac:dyDescent="0.35">
      <c r="A3331" s="128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4.25" hidden="1" customHeight="1" x14ac:dyDescent="0.35">
      <c r="A3332" s="128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4.25" hidden="1" customHeight="1" x14ac:dyDescent="0.35">
      <c r="A3333" s="128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4.25" hidden="1" customHeight="1" x14ac:dyDescent="0.35">
      <c r="A3334" s="128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4.25" hidden="1" customHeight="1" x14ac:dyDescent="0.35">
      <c r="A3335" s="128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4.25" hidden="1" customHeight="1" x14ac:dyDescent="0.35">
      <c r="A3336" s="128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4.25" hidden="1" customHeight="1" x14ac:dyDescent="0.35">
      <c r="A3337" s="128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22.75" hidden="1" customHeight="1" x14ac:dyDescent="0.35">
      <c r="A3338" s="128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22.75" hidden="1" customHeight="1" x14ac:dyDescent="0.35">
      <c r="A3339" s="128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22.75" hidden="1" customHeight="1" x14ac:dyDescent="0.35">
      <c r="A3340" s="128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22.75" hidden="1" customHeight="1" x14ac:dyDescent="0.35">
      <c r="A3341" s="128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22.75" hidden="1" customHeight="1" x14ac:dyDescent="0.35">
      <c r="A3342" s="128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22.75" hidden="1" customHeight="1" x14ac:dyDescent="0.35">
      <c r="A3343" s="128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22.75" hidden="1" customHeight="1" x14ac:dyDescent="0.35">
      <c r="A3344" s="128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4.25" hidden="1" customHeight="1" x14ac:dyDescent="0.35">
      <c r="A3345" s="128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4.25" hidden="1" customHeight="1" x14ac:dyDescent="0.35">
      <c r="A3346" s="128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22.75" hidden="1" customHeight="1" x14ac:dyDescent="0.35">
      <c r="A3347" s="128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4.25" hidden="1" customHeight="1" x14ac:dyDescent="0.35">
      <c r="A3348" s="128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4.25" hidden="1" customHeight="1" x14ac:dyDescent="0.35">
      <c r="A3349" s="128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4.25" hidden="1" customHeight="1" x14ac:dyDescent="0.35">
      <c r="A3350" s="128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4.25" hidden="1" customHeight="1" x14ac:dyDescent="0.35">
      <c r="A3351" s="128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22.75" hidden="1" customHeight="1" x14ac:dyDescent="0.35">
      <c r="A3352" s="128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4.25" hidden="1" customHeight="1" x14ac:dyDescent="0.35">
      <c r="A3353" s="128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4.25" hidden="1" customHeight="1" x14ac:dyDescent="0.35">
      <c r="A3354" s="128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4.25" hidden="1" customHeight="1" x14ac:dyDescent="0.35">
      <c r="A3355" s="128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4.25" hidden="1" customHeight="1" x14ac:dyDescent="0.35">
      <c r="A3356" s="128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4.25" hidden="1" customHeight="1" x14ac:dyDescent="0.35">
      <c r="A3357" s="128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4.25" hidden="1" customHeight="1" x14ac:dyDescent="0.35">
      <c r="A3358" s="128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4.25" hidden="1" customHeight="1" x14ac:dyDescent="0.35">
      <c r="A3359" s="128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4.25" hidden="1" customHeight="1" x14ac:dyDescent="0.35">
      <c r="A3360" s="128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4.25" hidden="1" customHeight="1" x14ac:dyDescent="0.35">
      <c r="A3361" s="128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4.25" hidden="1" customHeight="1" x14ac:dyDescent="0.35">
      <c r="A3362" s="128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4.25" hidden="1" customHeight="1" x14ac:dyDescent="0.35">
      <c r="A3363" s="128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4.25" hidden="1" customHeight="1" x14ac:dyDescent="0.35">
      <c r="A3364" s="128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4.25" hidden="1" customHeight="1" x14ac:dyDescent="0.35">
      <c r="A3365" s="128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4.25" hidden="1" customHeight="1" x14ac:dyDescent="0.35">
      <c r="A3366" s="128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4.25" hidden="1" customHeight="1" x14ac:dyDescent="0.35">
      <c r="A3367" s="128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4.25" hidden="1" customHeight="1" x14ac:dyDescent="0.35">
      <c r="A3368" s="128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4.25" hidden="1" customHeight="1" x14ac:dyDescent="0.35">
      <c r="A3369" s="128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4.25" hidden="1" customHeight="1" x14ac:dyDescent="0.35">
      <c r="A3370" s="128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4.25" hidden="1" customHeight="1" x14ac:dyDescent="0.35">
      <c r="A3371" s="128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4.25" hidden="1" customHeight="1" x14ac:dyDescent="0.35">
      <c r="A3372" s="128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4.25" hidden="1" customHeight="1" x14ac:dyDescent="0.35">
      <c r="A3373" s="128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4.25" hidden="1" customHeight="1" x14ac:dyDescent="0.35">
      <c r="A3374" s="128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4.25" hidden="1" customHeight="1" x14ac:dyDescent="0.35">
      <c r="A3375" s="128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4.25" hidden="1" customHeight="1" x14ac:dyDescent="0.35">
      <c r="A3376" s="128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4.25" hidden="1" customHeight="1" x14ac:dyDescent="0.35">
      <c r="A3377" s="128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4.25" hidden="1" customHeight="1" x14ac:dyDescent="0.35">
      <c r="A3378" s="128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4.25" hidden="1" customHeight="1" x14ac:dyDescent="0.35">
      <c r="A3379" s="128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4.25" hidden="1" customHeight="1" x14ac:dyDescent="0.35">
      <c r="A3380" s="128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4.25" hidden="1" customHeight="1" x14ac:dyDescent="0.35">
      <c r="A3381" s="128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4.25" hidden="1" customHeight="1" x14ac:dyDescent="0.35">
      <c r="A3382" s="128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4.25" hidden="1" customHeight="1" x14ac:dyDescent="0.35">
      <c r="A3383" s="128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4.25" hidden="1" customHeight="1" x14ac:dyDescent="0.35">
      <c r="A3384" s="128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4.25" hidden="1" customHeight="1" x14ac:dyDescent="0.35">
      <c r="A3385" s="128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4.25" hidden="1" customHeight="1" x14ac:dyDescent="0.35">
      <c r="A3386" s="128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4.25" hidden="1" customHeight="1" x14ac:dyDescent="0.35">
      <c r="A3387" s="128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4.25" hidden="1" customHeight="1" x14ac:dyDescent="0.35">
      <c r="A3388" s="128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4.25" hidden="1" customHeight="1" x14ac:dyDescent="0.35">
      <c r="A3389" s="128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4.25" hidden="1" customHeight="1" x14ac:dyDescent="0.35">
      <c r="A3390" s="128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4.25" hidden="1" customHeight="1" x14ac:dyDescent="0.35">
      <c r="A3391" s="128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4.25" hidden="1" customHeight="1" x14ac:dyDescent="0.35">
      <c r="A3392" s="128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4.25" hidden="1" customHeight="1" x14ac:dyDescent="0.35">
      <c r="A3393" s="128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4.25" hidden="1" customHeight="1" x14ac:dyDescent="0.35">
      <c r="A3394" s="128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4.25" hidden="1" customHeight="1" x14ac:dyDescent="0.35">
      <c r="A3395" s="128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4.25" hidden="1" customHeight="1" x14ac:dyDescent="0.35">
      <c r="A3396" s="128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4.25" hidden="1" customHeight="1" x14ac:dyDescent="0.35">
      <c r="A3397" s="128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4.25" hidden="1" customHeight="1" x14ac:dyDescent="0.35">
      <c r="A3398" s="128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4.25" hidden="1" customHeight="1" x14ac:dyDescent="0.35">
      <c r="A3399" s="128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4.25" hidden="1" customHeight="1" x14ac:dyDescent="0.35">
      <c r="A3400" s="128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4.25" hidden="1" customHeight="1" x14ac:dyDescent="0.35">
      <c r="A3401" s="128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4.25" hidden="1" customHeight="1" x14ac:dyDescent="0.35">
      <c r="A3402" s="128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4.25" hidden="1" customHeight="1" x14ac:dyDescent="0.35">
      <c r="A3403" s="128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4.25" hidden="1" customHeight="1" x14ac:dyDescent="0.35">
      <c r="A3404" s="128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4.25" hidden="1" customHeight="1" x14ac:dyDescent="0.35">
      <c r="A3405" s="128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4.25" hidden="1" customHeight="1" x14ac:dyDescent="0.35">
      <c r="A3406" s="128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4.25" hidden="1" customHeight="1" x14ac:dyDescent="0.35">
      <c r="A3407" s="128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4.25" hidden="1" customHeight="1" x14ac:dyDescent="0.35">
      <c r="A3408" s="128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4.25" hidden="1" customHeight="1" x14ac:dyDescent="0.35">
      <c r="A3409" s="128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4.25" hidden="1" customHeight="1" x14ac:dyDescent="0.35">
      <c r="A3410" s="128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4.25" hidden="1" customHeight="1" x14ac:dyDescent="0.35">
      <c r="A3411" s="128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4.25" hidden="1" customHeight="1" x14ac:dyDescent="0.35">
      <c r="A3412" s="128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4.25" hidden="1" customHeight="1" x14ac:dyDescent="0.35">
      <c r="A3413" s="128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4.25" hidden="1" customHeight="1" x14ac:dyDescent="0.35">
      <c r="A3414" s="128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4.25" hidden="1" customHeight="1" x14ac:dyDescent="0.35">
      <c r="A3415" s="128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4.25" hidden="1" customHeight="1" x14ac:dyDescent="0.35">
      <c r="A3416" s="128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4.25" hidden="1" customHeight="1" x14ac:dyDescent="0.35">
      <c r="A3417" s="128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4.25" hidden="1" customHeight="1" x14ac:dyDescent="0.35">
      <c r="A3418" s="128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28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28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28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28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28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28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28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28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28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28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28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28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28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28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28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28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28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28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28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28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28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28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28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28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28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28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28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28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28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28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28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28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28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28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28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28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28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28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28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28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28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28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28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28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28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28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28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28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28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28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28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28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28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28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28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28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28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28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28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28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28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28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28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28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28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28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28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28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28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28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28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28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28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28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28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28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28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28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28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28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28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28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28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28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28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28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28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28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28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28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28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28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28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28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28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28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28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28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28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28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28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28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28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28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28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28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28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28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28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28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28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28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28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28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28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28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28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28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28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28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28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28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28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28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28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28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28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28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28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28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28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28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28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28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28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28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28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28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28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28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28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28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28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28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28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28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28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28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28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28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28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28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28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28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28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28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28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28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28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28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28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28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28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28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28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28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28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28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28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28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28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28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28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28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28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28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28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28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28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28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28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28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28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28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28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28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28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28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28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28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28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28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28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28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28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28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28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28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28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28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28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28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28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28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28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28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28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28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28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28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28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28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28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28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28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28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28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28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28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28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28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28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28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28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28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28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28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28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28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28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28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28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28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28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28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28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28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28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28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28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28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28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28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28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28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28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28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28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28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28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28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28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28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28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28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28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28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28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28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28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28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28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28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28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28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28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28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28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28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28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28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28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28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28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28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28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28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28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28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28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28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28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28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28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28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28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28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28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28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28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28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28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28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28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28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28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28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28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28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28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28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28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28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28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28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28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28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28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28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28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28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28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28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28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28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28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28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28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28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28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28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28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28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28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28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28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28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28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28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28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28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28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28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28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28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28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28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28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28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28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28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28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28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28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28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28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28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28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28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28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28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28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28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28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28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28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28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28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28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28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28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28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28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28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28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28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28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28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28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28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28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28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28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28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28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28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28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28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28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28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28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28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28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28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28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28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28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28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28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28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28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28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28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28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28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28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28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28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28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28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28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28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28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28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28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28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28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28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28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28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28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28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28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28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28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28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28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28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28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28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28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28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28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28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28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28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28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28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28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28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28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28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28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28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28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28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28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28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28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28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28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28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28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28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28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28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28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28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28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28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28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28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28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28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28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28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28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28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28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28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28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28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28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28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28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28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28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28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28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28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28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28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28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28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28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28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28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28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28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28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28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28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28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28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28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28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28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28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28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28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28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28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28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28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28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28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28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28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28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28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28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28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28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28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28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28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28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28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28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28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28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28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28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28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28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28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28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28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28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28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28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28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28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28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28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28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28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28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28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28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28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28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28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28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28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28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28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28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28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28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28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28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28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28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28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28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28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28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28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28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28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28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28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28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28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28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28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28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28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28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28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28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28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28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28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28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28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28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28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28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28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28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28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28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28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28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28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28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28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28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28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28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28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28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28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28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28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28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28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28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28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28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28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28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28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28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28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28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28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28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28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28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28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28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28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28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28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28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28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28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28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28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28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28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28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28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28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28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28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28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28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28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28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28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28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28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28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28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28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28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28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28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28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28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28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28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28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28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28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28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28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28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28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28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28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28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28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28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28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28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28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28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28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28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28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28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28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28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28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28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28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28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28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28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28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28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28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28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28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28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28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28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28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28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28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28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28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28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28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28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28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28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28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28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28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28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28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28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28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28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28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28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28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28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28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28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28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28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28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28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28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28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28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28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28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28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28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28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28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28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28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28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28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28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28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28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28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28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28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28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28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28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28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28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28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28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28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28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28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28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28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28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28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28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28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28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28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28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28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28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28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28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28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28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28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28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28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28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28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28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28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28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28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28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28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28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28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28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28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28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28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28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28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28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28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28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28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28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28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28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28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28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28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28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28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28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28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28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28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28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28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28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28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28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28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28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28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28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28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28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28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28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28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28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28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28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28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28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28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28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28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28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28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28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28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28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28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28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28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28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28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28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28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28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28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28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28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28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28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28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28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28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28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28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28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28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28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28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28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28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28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28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28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28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28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28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28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28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28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28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28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28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28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28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28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28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28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28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28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28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28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28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28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28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28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28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28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28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28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28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28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28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28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28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28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28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28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28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28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28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28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28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28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28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28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28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28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28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28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28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28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28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28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28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28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28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28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28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28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28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28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28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28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28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28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28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28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28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28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28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28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28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28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28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28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28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28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28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28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28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28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28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28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28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28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28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28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28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28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28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28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28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28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28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28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28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28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28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28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28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28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28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28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28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28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28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28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28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28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28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28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28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28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28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28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28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28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28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28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28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28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28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28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28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28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28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28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28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28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28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28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28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28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28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28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28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28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28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28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28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28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28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28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28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28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28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28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28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28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28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28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28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28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28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28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28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28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28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28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28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28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28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28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28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28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28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28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28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28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28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28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28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28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28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28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28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28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28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28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28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28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28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28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28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28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28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28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28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28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28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28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28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28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28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28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28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28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28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28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28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28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28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28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28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28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28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28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28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28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28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28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28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28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28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28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28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28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28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28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28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28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28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28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28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28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28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28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28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28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28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28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28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28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28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28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28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28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28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28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28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28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28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28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28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28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28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28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28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28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28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28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28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28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28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28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28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28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28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28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28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28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28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28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28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28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28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28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28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28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28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28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28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28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28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28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28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28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28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28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28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28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28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28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28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28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28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28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28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28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28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28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28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28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28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28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28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28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28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28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28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28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28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28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28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28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28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28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28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28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28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28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28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28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28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28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28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28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28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28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28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28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28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28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28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28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28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28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28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28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28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28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28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28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28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28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28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28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28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28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28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28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28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28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28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28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28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28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28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28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28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28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28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28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28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28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28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28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28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28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28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28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28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28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28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28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28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28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28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28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28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28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28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28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28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28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28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28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28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28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28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28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28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28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28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28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28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28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28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28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28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28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28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28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28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28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28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28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28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28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28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28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28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28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28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28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28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28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28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28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28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28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28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28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28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28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28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28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28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28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28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28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28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28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28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28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28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28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28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28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28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28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28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28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28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28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28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28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28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28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28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28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28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28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28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28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28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28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28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28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28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28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28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28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28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28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28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28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28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28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28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28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28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28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28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28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28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28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28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28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28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28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28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28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28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28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28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28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28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28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28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28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28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28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28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28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28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28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28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28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28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28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28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28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28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28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28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28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28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28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28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28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28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28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28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28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28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28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28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28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28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28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28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28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28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28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28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28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28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28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28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28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28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28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28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28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28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28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28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28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28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28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28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28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28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28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28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28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28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28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28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28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28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28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28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28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28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28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28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28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28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28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28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28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28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28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28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28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28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28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28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28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28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28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28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28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28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28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28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28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28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28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28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28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28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28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28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28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28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28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28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28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28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28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28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28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28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28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28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28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28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28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28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28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28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28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28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28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28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28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28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28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28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28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28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28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28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28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28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28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28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28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28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28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28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28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28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28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28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28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28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28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28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28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28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28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28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28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28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28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28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28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28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28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28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28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28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28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28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28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28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28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28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28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28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28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28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28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28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28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28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28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28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28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28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28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28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28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28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28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28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28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28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28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28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28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28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28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28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28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28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28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28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28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28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28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28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28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28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28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28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28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28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28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28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28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28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28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28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28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28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28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28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28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28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28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28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28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28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28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28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28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28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28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28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28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28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28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28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28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28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28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28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28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28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28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28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28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28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28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28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28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28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28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28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28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28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28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28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28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28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28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28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28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28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28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28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28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28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28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28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28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28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28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28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28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28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28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28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28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28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28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28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28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28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28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28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28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28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28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28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28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28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28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28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28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28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28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28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28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28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28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28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28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28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28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28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28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28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28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28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28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28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28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28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28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28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28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28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28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28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28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28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28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28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28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28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28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28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28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28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28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28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28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28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28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28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28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28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28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28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28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28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28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28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28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28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28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28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28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28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28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28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28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28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28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28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28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28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28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28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28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28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28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28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28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28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28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28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28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28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28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28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28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28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28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28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28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28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28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28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28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28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28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28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28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28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28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28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28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28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28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28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28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28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28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28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28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28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28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28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28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28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28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28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28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28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28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28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28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28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28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28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28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28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28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28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28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28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28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28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28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28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28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28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28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28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28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28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28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28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28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28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28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28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28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28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28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28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28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28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28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28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28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28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28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28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28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28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28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28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28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28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28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28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28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28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28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28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28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28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28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28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28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28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28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28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28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28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28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28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28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28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28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28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28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28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28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28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28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28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28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28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28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28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28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28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28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28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28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28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28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28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28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28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28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28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28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28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28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28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28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28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28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28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28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28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28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28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28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28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28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28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28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28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28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28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28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28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28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28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28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28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28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28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28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28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28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28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28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28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28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28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28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28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28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28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28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28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28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28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28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28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28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28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28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28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28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28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28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28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28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28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28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28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28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28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28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28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28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28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28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28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28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28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28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28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28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28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28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28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28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28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28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28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28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28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28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28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28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28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28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28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28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28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28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28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28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28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28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28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28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28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28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28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28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28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28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28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28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28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28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28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28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28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28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28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28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28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28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28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28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28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28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28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28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28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28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28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28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28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28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28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28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28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28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28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28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28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28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28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28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28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28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28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28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28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28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28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28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28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28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28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28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28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28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28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28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28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28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28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28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28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28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28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28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28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28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28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28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28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28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28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28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28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28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28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28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28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28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28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28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28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28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28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28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28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28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28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28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28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28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28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28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28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28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28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28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28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28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28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28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28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28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28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28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28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28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28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28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28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28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28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28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28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28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28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28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28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28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28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28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28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28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28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28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28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28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28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28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28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28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28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28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28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28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28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28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28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28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28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28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28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28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28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28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28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28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28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28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28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28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28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28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28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28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28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28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28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28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28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28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28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28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28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28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28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28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28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28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28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28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28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28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28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28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28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28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28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28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28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28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28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28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28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28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28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28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28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28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28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28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28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28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28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28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28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28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28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28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28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28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28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28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28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28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28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28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28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28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28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28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28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28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28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28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28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28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28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28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28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28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28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28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28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28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28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28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28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28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28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28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28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28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28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28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28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28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28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28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28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28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28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28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28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28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28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28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28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28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28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28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28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28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28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28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28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28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28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28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28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28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28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28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28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28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28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28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28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28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28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28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28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28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28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28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28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28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28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28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28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28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28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28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28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28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28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28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28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28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28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28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28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28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28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28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28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28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28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28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28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28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28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28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28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28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28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28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28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28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28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28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28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28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28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28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28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28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28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28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28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28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28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28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28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28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28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28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28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28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28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28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28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28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28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28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28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28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28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28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28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28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28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28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28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28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28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28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28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28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28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28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28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28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28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28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28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28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28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28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28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28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28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28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28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28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28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28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28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28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28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28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28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28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28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28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28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28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28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28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28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28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28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28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28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28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28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28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28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28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28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28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28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28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28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28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28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28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28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28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28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28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28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28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28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28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28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28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28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28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28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28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28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28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28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28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28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28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28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28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28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28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28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28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28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28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28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28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28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28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28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28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28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28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28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28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28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28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28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28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28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28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28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28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28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28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28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28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28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28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28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28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28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28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28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28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28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28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28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28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28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28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28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28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28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28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28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28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28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28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28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28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28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28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28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28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28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28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28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28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28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28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28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28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28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28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28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28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28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28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28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28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28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28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28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28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28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28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28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28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28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28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28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28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28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28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28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28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28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28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28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28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28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28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28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28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28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28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28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28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28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28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28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28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28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28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28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28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28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28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28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28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28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28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28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28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28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28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28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28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28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28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28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28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28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28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28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28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28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28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28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28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28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28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28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28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28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28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28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28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28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28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28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28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28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28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28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28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28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28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28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28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28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28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28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28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28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28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28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28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28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28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28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28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28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28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28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28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28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28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28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28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28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28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28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28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ht="30" hidden="1" customHeight="1" x14ac:dyDescent="0.35">
      <c r="A5904" s="128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1"/>
      <c r="BQ5904" s="119"/>
    </row>
    <row r="5905" spans="1:69" ht="30" hidden="1" customHeight="1" x14ac:dyDescent="0.35">
      <c r="A5905" s="128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1"/>
      <c r="BQ5905" s="119"/>
    </row>
    <row r="5906" spans="1:69" ht="30" hidden="1" customHeight="1" x14ac:dyDescent="0.35">
      <c r="A5906" s="128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1"/>
      <c r="BQ5906" s="119"/>
    </row>
    <row r="5907" spans="1:69" ht="30" hidden="1" customHeight="1" x14ac:dyDescent="0.35">
      <c r="A5907" s="128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1"/>
      <c r="BQ5907" s="119"/>
    </row>
    <row r="5908" spans="1:69" ht="30" hidden="1" customHeight="1" x14ac:dyDescent="0.35">
      <c r="A5908" s="128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1"/>
      <c r="BQ5908" s="119"/>
    </row>
    <row r="5909" spans="1:69" ht="30" hidden="1" customHeight="1" x14ac:dyDescent="0.35">
      <c r="A5909" s="128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1"/>
      <c r="BQ5909" s="119"/>
    </row>
    <row r="5910" spans="1:69" ht="30" hidden="1" customHeight="1" x14ac:dyDescent="0.35">
      <c r="A5910" s="128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1"/>
      <c r="BQ5910" s="119"/>
    </row>
    <row r="5911" spans="1:69" ht="30" hidden="1" customHeight="1" x14ac:dyDescent="0.35">
      <c r="A5911" s="128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1"/>
      <c r="BQ5911" s="119"/>
    </row>
    <row r="5912" spans="1:69" ht="30" hidden="1" customHeight="1" x14ac:dyDescent="0.35">
      <c r="A5912" s="128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1"/>
      <c r="BQ5912" s="119"/>
    </row>
    <row r="5913" spans="1:69" ht="30" hidden="1" customHeight="1" x14ac:dyDescent="0.35">
      <c r="A5913" s="128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1"/>
      <c r="BQ5913" s="119"/>
    </row>
    <row r="5914" spans="1:69" ht="30" hidden="1" customHeight="1" x14ac:dyDescent="0.35">
      <c r="A5914" s="128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1"/>
      <c r="BQ5914" s="119"/>
    </row>
    <row r="5915" spans="1:69" ht="30" hidden="1" customHeight="1" x14ac:dyDescent="0.35">
      <c r="A5915" s="128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1"/>
      <c r="BQ5915" s="119"/>
    </row>
    <row r="5916" spans="1:69" ht="30" hidden="1" customHeight="1" x14ac:dyDescent="0.35">
      <c r="A5916" s="128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1"/>
      <c r="BQ5916" s="119"/>
    </row>
    <row r="5917" spans="1:69" ht="30" hidden="1" customHeight="1" x14ac:dyDescent="0.35">
      <c r="A5917" s="128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1"/>
      <c r="BQ5917" s="119"/>
    </row>
    <row r="5918" spans="1:69" ht="30" hidden="1" customHeight="1" x14ac:dyDescent="0.35">
      <c r="A5918" s="128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1"/>
      <c r="BQ5918" s="119"/>
    </row>
    <row r="5919" spans="1:69" ht="30" hidden="1" customHeight="1" x14ac:dyDescent="0.35">
      <c r="A5919" s="128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1"/>
      <c r="BQ5919" s="119"/>
    </row>
    <row r="5920" spans="1:69" ht="30" hidden="1" customHeight="1" x14ac:dyDescent="0.35">
      <c r="A5920" s="128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1"/>
      <c r="BQ5920" s="119"/>
    </row>
    <row r="5921" spans="1:69" ht="30" hidden="1" customHeight="1" x14ac:dyDescent="0.35">
      <c r="A5921" s="128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1"/>
      <c r="BQ5921" s="119"/>
    </row>
    <row r="5922" spans="1:69" ht="30" hidden="1" customHeight="1" x14ac:dyDescent="0.35">
      <c r="A5922" s="128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1"/>
      <c r="BQ5922" s="119"/>
    </row>
    <row r="5923" spans="1:69" ht="30" hidden="1" customHeight="1" x14ac:dyDescent="0.35">
      <c r="A5923" s="128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1"/>
      <c r="BQ5923" s="119"/>
    </row>
    <row r="5924" spans="1:69" ht="30" hidden="1" customHeight="1" x14ac:dyDescent="0.35">
      <c r="A5924" s="128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1"/>
      <c r="BQ5924" s="119"/>
    </row>
    <row r="5925" spans="1:69" ht="30" hidden="1" customHeight="1" x14ac:dyDescent="0.35">
      <c r="A5925" s="128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1"/>
      <c r="BQ5925" s="119"/>
    </row>
    <row r="5926" spans="1:69" ht="30" hidden="1" customHeight="1" x14ac:dyDescent="0.35">
      <c r="A5926" s="128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1"/>
      <c r="BQ5926" s="119"/>
    </row>
    <row r="5927" spans="1:69" ht="30" hidden="1" customHeight="1" x14ac:dyDescent="0.35">
      <c r="A5927" s="128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1"/>
      <c r="BQ5927" s="119"/>
    </row>
    <row r="5928" spans="1:69" ht="30" hidden="1" customHeight="1" x14ac:dyDescent="0.35">
      <c r="A5928" s="128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1"/>
      <c r="BQ5928" s="119"/>
    </row>
    <row r="5929" spans="1:69" ht="30" hidden="1" customHeight="1" x14ac:dyDescent="0.35">
      <c r="A5929" s="128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1"/>
      <c r="BQ5929" s="119"/>
    </row>
    <row r="5930" spans="1:69" ht="30" hidden="1" customHeight="1" x14ac:dyDescent="0.35">
      <c r="A5930" s="128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1"/>
      <c r="BQ5930" s="119"/>
    </row>
    <row r="5931" spans="1:69" ht="30" hidden="1" customHeight="1" x14ac:dyDescent="0.35">
      <c r="A5931" s="128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1"/>
      <c r="BQ5931" s="119"/>
    </row>
    <row r="5932" spans="1:69" ht="30" hidden="1" customHeight="1" x14ac:dyDescent="0.35">
      <c r="A5932" s="128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1"/>
      <c r="BQ5932" s="119"/>
    </row>
    <row r="5933" spans="1:69" ht="30" hidden="1" customHeight="1" x14ac:dyDescent="0.35">
      <c r="A5933" s="128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1"/>
      <c r="BQ5933" s="119"/>
    </row>
    <row r="5934" spans="1:69" ht="30" hidden="1" customHeight="1" x14ac:dyDescent="0.35">
      <c r="A5934" s="128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1"/>
      <c r="BQ5934" s="119"/>
    </row>
    <row r="5935" spans="1:69" ht="30" hidden="1" customHeight="1" x14ac:dyDescent="0.35">
      <c r="A5935" s="128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1"/>
      <c r="BQ5935" s="119"/>
    </row>
    <row r="5936" spans="1:69" ht="30" hidden="1" customHeight="1" x14ac:dyDescent="0.35">
      <c r="A5936" s="128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1"/>
      <c r="BQ5936" s="119"/>
    </row>
    <row r="5937" spans="1:69" ht="30" hidden="1" customHeight="1" x14ac:dyDescent="0.35">
      <c r="A5937" s="128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1"/>
      <c r="BQ5937" s="119"/>
    </row>
    <row r="5938" spans="1:69" ht="30" hidden="1" customHeight="1" x14ac:dyDescent="0.35">
      <c r="A5938" s="128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1"/>
      <c r="BQ5938" s="119"/>
    </row>
    <row r="5939" spans="1:69" ht="30" hidden="1" customHeight="1" x14ac:dyDescent="0.35">
      <c r="A5939" s="128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1"/>
      <c r="BQ5939" s="119"/>
    </row>
    <row r="5940" spans="1:69" ht="30" hidden="1" customHeight="1" x14ac:dyDescent="0.35">
      <c r="A5940" s="128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1"/>
      <c r="BQ5940" s="119"/>
    </row>
    <row r="5941" spans="1:69" ht="30" hidden="1" customHeight="1" x14ac:dyDescent="0.35">
      <c r="A5941" s="128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1"/>
      <c r="BQ5941" s="119"/>
    </row>
    <row r="5942" spans="1:69" ht="30" hidden="1" customHeight="1" x14ac:dyDescent="0.35">
      <c r="A5942" s="128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1"/>
      <c r="BQ5942" s="119"/>
    </row>
    <row r="5943" spans="1:69" ht="30" hidden="1" customHeight="1" x14ac:dyDescent="0.35">
      <c r="A5943" s="128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1"/>
      <c r="BQ5943" s="119"/>
    </row>
    <row r="5944" spans="1:69" ht="30" hidden="1" customHeight="1" x14ac:dyDescent="0.35">
      <c r="A5944" s="128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1"/>
      <c r="BQ5944" s="119"/>
    </row>
    <row r="5945" spans="1:69" ht="30" hidden="1" customHeight="1" x14ac:dyDescent="0.35">
      <c r="A5945" s="128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1"/>
      <c r="BQ5945" s="119"/>
    </row>
    <row r="5946" spans="1:69" ht="30" hidden="1" customHeight="1" x14ac:dyDescent="0.35">
      <c r="A5946" s="128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1"/>
      <c r="BQ5946" s="119"/>
    </row>
    <row r="5947" spans="1:69" ht="30" hidden="1" customHeight="1" x14ac:dyDescent="0.35">
      <c r="A5947" s="128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1"/>
      <c r="BQ5947" s="119"/>
    </row>
    <row r="5948" spans="1:69" ht="30" hidden="1" customHeight="1" x14ac:dyDescent="0.35">
      <c r="A5948" s="128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1"/>
      <c r="BQ5948" s="119"/>
    </row>
    <row r="5949" spans="1:69" ht="30" hidden="1" customHeight="1" x14ac:dyDescent="0.35">
      <c r="A5949" s="128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1"/>
      <c r="BQ5949" s="119"/>
    </row>
    <row r="5950" spans="1:69" ht="30" hidden="1" customHeight="1" x14ac:dyDescent="0.35">
      <c r="A5950" s="128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1"/>
      <c r="BQ5950" s="119"/>
    </row>
    <row r="5951" spans="1:69" ht="30" hidden="1" customHeight="1" x14ac:dyDescent="0.35">
      <c r="A5951" s="128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1"/>
      <c r="BQ5951" s="119"/>
    </row>
    <row r="5952" spans="1:69" ht="30" hidden="1" customHeight="1" x14ac:dyDescent="0.35">
      <c r="A5952" s="128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1"/>
      <c r="BQ5952" s="119"/>
    </row>
    <row r="5953" spans="1:69" ht="30" hidden="1" customHeight="1" x14ac:dyDescent="0.35">
      <c r="A5953" s="128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1"/>
      <c r="BQ5953" s="119"/>
    </row>
    <row r="5954" spans="1:69" ht="30" hidden="1" customHeight="1" x14ac:dyDescent="0.35">
      <c r="A5954" s="128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1"/>
      <c r="BQ5954" s="119"/>
    </row>
    <row r="5955" spans="1:69" ht="30" hidden="1" customHeight="1" x14ac:dyDescent="0.35">
      <c r="A5955" s="128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1"/>
      <c r="BQ5955" s="119"/>
    </row>
    <row r="5956" spans="1:69" ht="30" hidden="1" customHeight="1" x14ac:dyDescent="0.35">
      <c r="A5956" s="128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1"/>
      <c r="BQ5956" s="119"/>
    </row>
    <row r="5957" spans="1:69" ht="30" hidden="1" customHeight="1" x14ac:dyDescent="0.35">
      <c r="A5957" s="128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1"/>
      <c r="BQ5957" s="119"/>
    </row>
    <row r="5958" spans="1:69" ht="30" hidden="1" customHeight="1" x14ac:dyDescent="0.35">
      <c r="A5958" s="128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1"/>
      <c r="BQ5958" s="119"/>
    </row>
    <row r="5959" spans="1:69" ht="30" hidden="1" customHeight="1" x14ac:dyDescent="0.35">
      <c r="A5959" s="128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1"/>
      <c r="BQ5959" s="119"/>
    </row>
    <row r="5960" spans="1:69" ht="30" hidden="1" customHeight="1" x14ac:dyDescent="0.35">
      <c r="A5960" s="128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1"/>
      <c r="BQ5960" s="119"/>
    </row>
    <row r="5961" spans="1:69" ht="30" hidden="1" customHeight="1" x14ac:dyDescent="0.35">
      <c r="A5961" s="128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1"/>
      <c r="BQ5961" s="119"/>
    </row>
    <row r="5962" spans="1:69" ht="30" hidden="1" customHeight="1" x14ac:dyDescent="0.35">
      <c r="A5962" s="128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1"/>
      <c r="BQ5962" s="119"/>
    </row>
    <row r="5963" spans="1:69" ht="30" hidden="1" customHeight="1" x14ac:dyDescent="0.35">
      <c r="A5963" s="128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1"/>
      <c r="BQ5963" s="119"/>
    </row>
    <row r="5964" spans="1:69" ht="30" hidden="1" customHeight="1" x14ac:dyDescent="0.35">
      <c r="A5964" s="128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1"/>
      <c r="BQ5964" s="119"/>
    </row>
    <row r="5965" spans="1:69" ht="30" hidden="1" customHeight="1" x14ac:dyDescent="0.35">
      <c r="A5965" s="128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1"/>
      <c r="BQ5965" s="119"/>
    </row>
    <row r="5966" spans="1:69" ht="30" hidden="1" customHeight="1" x14ac:dyDescent="0.35">
      <c r="A5966" s="128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1"/>
      <c r="BQ5966" s="119"/>
    </row>
    <row r="5967" spans="1:69" ht="30" hidden="1" customHeight="1" x14ac:dyDescent="0.35">
      <c r="A5967" s="128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1"/>
      <c r="BQ5967" s="119"/>
    </row>
    <row r="5968" spans="1:69" ht="30" hidden="1" customHeight="1" x14ac:dyDescent="0.35">
      <c r="A5968" s="128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1"/>
      <c r="BQ5968" s="119"/>
    </row>
    <row r="5969" spans="1:69" ht="30" hidden="1" customHeight="1" x14ac:dyDescent="0.35">
      <c r="A5969" s="128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1"/>
      <c r="BQ5969" s="119"/>
    </row>
    <row r="5970" spans="1:69" ht="30" hidden="1" customHeight="1" x14ac:dyDescent="0.35">
      <c r="A5970" s="128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1"/>
      <c r="BQ5970" s="119"/>
    </row>
    <row r="5971" spans="1:69" ht="30" hidden="1" customHeight="1" x14ac:dyDescent="0.35">
      <c r="A5971" s="128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1"/>
      <c r="BQ5971" s="119"/>
    </row>
    <row r="5972" spans="1:69" ht="30" hidden="1" customHeight="1" x14ac:dyDescent="0.35">
      <c r="A5972" s="128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1"/>
      <c r="BQ5972" s="119"/>
    </row>
    <row r="5973" spans="1:69" ht="30" hidden="1" customHeight="1" x14ac:dyDescent="0.35">
      <c r="A5973" s="128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1"/>
      <c r="BQ5973" s="119"/>
    </row>
    <row r="5974" spans="1:69" ht="30" hidden="1" customHeight="1" x14ac:dyDescent="0.35">
      <c r="A5974" s="128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1"/>
      <c r="BQ5974" s="119"/>
    </row>
    <row r="5975" spans="1:69" ht="30" hidden="1" customHeight="1" x14ac:dyDescent="0.35">
      <c r="A5975" s="128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1"/>
      <c r="BQ5975" s="119"/>
    </row>
    <row r="5976" spans="1:69" ht="30" hidden="1" customHeight="1" x14ac:dyDescent="0.35">
      <c r="A5976" s="128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1"/>
      <c r="BQ5976" s="119"/>
    </row>
    <row r="5977" spans="1:69" ht="30" hidden="1" customHeight="1" x14ac:dyDescent="0.35">
      <c r="A5977" s="128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1"/>
      <c r="BQ5977" s="119"/>
    </row>
    <row r="5978" spans="1:69" ht="30" hidden="1" customHeight="1" x14ac:dyDescent="0.35">
      <c r="A5978" s="128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1"/>
      <c r="BQ5978" s="119"/>
    </row>
    <row r="5979" spans="1:69" ht="30" hidden="1" customHeight="1" x14ac:dyDescent="0.35">
      <c r="A5979" s="128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1"/>
      <c r="BQ5979" s="119"/>
    </row>
    <row r="5980" spans="1:69" ht="30" hidden="1" customHeight="1" x14ac:dyDescent="0.35">
      <c r="A5980" s="128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1"/>
      <c r="BQ5980" s="119"/>
    </row>
    <row r="5981" spans="1:69" ht="30" hidden="1" customHeight="1" x14ac:dyDescent="0.35">
      <c r="A5981" s="128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1"/>
      <c r="BQ5981" s="119"/>
    </row>
    <row r="5982" spans="1:69" ht="30" hidden="1" customHeight="1" x14ac:dyDescent="0.35">
      <c r="A5982" s="128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1"/>
      <c r="BQ5982" s="119"/>
    </row>
    <row r="5983" spans="1:69" ht="30" hidden="1" customHeight="1" x14ac:dyDescent="0.35">
      <c r="A5983" s="128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1"/>
      <c r="BQ5983" s="119"/>
    </row>
    <row r="5984" spans="1:69" ht="30" hidden="1" customHeight="1" x14ac:dyDescent="0.35">
      <c r="A5984" s="128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1"/>
      <c r="BQ5984" s="119"/>
    </row>
    <row r="5985" spans="1:69" ht="30" hidden="1" customHeight="1" x14ac:dyDescent="0.35">
      <c r="A5985" s="128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1"/>
      <c r="BQ5985" s="119"/>
    </row>
    <row r="5986" spans="1:69" ht="30" hidden="1" customHeight="1" x14ac:dyDescent="0.35">
      <c r="A5986" s="128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1"/>
      <c r="BQ5986" s="119"/>
    </row>
    <row r="5987" spans="1:69" ht="30" hidden="1" customHeight="1" x14ac:dyDescent="0.35">
      <c r="A5987" s="128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1"/>
      <c r="BQ5987" s="119"/>
    </row>
    <row r="5988" spans="1:69" ht="30" hidden="1" customHeight="1" x14ac:dyDescent="0.35">
      <c r="A5988" s="128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1"/>
      <c r="BQ5988" s="119"/>
    </row>
    <row r="5989" spans="1:69" ht="30" hidden="1" customHeight="1" x14ac:dyDescent="0.35">
      <c r="A5989" s="128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1"/>
      <c r="BQ5989" s="119"/>
    </row>
    <row r="5990" spans="1:69" ht="30" hidden="1" customHeight="1" x14ac:dyDescent="0.35">
      <c r="A5990" s="128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1"/>
      <c r="BQ5990" s="119"/>
    </row>
    <row r="5991" spans="1:69" ht="30" hidden="1" customHeight="1" x14ac:dyDescent="0.35">
      <c r="A5991" s="128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1"/>
      <c r="BQ5991" s="119"/>
    </row>
    <row r="5992" spans="1:69" ht="30" hidden="1" customHeight="1" x14ac:dyDescent="0.35">
      <c r="A5992" s="128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1"/>
      <c r="BQ5992" s="119"/>
    </row>
    <row r="5993" spans="1:69" ht="30" hidden="1" customHeight="1" x14ac:dyDescent="0.35">
      <c r="A5993" s="128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1"/>
      <c r="BQ5993" s="119"/>
    </row>
    <row r="5994" spans="1:69" ht="30" hidden="1" customHeight="1" x14ac:dyDescent="0.35">
      <c r="A5994" s="128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1"/>
      <c r="BQ5994" s="119"/>
    </row>
    <row r="5995" spans="1:69" ht="30" hidden="1" customHeight="1" x14ac:dyDescent="0.35">
      <c r="A5995" s="128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1"/>
      <c r="BQ5995" s="119"/>
    </row>
    <row r="5996" spans="1:69" ht="30" hidden="1" customHeight="1" x14ac:dyDescent="0.35">
      <c r="A5996" s="128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1"/>
      <c r="BQ5996" s="119"/>
    </row>
    <row r="5997" spans="1:69" ht="30" hidden="1" customHeight="1" x14ac:dyDescent="0.35">
      <c r="A5997" s="128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1"/>
      <c r="BQ5997" s="119"/>
    </row>
    <row r="5998" spans="1:69" ht="30" hidden="1" customHeight="1" x14ac:dyDescent="0.35">
      <c r="A5998" s="128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1"/>
      <c r="BQ5998" s="119"/>
    </row>
    <row r="5999" spans="1:69" ht="30" hidden="1" customHeight="1" x14ac:dyDescent="0.35">
      <c r="A5999" s="128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1"/>
      <c r="BQ5999" s="119"/>
    </row>
    <row r="6000" spans="1:69" ht="30" hidden="1" customHeight="1" x14ac:dyDescent="0.35">
      <c r="A6000" s="128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1"/>
      <c r="BQ6000" s="119"/>
    </row>
    <row r="6001" spans="1:69" ht="30" hidden="1" customHeight="1" x14ac:dyDescent="0.35">
      <c r="A6001" s="128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1"/>
      <c r="BQ6001" s="119"/>
    </row>
    <row r="6002" spans="1:69" ht="30" hidden="1" customHeight="1" x14ac:dyDescent="0.35">
      <c r="A6002" s="128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1"/>
      <c r="BQ6002" s="119"/>
    </row>
    <row r="6003" spans="1:69" ht="30" hidden="1" customHeight="1" x14ac:dyDescent="0.35">
      <c r="A6003" s="128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1"/>
      <c r="BQ6003" s="119"/>
    </row>
    <row r="6004" spans="1:69" ht="30" hidden="1" customHeight="1" x14ac:dyDescent="0.35">
      <c r="A6004" s="128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1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2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:BP24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BI60:BI6004</xm:sqref>
        </x14:dataValidation>
        <x14:dataValidation type="list" allowBlank="1" showInputMessage="1" showErrorMessage="1" xr:uid="{8C4989A0-12F0-42B8-9C9A-F4C03FD59526}">
          <x14:formula1>
            <xm:f>IF($BI60="Visited",'Backup sheet'!$D$2:$D$6,'Backup sheet'!$D$7)</xm:f>
          </x14:formula1>
          <xm:sqref>BK60:BK6004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2026-07-21T12:03:40Z</dcterms:modified>
</cp:coreProperties>
</file>