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4-7-26/FN26-27-00645/"/>
    </mc:Choice>
  </mc:AlternateContent>
  <xr:revisionPtr revIDLastSave="301" documentId="13_ncr:1_{9C8B3F94-D9EB-49DB-A0B0-B5A25DC21367}" xr6:coauthVersionLast="47" xr6:coauthVersionMax="47" xr10:uidLastSave="{28BFC99B-B897-4167-BA34-487255F6594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<sst xmlns="http://schemas.openxmlformats.org/spreadsheetml/2006/main" count="28720" uniqueCount="3806">
  <si>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</si>
  <si>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</si>
  <si>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</si>
  <si>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</si>
  <si>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</si>
  <si>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</si>
  <si>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</si>
  <si>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</si>
  <si>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</si>
  <si>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</si>
  <si>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</si>
  <si>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</si>
  <si>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</si>
  <si>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</si>
  <si>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</si>
  <si>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</si>
  <si>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</si>
  <si>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</si>
  <si>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</si>
  <si>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</si>
  <si>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</si>
  <si>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</si>
  <si>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</si>
  <si>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</si>
  <si>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</si>
  <si>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</si>
  <si>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</si>
  <si>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</si>
  <si>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</si>
  <si>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</si>
  <si>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</si>
  <si>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</si>
  <si>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</si>
  <si>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</si>
  <si>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</si>
  <si>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</si>
  <si>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</si>
  <si>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</si>
  <si>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</si>
  <si>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</si>
  <si>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</si>
  <si>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</si>
  <si>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</si>
  <si>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</si>
  <si>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</si>
  <si>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</si>
  <si>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</si>
  <si>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</si>
  <si>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</si>
  <si>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</si>
  <si>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</si>
  <si>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</si>
  <si>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</si>
  <si>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</si>
  <si>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</si>
  <si>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</si>
  <si>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</si>
  <si>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</si>
  <si>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</si>
  <si>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</si>
  <si>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</si>
  <si>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</si>
  <si>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</si>
  <si>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</si>
  <si>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</si>
  <si>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</si>
  <si>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</si>
  <si>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</si>
  <si>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</si>
  <si>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</si>
  <si>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</si>
  <si>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</si>
  <si>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</si>
  <si>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</si>
  <si>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</si>
  <si>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</si>
  <si>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</si>
  <si>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</si>
  <si>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</si>
  <si>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</si>
  <si>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</si>
  <si>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</si>
  <si>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</si>
  <si>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</si>
  <si>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</si>
  <si>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</si>
  <si>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</si>
  <si>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</si>
  <si>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</si>
  <si>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</si>
  <si>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</si>
  <si>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</si>
  <si>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</si>
  <si>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</si>
  <si>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</si>
  <si>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</si>
  <si>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</si>
  <si>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</si>
  <si>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</si>
  <si>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</si>
  <si>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</si>
  <si>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</si>
  <si>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</si>
  <si>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</si>
  <si>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</si>
  <si>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</si>
  <si>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</si>
  <si>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</si>
  <si>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</si>
  <si>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</si>
  <si>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</si>
  <si>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</si>
  <si>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</si>
  <si>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</si>
  <si>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</si>
  <si>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</si>
  <si>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</si>
  <si>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</si>
  <si>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</si>
  <si>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</si>
  <si>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</si>
  <si>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</si>
  <si>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</si>
  <si>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</si>
  <si>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</si>
  <si>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</si>
  <si>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</si>
  <si>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</si>
  <si>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</si>
  <si>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</si>
  <si>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</si>
  <si>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</si>
  <si>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</si>
  <si>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</si>
  <si>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</si>
  <si>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</si>
  <si>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</si>
  <si>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</si>
  <si>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</si>
  <si>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</si>
  <si>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</si>
  <si>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</si>
  <si>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</si>
  <si>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</si>
  <si>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</si>
  <si>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</si>
  <si>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</si>
  <si>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</si>
  <si>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</si>
  <si>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</si>
  <si>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</si>
  <si>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</si>
  <si>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</si>
  <si>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</si>
  <si>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</si>
  <si>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</si>
  <si>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</si>
  <si>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</si>
  <si>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</si>
  <si>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</si>
  <si>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</si>
  <si>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</si>
  <si>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</si>
  <si>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</si>
  <si>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</si>
  <si>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</si>
  <si>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</si>
  <si>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</si>
  <si>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</si>
  <si>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</si>
  <si>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</si>
  <si>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</si>
  <si>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</si>
  <si>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</si>
  <si>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</si>
  <si>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</si>
  <si>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</si>
  <si>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</si>
  <si>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</si>
  <si>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</si>
  <si>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</si>
  <si>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</si>
  <si>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</si>
  <si>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</si>
  <si>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</si>
  <si>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</si>
  <si>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</si>
  <si>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</si>
  <si>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</si>
  <si>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</si>
  <si>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</si>
  <si>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</si>
  <si>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</si>
  <si>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</si>
  <si>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</si>
  <si>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</si>
  <si>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</si>
  <si>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</si>
  <si>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</si>
  <si>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</si>
  <si>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</si>
  <si>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</si>
  <si>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</si>
  <si>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</si>
  <si>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</si>
  <si>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</si>
  <si>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</si>
  <si>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</si>
  <si>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</si>
  <si>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</si>
  <si>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</si>
  <si>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</si>
  <si>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</si>
  <si>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</si>
  <si>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</si>
  <si>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</si>
  <si>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</si>
  <si>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</si>
  <si>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</si>
  <si>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</si>
  <si>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</si>
  <si>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</si>
  <si>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</si>
  <si>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</si>
  <si>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</si>
  <si>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</si>
  <si>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</si>
  <si>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</si>
  <si>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</si>
  <si>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</si>
  <si>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</si>
  <si>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</si>
  <si>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</si>
  <si>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</si>
  <si>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</si>
  <si>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</si>
  <si>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</si>
  <si>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</si>
  <si>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</si>
  <si>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</si>
  <si>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</si>
  <si>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</si>
  <si>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</si>
  <si>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</si>
  <si>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</si>
  <si>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</si>
  <si>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</si>
  <si>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</si>
  <si>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</si>
  <si>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</si>
  <si>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</si>
  <si>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</si>
  <si>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</si>
  <si>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</si>
  <si>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</si>
  <si>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</si>
  <si>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</si>
  <si>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</si>
  <si>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</si>
  <si>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</si>
  <si>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</si>
  <si>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</si>
  <si>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</si>
  <si>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</si>
  <si>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</si>
  <si>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</si>
  <si>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</si>
  <si>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</si>
  <si>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</si>
  <si>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</si>
  <si>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</si>
  <si>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</si>
  <si>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</si>
  <si>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</si>
  <si>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</si>
  <si>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</si>
  <si>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</si>
  <si>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</si>
  <si>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</si>
  <si>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</si>
  <si>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</si>
  <si>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</si>
  <si>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</si>
  <si>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</si>
  <si>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</si>
  <si>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</si>
  <si>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</si>
  <si>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</si>
  <si>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</si>
  <si>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</si>
  <si>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</si>
  <si>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</si>
  <si>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</si>
  <si>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</si>
  <si>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</si>
  <si>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</si>
  <si>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</si>
  <si>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</si>
  <si>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</si>
  <si>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</si>
  <si>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</si>
  <si>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</si>
  <si>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</si>
  <si>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</si>
  <si>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</si>
  <si>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</si>
  <si>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</si>
  <si>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</si>
  <si>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</si>
  <si>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</si>
  <si>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</si>
  <si>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</si>
  <si>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</si>
  <si>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</si>
  <si>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</si>
  <si>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</si>
  <si>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</si>
  <si>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</si>
  <si>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</si>
  <si>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</si>
  <si>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</si>
  <si>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</si>
  <si>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</si>
  <si>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</si>
  <si>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</si>
  <si>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</si>
  <si>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</si>
  <si>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</si>
  <si>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</si>
  <si>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</si>
  <si>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</si>
  <si>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</si>
  <si>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</si>
  <si>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</si>
  <si>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</si>
  <si>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</si>
  <si>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</si>
  <si>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</si>
  <si>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</si>
  <si>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</si>
  <si>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</si>
  <si>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</si>
  <si>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</si>
  <si>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sandha</t>
  </si>
  <si>
    <t>SSF3697436</t>
  </si>
  <si>
    <t>Animal Husbandry &amp; Poultry</t>
  </si>
  <si>
    <t>MAYNA ROY</t>
  </si>
  <si>
    <t>23-Apr-2024</t>
  </si>
  <si>
    <t>3.20 Yrs</t>
  </si>
  <si>
    <t>29 Mar 2023</t>
  </si>
  <si>
    <t>06-Jun-2024</t>
  </si>
  <si>
    <t>08-May-2026</t>
  </si>
  <si>
    <t>7363949147</t>
  </si>
  <si>
    <t xml:space="preserve">As per the loan card the borrower had paid Rs.1600/- on 04-09-25 &amp; on 20-11-25, Rs.1000/-to LO Suman Samanta/SF0090126 but not accounted in FIMO </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</si>
  <si>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</si>
  <si>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</si>
  <si>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</si>
  <si>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</si>
  <si>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</si>
  <si>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</si>
  <si>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</si>
  <si>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</si>
  <si>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</si>
  <si>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</si>
  <si>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</si>
  <si>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</si>
  <si>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</si>
  <si>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</si>
  <si>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</si>
  <si>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</si>
  <si>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</si>
  <si>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</si>
  <si>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</si>
  <si>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</si>
  <si>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</si>
  <si>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</si>
  <si>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</si>
  <si>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</si>
  <si>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</si>
  <si>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</si>
  <si>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</si>
  <si>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</si>
  <si>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</si>
  <si>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</si>
  <si>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</si>
  <si>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</si>
  <si>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</si>
  <si>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</si>
  <si>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</si>
  <si>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</si>
  <si>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</si>
  <si>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</si>
  <si>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</si>
  <si>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</si>
  <si>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</si>
  <si>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</si>
  <si>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</si>
  <si>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</si>
  <si>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</si>
  <si>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</si>
  <si>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</si>
  <si>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</si>
  <si>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</si>
  <si>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</si>
  <si>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</si>
  <si>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</si>
  <si>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</si>
  <si>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</si>
  <si>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</si>
  <si>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</si>
  <si>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</si>
  <si>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</si>
  <si>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</si>
  <si>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</si>
  <si>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</si>
  <si>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after the prclosed only 02 EMIs has been posted in the FIMO in the M/O-Apr'26 &amp; May'26 &amp; Remaining amount not accounted in the FIMO &amp; The concern CRA acknowledged the via written</t>
  </si>
  <si>
    <t>464054</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</si>
  <si>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</si>
  <si>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</si>
  <si>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</si>
  <si>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</si>
  <si>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</si>
  <si>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</si>
  <si>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</si>
  <si>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</si>
  <si>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</si>
  <si>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</si>
  <si>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</si>
  <si>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</si>
  <si>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</si>
  <si>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</si>
  <si>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</si>
  <si>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</si>
  <si>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</si>
  <si>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</si>
  <si>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</si>
  <si>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</si>
  <si>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</si>
  <si>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</si>
  <si>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</si>
  <si>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</si>
  <si>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</si>
  <si>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</si>
  <si>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</si>
  <si>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</si>
  <si>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</si>
  <si>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</si>
  <si>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</si>
  <si>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</si>
  <si>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</si>
  <si>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</si>
  <si>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</si>
  <si>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</si>
  <si>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</si>
  <si>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</si>
  <si>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</si>
  <si>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</si>
  <si>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</si>
  <si>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</si>
  <si>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</si>
  <si>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</si>
  <si>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</si>
  <si>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</si>
  <si>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</si>
  <si>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</si>
  <si>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</si>
  <si>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</si>
  <si>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</si>
  <si>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</si>
  <si>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</si>
  <si>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</si>
  <si>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</si>
  <si>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</si>
  <si>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</si>
  <si>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</si>
  <si>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</si>
  <si>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</si>
  <si>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</si>
  <si>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</si>
  <si>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</si>
  <si>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</si>
  <si>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</si>
  <si>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</si>
  <si>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</si>
  <si>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</si>
  <si>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</si>
  <si>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</si>
  <si>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</si>
  <si>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</si>
  <si>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</si>
  <si>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</si>
  <si>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</si>
  <si>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</si>
  <si>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</si>
  <si>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</si>
  <si>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</si>
  <si>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</si>
  <si>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</si>
  <si>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</si>
  <si>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</si>
  <si>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</si>
  <si>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</si>
  <si>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</si>
  <si>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</si>
  <si>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</si>
  <si>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</si>
  <si>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</si>
  <si>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</si>
  <si>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</si>
  <si>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</si>
  <si>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</si>
  <si>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</si>
  <si>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</si>
  <si>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</si>
  <si>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</si>
  <si>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</si>
  <si>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</si>
  <si>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</si>
  <si>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</si>
  <si>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</si>
  <si>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</si>
  <si>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</si>
  <si>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</si>
  <si>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</si>
  <si>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</si>
  <si>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</si>
  <si>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</si>
  <si>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</si>
  <si>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</si>
  <si>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</si>
  <si>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</si>
  <si>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</si>
  <si>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</si>
  <si>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</si>
  <si>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</si>
  <si>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</si>
  <si>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</si>
  <si>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</si>
  <si>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</si>
  <si>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</si>
  <si>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</si>
  <si>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</si>
  <si>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</si>
  <si>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</si>
  <si>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</si>
  <si>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</si>
  <si>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</si>
  <si>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</si>
  <si>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</si>
  <si>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</si>
  <si>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</si>
  <si>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</si>
  <si>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</si>
  <si>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</si>
  <si>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</si>
  <si>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</si>
  <si>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</si>
  <si>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</si>
  <si>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</si>
  <si>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</si>
  <si>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</si>
  <si>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</si>
  <si>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</si>
  <si>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989109</t>
  </si>
  <si>
    <t>SSF6119661</t>
  </si>
  <si>
    <t>RUPALI DAS</t>
  </si>
  <si>
    <t>2.07 Yrs</t>
  </si>
  <si>
    <t>08 May 2024</t>
  </si>
  <si>
    <t>13-May-2026</t>
  </si>
  <si>
    <t>6295972895</t>
  </si>
  <si>
    <t>As per the loan card, the borrower had paid the EMIs from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</si>
  <si>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</si>
  <si>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</si>
  <si>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</si>
  <si>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</si>
  <si>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</si>
  <si>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</si>
  <si>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</si>
  <si>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</si>
  <si>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</si>
  <si>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</si>
  <si>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</si>
  <si>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</si>
  <si>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</si>
  <si>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</si>
  <si>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</si>
  <si>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</si>
  <si>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</si>
  <si>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</si>
  <si>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</si>
  <si>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</si>
  <si>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</si>
  <si>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</si>
  <si>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</si>
  <si>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</si>
  <si>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</si>
  <si>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</si>
  <si>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</si>
  <si>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</si>
  <si>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</si>
  <si>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</si>
  <si>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</si>
  <si>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</si>
  <si>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</si>
  <si>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</si>
  <si>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</si>
  <si>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</si>
  <si>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</si>
  <si>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</si>
  <si>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</si>
  <si>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</si>
  <si>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</si>
  <si>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</si>
  <si>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</si>
  <si>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</si>
  <si>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</si>
  <si>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</si>
  <si>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</si>
  <si>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</si>
  <si>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</si>
  <si>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</si>
  <si>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</si>
  <si>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452660</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</si>
  <si>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</si>
  <si>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</si>
  <si>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</si>
  <si>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</si>
  <si>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</si>
  <si>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</si>
  <si>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</si>
  <si>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</si>
  <si>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</si>
  <si>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</si>
  <si>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</si>
  <si>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</si>
  <si>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</si>
  <si>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</si>
  <si>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</si>
  <si>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</si>
  <si>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</si>
  <si>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</si>
  <si>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</si>
  <si>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</si>
  <si>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</si>
  <si>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</si>
  <si>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</si>
  <si>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</si>
  <si>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</si>
  <si>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</si>
  <si>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</si>
  <si>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</si>
  <si>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</si>
  <si>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</si>
  <si>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</si>
  <si>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</si>
  <si>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</si>
  <si>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</si>
  <si>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</si>
  <si>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</si>
  <si>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</si>
  <si>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</si>
  <si>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</si>
  <si>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</si>
  <si>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</si>
  <si>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</si>
  <si>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</si>
  <si>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</si>
  <si>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</si>
  <si>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</si>
  <si>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</si>
  <si>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</si>
  <si>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</si>
  <si>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</si>
  <si>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</si>
  <si>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</si>
  <si>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</si>
  <si>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</si>
  <si>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</si>
  <si>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</si>
  <si>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</si>
  <si>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</si>
  <si>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</si>
  <si>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</si>
  <si>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</si>
  <si>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</si>
  <si>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</si>
  <si>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</si>
  <si>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</si>
  <si>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</si>
  <si>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</si>
  <si>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</si>
  <si>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</si>
  <si>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</si>
  <si>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</si>
  <si>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</si>
  <si>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</si>
  <si>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</si>
  <si>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</si>
  <si>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</si>
  <si>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</si>
  <si>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</si>
  <si>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</si>
  <si>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</si>
  <si>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</si>
  <si>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</si>
  <si>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</si>
  <si>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</si>
  <si>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</si>
  <si>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</si>
  <si>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</si>
  <si>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</si>
  <si>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</si>
  <si>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</si>
  <si>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</si>
  <si>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</si>
  <si>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</si>
  <si>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</si>
  <si>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</si>
  <si>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</si>
  <si>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</si>
  <si>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</si>
  <si>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</si>
  <si>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</si>
  <si>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</si>
  <si>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</si>
  <si>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</si>
  <si>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</si>
  <si>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</si>
  <si>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</si>
  <si>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</si>
  <si>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</si>
  <si>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</si>
  <si>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</si>
  <si>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</si>
  <si>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</si>
  <si>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</si>
  <si>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</si>
  <si>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</si>
  <si>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</si>
  <si>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</si>
  <si>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</si>
  <si>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</si>
  <si>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</si>
  <si>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</si>
  <si>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</si>
  <si>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</si>
  <si>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</si>
  <si>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</si>
  <si>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</si>
  <si>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</si>
  <si>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</si>
  <si>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</si>
  <si>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</si>
  <si>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</si>
  <si>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</si>
  <si>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</si>
  <si>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</si>
  <si>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</si>
  <si>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</si>
  <si>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</si>
  <si>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</si>
  <si>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</si>
  <si>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</si>
  <si>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</si>
  <si>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</si>
  <si>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</si>
  <si>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</si>
  <si>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</si>
  <si>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</si>
  <si>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</si>
  <si>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</si>
  <si>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</si>
  <si>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</si>
  <si>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</si>
  <si>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</si>
  <si>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</si>
  <si>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</si>
  <si>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</si>
  <si>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</si>
  <si>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</si>
  <si>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</si>
  <si>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</si>
  <si>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</si>
  <si>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</si>
  <si>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</si>
  <si>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</si>
  <si>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</si>
  <si>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</si>
  <si>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</si>
  <si>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</si>
  <si>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</si>
  <si>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</si>
  <si>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</si>
  <si>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</si>
  <si>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</si>
  <si>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</si>
  <si>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</si>
  <si>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</si>
  <si>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</si>
  <si>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</si>
  <si>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</si>
  <si>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</si>
  <si>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</si>
  <si>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</si>
  <si>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</si>
  <si>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</si>
  <si>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</si>
  <si>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</si>
  <si>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</si>
  <si>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</si>
  <si>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</si>
  <si>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</si>
  <si>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</si>
  <si>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</si>
  <si>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</si>
  <si>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</si>
  <si>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</si>
  <si>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</si>
  <si>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</si>
  <si>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</si>
  <si>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</si>
  <si>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</si>
  <si>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</si>
  <si>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</si>
  <si>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</si>
  <si>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</si>
  <si>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</si>
  <si>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</si>
  <si>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</si>
  <si>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</si>
  <si>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</si>
  <si>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</si>
  <si>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</si>
  <si>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</si>
  <si>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</si>
  <si>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</si>
  <si>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</si>
  <si>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</si>
  <si>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</si>
  <si>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</si>
  <si>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</si>
  <si>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</si>
  <si>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</si>
  <si>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</si>
  <si>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</si>
  <si>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</si>
  <si>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</si>
  <si>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</si>
  <si>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</si>
  <si>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</si>
  <si>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</si>
  <si>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</si>
  <si>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</si>
  <si>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</si>
  <si>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</si>
  <si>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</si>
  <si>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</si>
  <si>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</si>
  <si>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</si>
  <si>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</si>
  <si>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</si>
  <si>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</si>
  <si>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</si>
  <si>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</si>
  <si>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</si>
  <si>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</si>
  <si>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</si>
  <si>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</si>
  <si>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</si>
  <si>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</si>
  <si>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</si>
  <si>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</si>
  <si>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</si>
  <si>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</si>
  <si>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</si>
  <si>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</si>
  <si>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</si>
  <si>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</si>
  <si>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</si>
  <si>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</si>
  <si>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</si>
  <si>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</si>
  <si>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</si>
  <si>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</si>
  <si>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</si>
  <si>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</si>
  <si>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</si>
  <si>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</si>
  <si>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</si>
  <si>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</si>
  <si>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</si>
  <si>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</si>
  <si>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</si>
  <si>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</si>
  <si>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</si>
  <si>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</si>
  <si>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</si>
  <si>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</si>
  <si>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</si>
  <si>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</si>
  <si>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</si>
  <si>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</si>
  <si>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</si>
  <si>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</si>
  <si>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</si>
  <si>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</si>
  <si>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</si>
  <si>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</si>
  <si>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</si>
  <si>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</si>
  <si>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</si>
  <si>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</si>
  <si>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</si>
  <si>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</si>
  <si>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</si>
  <si>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</si>
  <si>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</si>
  <si>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</si>
  <si>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</si>
  <si>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</si>
  <si>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</si>
  <si>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</si>
  <si>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</si>
  <si>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</si>
  <si>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</si>
  <si>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</si>
  <si>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</si>
  <si>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</si>
  <si>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</si>
  <si>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</si>
  <si>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</si>
  <si>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</si>
  <si>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</si>
  <si>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</si>
  <si>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</si>
  <si>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</si>
  <si>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</si>
  <si>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</si>
  <si>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</si>
  <si>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</si>
  <si>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</si>
  <si>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</si>
  <si>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</si>
  <si>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</si>
  <si>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</si>
  <si>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</si>
  <si>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</si>
  <si>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</si>
  <si>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</si>
  <si>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</si>
  <si>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</si>
  <si>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</si>
  <si>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</si>
  <si>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</si>
  <si>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</si>
  <si>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</si>
  <si>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</si>
  <si>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</si>
  <si>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</si>
  <si>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</si>
  <si>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</si>
  <si>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</si>
  <si>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</si>
  <si>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</si>
  <si>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</si>
  <si>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</si>
  <si>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</si>
  <si>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</si>
  <si>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</si>
  <si>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</si>
  <si>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</si>
  <si>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</si>
  <si>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</si>
  <si>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</si>
  <si>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</si>
  <si>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</si>
  <si>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</si>
  <si>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</si>
  <si>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</si>
  <si>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</si>
  <si>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</si>
  <si>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</si>
  <si>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</si>
  <si>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</si>
  <si>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</si>
  <si>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</si>
  <si>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</si>
  <si>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</si>
  <si>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</si>
  <si>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</si>
  <si>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</si>
  <si>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</si>
  <si>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</si>
  <si>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</si>
  <si>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</si>
  <si>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</si>
  <si>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</si>
  <si>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</si>
  <si>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</si>
  <si>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</si>
  <si>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</si>
  <si>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</si>
  <si>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</si>
  <si>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</si>
  <si>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</si>
  <si>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</si>
  <si>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</si>
  <si>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</si>
  <si>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</si>
  <si>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</si>
  <si>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</si>
  <si>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</si>
  <si>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</si>
  <si>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</si>
  <si>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</si>
  <si>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</si>
  <si>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</si>
  <si>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</si>
  <si>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</si>
  <si>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</si>
  <si>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</si>
  <si>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</si>
  <si>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</si>
  <si>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</si>
  <si>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</si>
  <si>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</si>
  <si>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</si>
  <si>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</si>
  <si>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</si>
  <si>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</si>
  <si>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</si>
  <si>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</si>
  <si>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</si>
  <si>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</si>
  <si>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</si>
  <si>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</si>
  <si>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</si>
  <si>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</si>
  <si>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</si>
  <si>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</si>
  <si>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</si>
  <si>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</si>
  <si>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</si>
  <si>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</si>
  <si>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</si>
  <si>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</si>
  <si>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</si>
  <si>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</si>
  <si>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</si>
  <si>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</si>
  <si>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</si>
  <si>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</si>
  <si>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</si>
  <si>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</si>
  <si>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</si>
  <si>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</si>
  <si>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</si>
  <si>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</si>
  <si>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</si>
  <si>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</si>
  <si>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</si>
  <si>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</si>
  <si>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</si>
  <si>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</si>
  <si>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</si>
  <si>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</si>
  <si>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</si>
  <si>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</si>
  <si>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</si>
  <si>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</si>
  <si>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</si>
  <si>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</si>
  <si>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</si>
  <si>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</si>
  <si>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</si>
  <si>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</si>
  <si>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</si>
  <si>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</si>
  <si>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</si>
  <si>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</si>
  <si>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</si>
  <si>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</si>
  <si>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</si>
  <si>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</si>
  <si>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</si>
  <si>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</si>
  <si>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</si>
  <si>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</si>
  <si>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</si>
  <si>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</si>
  <si>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</si>
  <si>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</si>
  <si>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</si>
  <si>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</si>
  <si>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</si>
  <si>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</si>
  <si>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</si>
  <si>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</si>
  <si>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</si>
  <si>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</si>
  <si>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</si>
  <si>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</si>
  <si>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</si>
  <si>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</si>
  <si>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</si>
  <si>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</si>
  <si>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</si>
  <si>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</si>
  <si>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</si>
  <si>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</si>
  <si>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</si>
  <si>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</si>
  <si>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</si>
  <si>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</si>
  <si>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</si>
  <si>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</si>
  <si>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</si>
  <si>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</si>
  <si>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</si>
  <si>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</si>
  <si>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</si>
  <si>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</si>
  <si>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</si>
  <si>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</si>
  <si>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</si>
  <si>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</si>
  <si>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</si>
  <si>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</si>
  <si>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</si>
  <si>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</si>
  <si>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</si>
  <si>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</si>
  <si>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</si>
  <si>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</si>
  <si>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</si>
  <si>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</si>
  <si>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</si>
  <si>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</si>
  <si>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</si>
  <si>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</si>
  <si>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</si>
  <si>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</si>
  <si>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</si>
  <si>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</si>
  <si>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</si>
  <si>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</si>
  <si>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</si>
  <si>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</si>
  <si>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</si>
  <si>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</si>
  <si>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</si>
  <si>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</si>
  <si>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</si>
  <si>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</si>
  <si>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</si>
  <si>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</si>
  <si>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</si>
  <si>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</si>
  <si>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</si>
  <si>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</si>
  <si>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</si>
  <si>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</si>
  <si>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</si>
  <si>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</si>
  <si>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</si>
  <si>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</si>
  <si>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</si>
  <si>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</si>
  <si>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</si>
  <si>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</si>
  <si>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</si>
  <si>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</si>
  <si>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</si>
  <si>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</si>
  <si>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</si>
  <si>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</si>
  <si>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</si>
  <si>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</si>
  <si>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</si>
  <si>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</si>
  <si>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</si>
  <si>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</si>
  <si>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</si>
  <si>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</si>
  <si>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</si>
  <si>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</si>
  <si>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</si>
  <si>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</si>
  <si>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</si>
  <si>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</si>
  <si>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</si>
  <si>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</si>
  <si>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</si>
  <si>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</si>
  <si>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</si>
  <si>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</si>
  <si>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</si>
  <si>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</si>
  <si>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</si>
  <si>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</si>
  <si>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</si>
  <si>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</si>
  <si>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</si>
  <si>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</si>
  <si>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</si>
  <si>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</si>
  <si>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</si>
  <si>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</si>
  <si>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</si>
  <si>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</si>
  <si>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</si>
  <si>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</si>
  <si>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</si>
  <si>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</si>
  <si>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</si>
  <si>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</si>
  <si>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</si>
  <si>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</si>
  <si>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</si>
  <si>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</si>
  <si>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</si>
  <si>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</si>
  <si>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</si>
  <si>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</si>
  <si>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</si>
  <si>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</si>
  <si>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</si>
  <si>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</si>
  <si>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</si>
  <si>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</si>
  <si>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</si>
  <si>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</si>
  <si>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</si>
  <si>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</si>
  <si>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</si>
  <si>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</si>
  <si>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</si>
  <si>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</si>
  <si>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</si>
  <si>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</si>
  <si>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</si>
  <si>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</si>
  <si>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</si>
  <si>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</si>
  <si>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</si>
  <si>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</si>
  <si>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</si>
  <si>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</si>
  <si>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</si>
  <si>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</si>
  <si>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</si>
  <si>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</si>
  <si>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</si>
  <si>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</si>
  <si>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</si>
  <si>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</si>
  <si>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</si>
  <si>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</si>
  <si>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</si>
  <si>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</si>
  <si>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</si>
  <si>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</si>
  <si>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</si>
  <si>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</si>
  <si>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</si>
  <si>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</si>
  <si>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</si>
  <si>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</si>
  <si>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</si>
  <si>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</si>
  <si>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</si>
  <si>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</si>
  <si>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</si>
  <si>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</si>
  <si>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</si>
  <si>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</si>
  <si>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</si>
  <si>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</si>
  <si>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</si>
  <si>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</si>
  <si>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</si>
  <si>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</si>
  <si>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</si>
  <si>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</si>
  <si>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</si>
  <si>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</si>
  <si>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</si>
  <si>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</si>
  <si>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</si>
  <si>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</si>
  <si>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</si>
  <si>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</si>
  <si>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</si>
  <si>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</si>
  <si>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</si>
  <si>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</si>
  <si>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</si>
  <si>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</si>
  <si>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</si>
  <si>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</si>
  <si>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</si>
  <si>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</si>
  <si>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</si>
  <si>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</si>
  <si>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if the borrower pays Rs.37143/- then the borrower will get a big new loan but the amount not accounted in FIMO &amp; The borrower also informed to the BM Naba Kumar Sahoo/SF0045402 before transfer the money.</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</si>
  <si>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</si>
  <si>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</si>
  <si>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</si>
  <si>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</si>
  <si>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</si>
  <si>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</si>
  <si>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</si>
  <si>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</si>
  <si>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</si>
  <si>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</si>
  <si>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</si>
  <si>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</si>
  <si>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</si>
  <si>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</si>
  <si>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</si>
  <si>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</si>
  <si>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</si>
  <si>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</si>
  <si>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</si>
  <si>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</si>
  <si>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</si>
  <si>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</si>
  <si>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</si>
  <si>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</si>
  <si>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</si>
  <si>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</si>
  <si>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</si>
  <si>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</si>
  <si>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</si>
  <si>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</si>
  <si>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</si>
  <si>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</si>
  <si>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</si>
  <si>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</si>
  <si>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</si>
  <si>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</si>
  <si>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</si>
  <si>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</si>
  <si>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</si>
  <si>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</si>
  <si>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</si>
  <si>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</si>
  <si>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</si>
  <si>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</si>
  <si>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</si>
  <si>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</si>
  <si>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</si>
  <si>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</si>
  <si>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</si>
  <si>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</si>
  <si>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</si>
  <si>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</si>
  <si>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</si>
  <si>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</si>
  <si>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</si>
  <si>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</si>
  <si>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</si>
  <si>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</si>
  <si>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</si>
  <si>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</si>
  <si>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</si>
  <si>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</si>
  <si>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</si>
  <si>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</si>
  <si>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</si>
  <si>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</si>
  <si>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</si>
  <si>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</si>
  <si>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</si>
  <si>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</si>
  <si>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</si>
  <si>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</si>
  <si>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</si>
  <si>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</si>
  <si>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</si>
  <si>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</si>
  <si>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</si>
  <si>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</si>
  <si>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</si>
  <si>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</si>
  <si>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</si>
  <si>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</si>
  <si>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</si>
  <si>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</si>
  <si>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</si>
  <si>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</si>
  <si>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</si>
  <si>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</si>
  <si>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</si>
  <si>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</si>
  <si>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</si>
  <si>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</si>
  <si>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</si>
  <si>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</si>
  <si>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</si>
  <si>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</si>
  <si>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</si>
  <si>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</si>
  <si>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</si>
  <si>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</si>
  <si>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</si>
  <si>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</si>
  <si>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</si>
  <si>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</si>
  <si>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</si>
  <si>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</si>
  <si>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</si>
  <si>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</si>
  <si>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</si>
  <si>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</si>
  <si>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</si>
  <si>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</si>
  <si>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</si>
  <si>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</si>
  <si>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</si>
  <si>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</si>
  <si>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</si>
  <si>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</si>
  <si>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</si>
  <si>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</si>
  <si>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</si>
  <si>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</si>
  <si>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</si>
  <si>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</si>
  <si>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</si>
  <si>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</si>
  <si>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</si>
  <si>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</si>
  <si>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</si>
  <si>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</si>
  <si>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</si>
  <si>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</si>
  <si>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</si>
  <si>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</si>
  <si>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</si>
  <si>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</si>
  <si>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</si>
  <si>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</si>
  <si>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</si>
  <si>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</si>
  <si>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</si>
  <si>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</si>
  <si>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</si>
  <si>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</si>
  <si>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</si>
  <si>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</si>
  <si>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</si>
  <si>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</si>
  <si>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</si>
  <si>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</si>
  <si>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</si>
  <si>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</si>
  <si>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</si>
  <si>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</si>
  <si>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</si>
  <si>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</si>
  <si>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</si>
  <si>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</si>
  <si>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</si>
  <si>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</si>
  <si>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</si>
  <si>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</si>
  <si>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</si>
  <si>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</si>
  <si>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</si>
  <si>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</si>
  <si>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</si>
  <si>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</si>
  <si>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</si>
  <si>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</si>
  <si>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</si>
  <si>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</si>
  <si>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</si>
  <si>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</si>
  <si>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</si>
  <si>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</si>
  <si>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</si>
  <si>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</si>
  <si>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</si>
  <si>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</si>
  <si>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</si>
  <si>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</si>
  <si>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</si>
  <si>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</si>
  <si>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</si>
  <si>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</si>
  <si>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</si>
  <si>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</si>
  <si>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</si>
  <si>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</si>
  <si>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</si>
  <si>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</si>
  <si>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</si>
  <si>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</si>
  <si>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</si>
  <si>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</si>
  <si>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</si>
  <si>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</si>
  <si>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</si>
  <si>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</si>
  <si>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</si>
  <si>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</si>
  <si>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</si>
  <si>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</si>
  <si>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</si>
  <si>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</si>
  <si>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</si>
  <si>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</si>
  <si>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</si>
  <si>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</si>
  <si>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</si>
  <si>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</si>
  <si>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</si>
  <si>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</si>
  <si>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</si>
  <si>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</si>
  <si>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</si>
  <si>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</si>
  <si>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</si>
  <si>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</si>
  <si>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</si>
  <si>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</si>
  <si>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</si>
  <si>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</si>
  <si>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</si>
  <si>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</si>
  <si>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</si>
  <si>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</si>
  <si>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</si>
  <si>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</si>
  <si>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</si>
  <si>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</si>
  <si>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</si>
  <si>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</si>
  <si>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</si>
  <si>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</si>
  <si>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</si>
  <si>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</si>
  <si>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</si>
  <si>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</si>
  <si>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</si>
  <si>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</si>
  <si>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</si>
  <si>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</si>
  <si>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</si>
  <si>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</si>
  <si>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</si>
  <si>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</si>
  <si>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</si>
  <si>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</si>
  <si>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</si>
  <si>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</si>
  <si>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</si>
  <si>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</si>
  <si>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</si>
  <si>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</si>
  <si>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</si>
  <si>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</si>
  <si>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</si>
  <si>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</si>
  <si>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</si>
  <si>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</si>
  <si>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but not accounted in FIMO &amp; The concern LO Suman Samanta committed to the borrower if the borrower paid the  amonut then the borrower will get a new big loan &amp; The borrower also informed to the BM Naba Kumar Sahoo/SF0045402 before transfer the money .</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</si>
  <si>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</si>
  <si>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</si>
  <si>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</si>
  <si>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</si>
  <si>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</si>
  <si>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</si>
  <si>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</si>
  <si>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</si>
  <si>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</si>
  <si>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</si>
  <si>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</si>
  <si>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</si>
  <si>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</si>
  <si>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</si>
  <si>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</si>
  <si>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</si>
  <si>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</si>
  <si>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</si>
  <si>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</si>
  <si>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</si>
  <si>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</si>
  <si>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</si>
  <si>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</si>
  <si>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</si>
  <si>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</si>
  <si>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</si>
  <si>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</si>
  <si>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</si>
  <si>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</si>
  <si>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</si>
  <si>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</si>
  <si>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</si>
  <si>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</si>
  <si>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</si>
  <si>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</si>
  <si>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</si>
  <si>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</si>
  <si>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</si>
  <si>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</si>
  <si>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</si>
  <si>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</si>
  <si>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</si>
  <si>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</si>
  <si>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</si>
  <si>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</si>
  <si>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</si>
  <si>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</si>
  <si>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</si>
  <si>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</si>
  <si>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</si>
  <si>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</si>
  <si>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</si>
  <si>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</si>
  <si>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</si>
  <si>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</si>
  <si>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</si>
  <si>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</si>
  <si>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</si>
  <si>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</si>
  <si>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</si>
  <si>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</si>
  <si>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</si>
  <si>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</si>
  <si>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</si>
  <si>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</si>
  <si>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</si>
  <si>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</si>
  <si>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</si>
  <si>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</si>
  <si>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</si>
  <si>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</si>
  <si>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</si>
  <si>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</si>
  <si>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</si>
  <si>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</si>
  <si>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</si>
  <si>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</si>
  <si>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</si>
  <si>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</si>
  <si>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</si>
  <si>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</si>
  <si>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</si>
  <si>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</si>
  <si>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</si>
  <si>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</si>
  <si>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</si>
  <si>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</si>
  <si>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</si>
  <si>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</si>
  <si>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</si>
  <si>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</si>
  <si>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</si>
  <si>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</si>
  <si>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</si>
  <si>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</si>
  <si>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</si>
  <si>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</si>
  <si>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</si>
  <si>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</si>
  <si>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</si>
  <si>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</si>
  <si>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</si>
  <si>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</si>
  <si>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</si>
  <si>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</si>
  <si>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</si>
  <si>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</si>
  <si>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</si>
  <si>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</si>
  <si>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</si>
  <si>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</si>
  <si>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</si>
  <si>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</si>
  <si>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</si>
  <si>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</si>
  <si>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</si>
  <si>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</si>
  <si>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</si>
  <si>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</si>
  <si>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</si>
  <si>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</si>
  <si>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</si>
  <si>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</si>
  <si>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</si>
  <si>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</si>
  <si>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</si>
  <si>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</si>
  <si>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</si>
  <si>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</si>
  <si>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</si>
  <si>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</si>
  <si>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</si>
  <si>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</si>
  <si>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</si>
  <si>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</si>
  <si>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</si>
  <si>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</si>
  <si>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</si>
  <si>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</si>
  <si>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</si>
  <si>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</si>
  <si>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</si>
  <si>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</si>
  <si>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</si>
  <si>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</si>
  <si>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</si>
  <si>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</si>
  <si>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</si>
  <si>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</si>
  <si>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</si>
  <si>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</si>
  <si>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</si>
  <si>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</si>
  <si>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</si>
  <si>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</si>
  <si>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</si>
  <si>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</si>
  <si>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</si>
  <si>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</si>
  <si>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</si>
  <si>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</si>
  <si>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</si>
  <si>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</si>
  <si>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</si>
  <si>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</si>
  <si>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</si>
  <si>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</si>
  <si>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</si>
  <si>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</si>
  <si>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</si>
  <si>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</si>
  <si>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Loan Officer</t>
  </si>
  <si>
    <t>360160340</t>
  </si>
  <si>
    <t>356537652</t>
  </si>
  <si>
    <t>359861169</t>
  </si>
  <si>
    <t xml:space="preserve">As per the loan card the borrower had paid Rs.1600/- on 04-09-25 to LO Suman Samanta/SF0090126 but not accounted in FIMO </t>
  </si>
  <si>
    <t xml:space="preserve">As per the loan card the borrower had paid Rs.1000/- on 20-11-25 to LO Suman Samanta/SF0090126 but not accounted in FIMO </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</si>
  <si>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</si>
  <si>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</si>
  <si>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</si>
  <si>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</si>
  <si>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</si>
  <si>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</si>
  <si>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</si>
  <si>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</si>
  <si>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</si>
  <si>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</si>
  <si>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</si>
  <si>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</si>
  <si>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</si>
  <si>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</si>
  <si>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</si>
  <si>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</si>
  <si>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</si>
  <si>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</si>
  <si>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</si>
  <si>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</si>
  <si>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</si>
  <si>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</si>
  <si>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</si>
  <si>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</si>
  <si>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</si>
  <si>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</si>
  <si>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</si>
  <si>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</si>
  <si>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</si>
  <si>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</si>
  <si>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</si>
  <si>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</si>
  <si>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</si>
  <si>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</si>
  <si>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</si>
  <si>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</si>
  <si>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</si>
  <si>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</si>
  <si>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</si>
  <si>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</si>
  <si>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</si>
  <si>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</si>
  <si>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</si>
  <si>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</si>
  <si>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</si>
  <si>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</si>
  <si>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</si>
  <si>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</si>
  <si>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</si>
  <si>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</si>
  <si>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</si>
  <si>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</si>
  <si>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</si>
  <si>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</si>
  <si>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Disbursed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</si>
  <si>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</si>
  <si>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</si>
  <si>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</si>
  <si>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</si>
  <si>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</si>
  <si>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</si>
  <si>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</si>
  <si>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</si>
  <si>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</si>
  <si>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</si>
  <si>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</si>
  <si>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</si>
  <si>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</si>
  <si>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Disbursed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</si>
  <si>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</si>
  <si>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</si>
  <si>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</si>
  <si>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</si>
  <si>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</si>
  <si>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</si>
  <si>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</si>
  <si>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</si>
  <si>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</si>
  <si>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</si>
  <si>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</si>
  <si>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</si>
  <si>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</si>
  <si>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</si>
  <si>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</si>
  <si>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</si>
  <si>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</si>
  <si>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</si>
  <si>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</si>
  <si>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</si>
  <si>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</si>
  <si>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</si>
  <si>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</si>
  <si>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</si>
  <si>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</si>
  <si>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</si>
  <si>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</si>
  <si>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</si>
  <si>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</si>
  <si>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</si>
  <si>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</si>
  <si>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</si>
  <si>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</si>
  <si>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</si>
  <si>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</si>
  <si>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</si>
  <si>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</si>
  <si>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</si>
  <si>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</si>
  <si>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</si>
  <si>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</si>
  <si>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</si>
  <si>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</si>
  <si>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</si>
  <si>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</si>
  <si>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</si>
  <si>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</si>
  <si>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</si>
  <si>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</si>
  <si>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</si>
  <si>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</si>
  <si>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</si>
  <si>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</si>
  <si>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</si>
  <si>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</si>
  <si>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</si>
  <si>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</si>
  <si>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</si>
  <si>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</si>
  <si>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</si>
  <si>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</si>
  <si>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</si>
  <si>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</si>
  <si>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</si>
  <si>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</si>
  <si>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</si>
  <si>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</si>
  <si>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</si>
  <si>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</si>
  <si>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</si>
  <si>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</si>
  <si>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Disbursed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</si>
  <si>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</si>
  <si>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</si>
  <si>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</si>
  <si>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</si>
  <si>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</si>
  <si>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</si>
  <si>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</si>
  <si>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</si>
  <si>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</si>
  <si>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</si>
  <si>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</si>
  <si>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</si>
  <si>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</si>
  <si>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</si>
  <si>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</si>
  <si>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</si>
  <si>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</si>
  <si>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</si>
  <si>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</si>
  <si>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</si>
  <si>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</si>
  <si>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</si>
  <si>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</si>
  <si>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</si>
  <si>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</si>
  <si>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</si>
  <si>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</si>
  <si>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</si>
  <si>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</si>
  <si>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</si>
  <si>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</si>
  <si>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</si>
  <si>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</si>
  <si>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</si>
  <si>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</si>
  <si>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</si>
  <si>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</si>
  <si>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</si>
  <si>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</si>
  <si>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</si>
  <si>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</si>
  <si>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</si>
  <si>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</si>
  <si>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</si>
  <si>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</si>
  <si>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</si>
  <si>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</si>
  <si>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</si>
  <si>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</si>
  <si>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</si>
  <si>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</si>
  <si>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</si>
  <si>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</si>
  <si>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</si>
  <si>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</si>
  <si>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</si>
  <si>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</si>
  <si>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</si>
  <si>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</si>
  <si>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</si>
  <si>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</si>
  <si>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</si>
  <si>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</si>
  <si>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</si>
  <si>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</si>
  <si>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</si>
  <si>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</si>
  <si>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</si>
  <si>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</si>
  <si>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</si>
  <si>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</si>
  <si>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</si>
  <si>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</si>
  <si>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</si>
  <si>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</si>
  <si>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</si>
  <si>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</si>
  <si>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</si>
  <si>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</si>
  <si>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</si>
  <si>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</si>
  <si>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</si>
  <si>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</si>
  <si>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</si>
  <si>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</si>
  <si>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</si>
  <si>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</si>
  <si>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</si>
  <si>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</si>
  <si>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</si>
  <si>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</si>
  <si>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</si>
  <si>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</si>
  <si>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</si>
  <si>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</si>
  <si>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</si>
  <si>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</si>
  <si>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</si>
  <si>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</si>
  <si>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</si>
  <si>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</si>
  <si>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</si>
  <si>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</si>
  <si>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</si>
  <si>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</si>
  <si>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</si>
  <si>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</si>
  <si>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</si>
  <si>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</si>
  <si>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</si>
  <si>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</si>
  <si>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</si>
  <si>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</si>
  <si>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</si>
  <si>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</si>
  <si>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</si>
  <si>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</si>
  <si>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</si>
  <si>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</si>
  <si>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</si>
  <si>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</si>
  <si>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</si>
  <si>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</si>
  <si>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</si>
  <si>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</si>
  <si>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</si>
  <si>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</si>
  <si>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</si>
  <si>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</si>
  <si>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</si>
  <si>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</si>
  <si>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</si>
  <si>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</si>
  <si>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</si>
  <si>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</si>
  <si>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</si>
  <si>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</si>
  <si>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</si>
  <si>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</si>
  <si>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</si>
  <si>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</si>
  <si>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</si>
  <si>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</si>
  <si>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</si>
  <si>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</si>
  <si>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</si>
  <si>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</si>
  <si>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</si>
  <si>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</si>
  <si>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</si>
  <si>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</si>
  <si>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</si>
  <si>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</si>
  <si>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</si>
  <si>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</si>
  <si>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</si>
  <si>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</si>
  <si>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</si>
  <si>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</si>
  <si>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</si>
  <si>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</si>
  <si>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</si>
  <si>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</si>
  <si>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</si>
  <si>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</si>
  <si>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</si>
  <si>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</si>
  <si>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</si>
  <si>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</si>
  <si>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</si>
  <si>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</si>
  <si>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</si>
  <si>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</si>
  <si>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</si>
  <si>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</si>
  <si>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</si>
  <si>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</si>
  <si>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</si>
  <si>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</si>
  <si>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</si>
  <si>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</si>
  <si>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</si>
  <si>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</si>
  <si>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</si>
  <si>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</si>
  <si>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</si>
  <si>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</si>
  <si>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</si>
  <si>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</si>
  <si>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</si>
  <si>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</si>
  <si>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</si>
  <si>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</si>
  <si>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</si>
  <si>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</si>
  <si>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</si>
  <si>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</si>
  <si>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</si>
  <si>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</si>
  <si>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</si>
  <si>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</si>
  <si>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</si>
  <si>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</si>
  <si>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</si>
  <si>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</si>
  <si>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</si>
  <si>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</si>
  <si>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</si>
  <si>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</si>
  <si>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</si>
  <si>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</si>
  <si>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</si>
  <si>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</si>
  <si>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</si>
  <si>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</si>
  <si>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</si>
  <si>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</si>
  <si>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</si>
  <si>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</si>
  <si>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</si>
  <si>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</si>
  <si>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</si>
  <si>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</si>
  <si>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</si>
  <si>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</si>
  <si>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</si>
  <si>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</si>
  <si>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</si>
  <si>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</si>
  <si>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</si>
  <si>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</si>
  <si>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</si>
  <si>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</si>
  <si>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</si>
  <si>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</si>
  <si>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</si>
  <si>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Murmu on date 04-06-2026.But he not posted in FIMO.</t>
  </si>
  <si>
    <t>05-Mar-2026</t>
  </si>
  <si>
    <t>896907</t>
  </si>
  <si>
    <t>SID951375612267</t>
  </si>
  <si>
    <t>THAKURMONI MURMU</t>
  </si>
  <si>
    <t>6.36 Yrs</t>
  </si>
  <si>
    <t>8918155813</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</si>
  <si>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</si>
  <si>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</si>
  <si>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</si>
  <si>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</si>
  <si>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</si>
  <si>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</si>
  <si>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</si>
  <si>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</si>
  <si>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</si>
  <si>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</si>
  <si>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</si>
  <si>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</si>
  <si>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</si>
  <si>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</si>
  <si>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</si>
  <si>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</si>
  <si>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</si>
  <si>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</si>
  <si>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</si>
  <si>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</si>
  <si>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</si>
  <si>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</si>
  <si>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</si>
  <si>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</si>
  <si>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</si>
  <si>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</si>
  <si>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</si>
  <si>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</si>
  <si>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</si>
  <si>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</si>
  <si>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</si>
  <si>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</si>
  <si>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</si>
  <si>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</si>
  <si>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</si>
  <si>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</si>
  <si>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</si>
  <si>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</si>
  <si>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</si>
  <si>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</si>
  <si>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</si>
  <si>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</si>
  <si>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</si>
  <si>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</si>
  <si>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</si>
  <si>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</si>
  <si>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</si>
  <si>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</si>
  <si>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</si>
  <si>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</si>
  <si>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</si>
  <si>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</si>
  <si>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</si>
  <si>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</si>
  <si>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</si>
  <si>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</si>
  <si>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</si>
  <si>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</si>
  <si>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</si>
  <si>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</si>
  <si>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</si>
  <si>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</si>
  <si>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</si>
  <si>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</si>
  <si>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</si>
  <si>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</si>
  <si>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</si>
  <si>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</si>
  <si>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</si>
  <si>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</si>
  <si>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</si>
  <si>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</si>
  <si>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</si>
  <si>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</si>
  <si>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</si>
  <si>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</si>
  <si>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</si>
  <si>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</si>
  <si>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</si>
  <si>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</si>
  <si>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</si>
  <si>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</si>
  <si>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</si>
  <si>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</si>
  <si>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</si>
  <si>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</si>
  <si>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</si>
  <si>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</si>
  <si>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</si>
  <si>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</si>
  <si>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</si>
  <si>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</si>
  <si>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</si>
  <si>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</si>
  <si>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</si>
  <si>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</si>
  <si>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</si>
  <si>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</si>
  <si>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</si>
  <si>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</si>
  <si>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</si>
  <si>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</si>
  <si>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</si>
  <si>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</si>
  <si>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</si>
  <si>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</si>
  <si>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</si>
  <si>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</si>
  <si>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</si>
  <si>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</si>
  <si>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</si>
  <si>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</si>
  <si>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</si>
  <si>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</si>
  <si>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</si>
  <si>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</si>
  <si>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</si>
  <si>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</si>
  <si>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</si>
  <si>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</si>
  <si>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</si>
  <si>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</si>
  <si>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</si>
  <si>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</si>
  <si>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</si>
  <si>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</si>
  <si>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</si>
  <si>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</si>
  <si>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</si>
  <si>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</si>
  <si>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</si>
  <si>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</si>
  <si>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</si>
  <si>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</si>
  <si>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</si>
  <si>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</si>
  <si>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</si>
  <si>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</si>
  <si>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</si>
  <si>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</si>
  <si>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</si>
  <si>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</si>
  <si>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</si>
  <si>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</si>
  <si>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</si>
  <si>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</si>
  <si>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</si>
  <si>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</si>
  <si>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</si>
  <si>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</si>
  <si>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</si>
  <si>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</si>
  <si>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</si>
  <si>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</si>
  <si>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</si>
  <si>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</si>
  <si>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</si>
  <si>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</si>
  <si>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</si>
  <si>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</si>
  <si>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</si>
  <si>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</si>
  <si>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</si>
  <si>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</si>
  <si>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</si>
  <si>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</si>
  <si>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</si>
  <si>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</si>
  <si>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</si>
  <si>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</si>
  <si>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</si>
  <si>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</si>
  <si>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</si>
  <si>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</si>
  <si>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</si>
  <si>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</si>
  <si>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</si>
  <si>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</si>
  <si>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</si>
  <si>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</si>
  <si>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</si>
  <si>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</si>
  <si>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</si>
  <si>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</si>
  <si>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</si>
  <si>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</si>
  <si>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</si>
  <si>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</si>
  <si>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</si>
  <si>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</si>
  <si>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</si>
  <si>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</si>
  <si>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</si>
  <si>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</si>
  <si>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</si>
  <si>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</si>
  <si>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</si>
  <si>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</si>
  <si>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</si>
  <si>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</si>
  <si>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</si>
  <si>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</si>
  <si>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</si>
  <si>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</si>
  <si>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</si>
  <si>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</si>
  <si>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</si>
  <si>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</si>
  <si>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</si>
  <si>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</si>
  <si>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</si>
  <si>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</si>
  <si>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</si>
  <si>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</si>
  <si>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</si>
  <si>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</si>
  <si>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</si>
  <si>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</si>
  <si>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</si>
  <si>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</si>
  <si>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</si>
  <si>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</si>
  <si>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</si>
  <si>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</si>
  <si>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</si>
  <si>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</si>
  <si>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</si>
  <si>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</si>
  <si>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</si>
  <si>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</si>
  <si>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</si>
  <si>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</si>
  <si>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</si>
  <si>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</si>
  <si>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</si>
  <si>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</si>
  <si>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</si>
  <si>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</si>
  <si>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</si>
  <si>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</si>
  <si>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</si>
  <si>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</si>
  <si>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</si>
  <si>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</si>
  <si>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</si>
  <si>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</si>
  <si>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</si>
  <si>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</si>
  <si>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</si>
  <si>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</si>
  <si>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</si>
  <si>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</si>
  <si>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</si>
  <si>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</si>
  <si>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</si>
  <si>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</si>
  <si>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</si>
  <si>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</si>
  <si>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</si>
  <si>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</si>
  <si>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</si>
  <si>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</si>
  <si>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</si>
  <si>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</si>
  <si>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</si>
  <si>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</si>
  <si>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</si>
  <si>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</si>
  <si>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</si>
  <si>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</si>
  <si>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</si>
  <si>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</si>
  <si>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</si>
  <si>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</si>
  <si>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</si>
  <si>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</si>
  <si>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</si>
  <si>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</si>
  <si>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</si>
  <si>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</si>
  <si>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</si>
  <si>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</si>
  <si>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</si>
  <si>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</si>
  <si>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</si>
  <si>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</si>
  <si>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</si>
  <si>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</si>
  <si>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</si>
  <si>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</si>
  <si>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</si>
  <si>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</si>
  <si>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</si>
  <si>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</si>
  <si>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</si>
  <si>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</si>
  <si>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</si>
  <si>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</si>
  <si>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</si>
  <si>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</si>
  <si>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</si>
  <si>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</si>
  <si>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</si>
  <si>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</si>
  <si>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</si>
  <si>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</si>
  <si>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</si>
  <si>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</si>
  <si>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</si>
  <si>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</si>
  <si>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</si>
  <si>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</si>
  <si>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</si>
  <si>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</si>
  <si>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</si>
  <si>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</si>
  <si>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</si>
  <si>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</si>
  <si>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</si>
  <si>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</si>
  <si>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</si>
  <si>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</si>
  <si>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</si>
  <si>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</si>
  <si>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</si>
  <si>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</si>
  <si>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</si>
  <si>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</si>
  <si>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</si>
  <si>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</si>
  <si>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</si>
  <si>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</si>
  <si>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</si>
  <si>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</si>
  <si>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</si>
  <si>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</si>
  <si>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</si>
  <si>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</si>
  <si>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</si>
  <si>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</si>
  <si>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</si>
  <si>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</si>
  <si>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</si>
  <si>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</si>
  <si>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</si>
  <si>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</si>
  <si>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</si>
  <si>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</si>
  <si>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</si>
  <si>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</si>
  <si>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</si>
  <si>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</si>
  <si>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</si>
  <si>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</si>
  <si>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</si>
  <si>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</si>
  <si>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</si>
  <si>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</si>
  <si>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</si>
  <si>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</si>
  <si>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</si>
  <si>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</si>
  <si>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</si>
  <si>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</si>
  <si>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</si>
  <si>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</si>
  <si>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</si>
  <si>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</si>
  <si>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</si>
  <si>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</si>
  <si>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</si>
  <si>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</si>
  <si>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</si>
  <si>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</si>
  <si>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</si>
  <si>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</si>
  <si>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</si>
  <si>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</si>
  <si>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</si>
  <si>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</si>
  <si>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</si>
  <si>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</si>
  <si>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</si>
  <si>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</si>
  <si>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</si>
  <si>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</si>
  <si>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</si>
  <si>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</si>
  <si>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</si>
  <si>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</si>
  <si>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</si>
  <si>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</si>
  <si>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</si>
  <si>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</si>
  <si>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</si>
  <si>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</si>
  <si>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</si>
  <si>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</si>
  <si>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</si>
  <si>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</si>
  <si>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</si>
  <si>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</si>
  <si>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</si>
  <si>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</si>
  <si>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</si>
  <si>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</si>
  <si>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</si>
  <si>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</si>
  <si>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</si>
  <si>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</si>
  <si>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</si>
  <si>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</si>
  <si>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</si>
  <si>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</si>
  <si>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</si>
  <si>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</si>
  <si>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</si>
  <si>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</si>
  <si>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</si>
  <si>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</si>
  <si>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</si>
  <si>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</si>
  <si>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</si>
  <si>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</si>
  <si>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</si>
  <si>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</si>
  <si>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</si>
  <si>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</si>
  <si>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</si>
  <si>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</si>
  <si>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</si>
  <si>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</si>
  <si>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</si>
  <si>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</si>
  <si>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</si>
  <si>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</si>
  <si>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</si>
  <si>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</si>
  <si>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</si>
  <si>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</si>
  <si>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</si>
  <si>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</si>
  <si>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</si>
  <si>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</si>
  <si>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</si>
  <si>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</si>
  <si>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</si>
  <si>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</si>
  <si>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</si>
  <si>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</si>
  <si>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</si>
  <si>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</si>
  <si>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</si>
  <si>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</si>
  <si>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</si>
  <si>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</si>
  <si>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</si>
  <si>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</si>
  <si>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</si>
  <si>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</si>
  <si>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</si>
  <si>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</si>
  <si>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</si>
  <si>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</si>
  <si>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</si>
  <si>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</si>
  <si>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</si>
  <si>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</si>
  <si>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</si>
  <si>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</si>
  <si>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</si>
  <si>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</si>
  <si>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</si>
  <si>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</si>
  <si>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</si>
  <si>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</si>
  <si>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</si>
  <si>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</si>
  <si>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</si>
  <si>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</si>
  <si>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</si>
  <si>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</si>
  <si>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</si>
  <si>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</si>
  <si>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</si>
  <si>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</si>
  <si>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</si>
  <si>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</si>
  <si>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</si>
  <si>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</si>
  <si>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</si>
  <si>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</si>
  <si>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</si>
  <si>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</si>
  <si>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</si>
  <si>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</si>
  <si>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</si>
  <si>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</si>
  <si>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</si>
  <si>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</si>
  <si>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</si>
  <si>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</si>
  <si>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</si>
  <si>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</si>
  <si>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</si>
  <si>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</si>
  <si>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</si>
  <si>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</si>
  <si>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</si>
  <si>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</si>
  <si>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</si>
  <si>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</si>
  <si>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</si>
  <si>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</si>
  <si>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</si>
  <si>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</si>
  <si>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</si>
  <si>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</si>
  <si>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</si>
  <si>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</si>
  <si>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</si>
  <si>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</si>
  <si>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</si>
  <si>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</si>
  <si>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</si>
  <si>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</si>
  <si>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</si>
  <si>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</si>
  <si>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</si>
  <si>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</si>
  <si>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</si>
  <si>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</si>
  <si>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</si>
  <si>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</si>
  <si>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</si>
  <si>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</si>
  <si>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</si>
  <si>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As per Borrower written stetment fraud done by LO Suman Samanta/SF0090126 he collected collection amount 4270 on date 10-05-2026  from Bharati Kshetrapal.But he not posted in FIMO.</t>
  </si>
  <si>
    <t>As per Borrower written stetment fraud done by LO Suman Samanta/SF0090126 he collected collection amount 4270 on date 10-06-2026 from Bharati Kshetrapal.But he not posted in FIMO.</t>
  </si>
  <si>
    <t>Dipankar Roy/SF0084846</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</si>
  <si>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</si>
  <si>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</si>
  <si>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</si>
  <si>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</si>
  <si>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</si>
  <si>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</si>
  <si>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</si>
  <si>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</si>
  <si>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</si>
  <si>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</si>
  <si>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</si>
  <si>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</si>
  <si>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</si>
  <si>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</si>
  <si>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</si>
  <si>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</si>
  <si>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</si>
  <si>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</si>
  <si>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</si>
  <si>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</si>
  <si>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</si>
  <si>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</si>
  <si>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</si>
  <si>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</si>
  <si>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</si>
  <si>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</si>
  <si>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</si>
  <si>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</si>
  <si>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</si>
  <si>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</si>
  <si>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</si>
  <si>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</si>
  <si>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</si>
  <si>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</si>
  <si>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</si>
  <si>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</si>
  <si>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</si>
  <si>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</si>
  <si>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</si>
  <si>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</si>
  <si>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</si>
  <si>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</si>
  <si>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</si>
  <si>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</si>
  <si>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</si>
  <si>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</si>
  <si>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</si>
  <si>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</si>
  <si>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</si>
  <si>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</si>
  <si>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</si>
  <si>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</si>
  <si>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</si>
  <si>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</si>
  <si>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</si>
  <si>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</si>
  <si>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</si>
  <si>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</si>
  <si>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</si>
  <si>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</si>
  <si>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</si>
  <si>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</si>
  <si>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</si>
  <si>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</si>
  <si>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</si>
  <si>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</si>
  <si>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</si>
  <si>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</si>
  <si>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</si>
  <si>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</si>
  <si>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</si>
  <si>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</si>
  <si>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</si>
  <si>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</si>
  <si>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</si>
  <si>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</si>
  <si>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</si>
  <si>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</si>
  <si>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</si>
  <si>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</si>
  <si>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</si>
  <si>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</si>
  <si>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</si>
  <si>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</si>
  <si>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</si>
  <si>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</si>
  <si>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</si>
  <si>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</si>
  <si>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</si>
  <si>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</si>
  <si>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</si>
  <si>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</si>
  <si>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</si>
  <si>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</si>
  <si>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</si>
  <si>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</si>
  <si>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</si>
  <si>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</si>
  <si>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</si>
  <si>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</si>
  <si>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</si>
  <si>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</si>
  <si>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</si>
  <si>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</si>
  <si>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</si>
  <si>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</si>
  <si>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</si>
  <si>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</si>
  <si>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</si>
  <si>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</si>
  <si>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</si>
  <si>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</si>
  <si>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</si>
  <si>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</si>
  <si>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</si>
  <si>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</si>
  <si>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</si>
  <si>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</si>
  <si>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</si>
  <si>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</si>
  <si>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</si>
  <si>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</si>
  <si>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</si>
  <si>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</si>
  <si>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</si>
  <si>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</si>
  <si>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</si>
  <si>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</si>
  <si>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</si>
  <si>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</si>
  <si>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</si>
  <si>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</si>
  <si>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</si>
  <si>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</si>
  <si>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</si>
  <si>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</si>
  <si>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</si>
  <si>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</si>
  <si>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</si>
  <si>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</si>
  <si>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</si>
  <si>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</si>
  <si>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</si>
  <si>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</si>
  <si>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</si>
  <si>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</si>
  <si>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</si>
  <si>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</si>
  <si>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</si>
  <si>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</si>
  <si>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</si>
  <si>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</si>
  <si>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</si>
  <si>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</si>
  <si>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</si>
  <si>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</si>
  <si>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</si>
  <si>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</si>
  <si>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</si>
  <si>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</si>
  <si>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</si>
  <si>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</si>
  <si>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</si>
  <si>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</si>
  <si>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</si>
  <si>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</si>
  <si>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</si>
  <si>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</si>
  <si>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</si>
  <si>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</si>
  <si>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</si>
  <si>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</si>
  <si>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</si>
  <si>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</si>
  <si>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</si>
  <si>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</si>
  <si>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</si>
  <si>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</si>
  <si>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</si>
  <si>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</si>
  <si>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</si>
  <si>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</si>
  <si>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</si>
  <si>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</si>
  <si>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</si>
  <si>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</si>
  <si>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</si>
  <si>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</si>
  <si>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</si>
  <si>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</si>
  <si>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</si>
  <si>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</si>
  <si>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</si>
  <si>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</si>
  <si>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</si>
  <si>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</si>
  <si>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</si>
  <si>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</si>
  <si>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</si>
  <si>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</si>
  <si>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but not posted in Fimo.</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</si>
  <si>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</si>
  <si>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</si>
  <si>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</si>
  <si>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</si>
  <si>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</si>
  <si>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</si>
  <si>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</si>
  <si>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</si>
  <si>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</si>
  <si>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</si>
  <si>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</si>
  <si>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</si>
  <si>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</si>
  <si>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</si>
  <si>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</si>
  <si>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</si>
  <si>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</si>
  <si>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</si>
  <si>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</si>
  <si>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</si>
  <si>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</si>
  <si>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</si>
  <si>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</si>
  <si>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</si>
  <si>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</si>
  <si>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</si>
  <si>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</si>
  <si>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</si>
  <si>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</si>
  <si>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</si>
  <si>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</si>
  <si>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</si>
  <si>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</si>
  <si>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</si>
  <si>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</si>
  <si>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</si>
  <si>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</si>
  <si>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</si>
  <si>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</si>
  <si>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</si>
  <si>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</si>
  <si>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</si>
  <si>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</si>
  <si>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</si>
  <si>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</si>
  <si>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</si>
  <si>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</si>
  <si>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</si>
  <si>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</si>
  <si>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</si>
  <si>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</si>
  <si>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</si>
  <si>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</si>
  <si>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</si>
  <si>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</si>
  <si>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</si>
  <si>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</si>
  <si>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</si>
  <si>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Bardhan/SF0084093 he collected emi amount-6390/- from Falguni Ghosh from date08-01-2026-2130/-, 12-02-2026-2130/-,and 12-03-2026-2130/-  total (2130*3)=6390/-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</si>
  <si>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</si>
  <si>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</si>
  <si>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</si>
  <si>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</si>
  <si>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</si>
  <si>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</si>
  <si>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</si>
  <si>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</si>
  <si>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</si>
  <si>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</si>
  <si>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</si>
  <si>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</si>
  <si>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</si>
  <si>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</si>
  <si>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</si>
  <si>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</si>
  <si>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</si>
  <si>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</si>
  <si>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</si>
  <si>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</si>
  <si>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</si>
  <si>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</si>
  <si>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</si>
  <si>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</si>
  <si>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</si>
  <si>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</si>
  <si>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</si>
  <si>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</si>
  <si>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</si>
  <si>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</si>
  <si>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</si>
  <si>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</si>
  <si>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</si>
  <si>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</si>
  <si>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Samir Santra /SF0056697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</si>
  <si>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</si>
  <si>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</si>
  <si>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</si>
  <si>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</si>
  <si>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</si>
  <si>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</si>
  <si>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</si>
  <si>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</si>
  <si>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</si>
  <si>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</si>
  <si>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</si>
  <si>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</si>
  <si>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</si>
  <si>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</si>
  <si>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</si>
  <si>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</si>
  <si>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</si>
  <si>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</si>
  <si>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</si>
  <si>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</si>
  <si>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</si>
  <si>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</si>
  <si>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</si>
  <si>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</si>
  <si>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</si>
  <si>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</si>
  <si>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</si>
  <si>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</si>
  <si>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</si>
  <si>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</si>
  <si>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</si>
  <si>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</si>
  <si>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</si>
  <si>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</si>
  <si>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</si>
  <si>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</si>
  <si>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</si>
  <si>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</si>
  <si>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</si>
  <si>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</si>
  <si>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</si>
  <si>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Bardhan/SF0084093 he collected emi amount-17300/- from Mithu Lohar from date 11-02-2025-3460/-,08-04-2025-3460/-,13-05-2025-3460/-,13-01-2026-3460/-and 10-02-2026-3460/-  total (3460*5)=17300/- not posted amount in fimo.</t>
  </si>
  <si>
    <t>SSF3339544</t>
  </si>
  <si>
    <t>OTHERS</t>
  </si>
  <si>
    <t>PADMA LOHAR</t>
  </si>
  <si>
    <t>12-May-2025</t>
  </si>
  <si>
    <t>9679459443</t>
  </si>
  <si>
    <t>Asper  borrower loan card and written statement  fraud done by LO Rahul Bardhan/SF0084093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</si>
  <si>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</si>
  <si>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</si>
  <si>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</si>
  <si>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</si>
  <si>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</si>
  <si>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</si>
  <si>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</si>
  <si>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</si>
  <si>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</si>
  <si>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</si>
  <si>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</si>
  <si>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</si>
  <si>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</si>
  <si>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</si>
  <si>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</si>
  <si>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</si>
  <si>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</si>
  <si>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</si>
  <si>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</si>
  <si>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</si>
  <si>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</si>
  <si>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</si>
  <si>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</si>
  <si>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</si>
  <si>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</si>
  <si>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</si>
  <si>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</si>
  <si>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</si>
  <si>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</si>
  <si>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</si>
  <si>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</si>
  <si>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</si>
  <si>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</si>
  <si>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</si>
  <si>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</si>
  <si>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</si>
  <si>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</si>
  <si>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</si>
  <si>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</si>
  <si>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</si>
  <si>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</si>
  <si>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</si>
  <si>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</si>
  <si>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</si>
  <si>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</si>
  <si>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</si>
  <si>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</si>
  <si>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</si>
  <si>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</si>
  <si>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</si>
  <si>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</si>
  <si>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</si>
  <si>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</si>
  <si>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</si>
  <si>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loan card fraud done by LO Sajal Mandal/SF0092593 he collected preclosed amount-60000/- from Paresha Bibi on date 08-03-2026 he posted amount -7340/- from date -09-03-2026-3670/-and 14-04-2026-3670/- not posted amount in fimo-(60000-7340)=52660/-</t>
  </si>
  <si>
    <t>Vishnupur</t>
  </si>
  <si>
    <t>554347</t>
  </si>
  <si>
    <t>554347 Lakshman1</t>
  </si>
  <si>
    <t>SSF2302625</t>
  </si>
  <si>
    <t>MAMONI DAS BAURI</t>
  </si>
  <si>
    <t>29-Mar-2024</t>
  </si>
  <si>
    <t>3.75 Yrs</t>
  </si>
  <si>
    <t>05 Sep 2022</t>
  </si>
  <si>
    <t>9614342728</t>
  </si>
  <si>
    <t>Asper loan card fraud done by LO Samir Santra/SF0056697 he collected emi amount -6380/-from Putul Sardar from date 04-05-2026-3190/-and 01-06-2026-3190/- but not posted in fimo .</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</si>
  <si>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</si>
  <si>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</si>
  <si>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</si>
  <si>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</si>
  <si>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</si>
  <si>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</si>
  <si>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</si>
  <si>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</si>
  <si>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</si>
  <si>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</si>
  <si>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</si>
  <si>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</si>
  <si>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</si>
  <si>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</si>
  <si>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</si>
  <si>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</si>
  <si>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</si>
  <si>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</si>
  <si>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</si>
  <si>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</si>
  <si>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</si>
  <si>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</si>
  <si>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</si>
  <si>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</si>
  <si>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</si>
  <si>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</si>
  <si>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</si>
  <si>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</si>
  <si>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</si>
  <si>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</si>
  <si>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</si>
  <si>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</si>
  <si>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</si>
  <si>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</si>
  <si>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</si>
  <si>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</si>
  <si>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</si>
  <si>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</si>
  <si>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</si>
  <si>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</si>
  <si>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</si>
  <si>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</si>
  <si>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</si>
  <si>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</si>
  <si>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</si>
  <si>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</si>
  <si>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</si>
  <si>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</si>
  <si>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</si>
  <si>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</si>
  <si>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</si>
  <si>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</si>
  <si>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</si>
  <si>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</si>
  <si>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</si>
  <si>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</si>
  <si>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</si>
  <si>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</si>
  <si>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</si>
  <si>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</si>
  <si>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</si>
  <si>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</si>
  <si>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</si>
  <si>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</si>
  <si>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</si>
  <si>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</si>
  <si>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</si>
  <si>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</si>
  <si>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</si>
  <si>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</si>
  <si>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</si>
  <si>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</si>
  <si>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</si>
  <si>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</si>
  <si>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</si>
  <si>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</si>
  <si>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</si>
  <si>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</si>
  <si>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</si>
  <si>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</si>
  <si>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</si>
  <si>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</si>
  <si>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</si>
  <si>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</si>
  <si>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</si>
  <si>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</si>
  <si>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</si>
  <si>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</si>
  <si>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</si>
  <si>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</si>
  <si>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</si>
  <si>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</si>
  <si>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</si>
  <si>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</si>
  <si>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</si>
  <si>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</si>
  <si>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</si>
  <si>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</si>
  <si>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</si>
  <si>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</si>
  <si>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</si>
  <si>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</si>
  <si>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</si>
  <si>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</si>
  <si>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</si>
  <si>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</si>
  <si>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</si>
  <si>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</si>
  <si>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</si>
  <si>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</si>
  <si>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</si>
  <si>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</si>
  <si>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</si>
  <si>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</si>
  <si>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</si>
  <si>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</si>
  <si>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</si>
  <si>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</si>
  <si>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</si>
  <si>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</si>
  <si>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</si>
  <si>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</si>
  <si>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</si>
  <si>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</si>
  <si>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</si>
  <si>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</si>
  <si>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</si>
  <si>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</si>
  <si>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</si>
  <si>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</si>
  <si>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</si>
  <si>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</si>
  <si>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</si>
  <si>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</si>
  <si>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</si>
  <si>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</si>
  <si>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</si>
  <si>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</si>
  <si>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</si>
  <si>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</si>
  <si>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</si>
  <si>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</si>
  <si>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</si>
  <si>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</si>
  <si>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</si>
  <si>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</si>
  <si>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</si>
  <si>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</si>
  <si>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</si>
  <si>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</si>
  <si>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</si>
  <si>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</si>
  <si>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</si>
  <si>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</si>
  <si>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</si>
  <si>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</si>
  <si>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</si>
  <si>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</si>
  <si>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</si>
  <si>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</si>
  <si>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</si>
  <si>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</si>
  <si>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</si>
  <si>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</si>
  <si>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</si>
  <si>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</si>
  <si>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</si>
  <si>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</si>
  <si>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</si>
  <si>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</si>
  <si>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</si>
  <si>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</si>
  <si>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</si>
  <si>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</si>
  <si>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</si>
  <si>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</si>
  <si>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</si>
  <si>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</si>
  <si>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</si>
  <si>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</si>
  <si>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</si>
  <si>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</si>
  <si>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</si>
  <si>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</si>
  <si>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</si>
  <si>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</si>
  <si>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</si>
  <si>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</si>
  <si>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</si>
  <si>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</si>
  <si>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</si>
  <si>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</si>
  <si>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</si>
  <si>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</si>
  <si>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</si>
  <si>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</si>
  <si>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</si>
  <si>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</si>
  <si>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</si>
  <si>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</si>
  <si>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</si>
  <si>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</si>
  <si>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</si>
  <si>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</si>
  <si>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</si>
  <si>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</si>
  <si>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</si>
  <si>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</si>
  <si>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</si>
  <si>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</si>
  <si>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</si>
  <si>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</si>
  <si>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</si>
  <si>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</si>
  <si>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</si>
  <si>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</si>
  <si>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</si>
  <si>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</si>
  <si>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</si>
  <si>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</si>
  <si>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</si>
  <si>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</si>
  <si>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</si>
  <si>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</si>
  <si>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</si>
  <si>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</si>
  <si>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</si>
  <si>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</si>
  <si>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</si>
  <si>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</si>
  <si>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</si>
  <si>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</si>
  <si>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</si>
  <si>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</si>
  <si>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</si>
  <si>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</si>
  <si>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</si>
  <si>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</si>
  <si>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</si>
  <si>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</si>
  <si>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</si>
  <si>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</si>
  <si>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</si>
  <si>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</si>
  <si>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</si>
  <si>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</si>
  <si>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</si>
  <si>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</si>
  <si>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</si>
  <si>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</si>
  <si>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</si>
  <si>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</si>
  <si>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</si>
  <si>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</si>
  <si>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</si>
  <si>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</si>
  <si>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</si>
  <si>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</si>
  <si>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</si>
  <si>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</si>
  <si>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</si>
  <si>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</si>
  <si>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</si>
  <si>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</si>
  <si>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</si>
  <si>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</si>
  <si>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</si>
  <si>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</si>
  <si>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</si>
  <si>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</si>
  <si>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</si>
  <si>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</si>
  <si>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</si>
  <si>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</si>
  <si>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</si>
  <si>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</si>
  <si>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</si>
  <si>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</si>
  <si>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</si>
  <si>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</si>
  <si>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</si>
  <si>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</si>
  <si>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</si>
  <si>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</si>
  <si>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</si>
  <si>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</si>
  <si>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</si>
  <si>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</si>
  <si>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</si>
  <si>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</si>
  <si>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</si>
  <si>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</si>
  <si>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</si>
  <si>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</si>
  <si>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</si>
  <si>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</si>
  <si>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</si>
  <si>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</si>
  <si>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</si>
  <si>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</si>
  <si>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</si>
  <si>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</si>
  <si>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</si>
  <si>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</si>
  <si>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</si>
  <si>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</si>
  <si>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</si>
  <si>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</si>
  <si>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</si>
  <si>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</si>
  <si>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</si>
  <si>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</si>
  <si>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</si>
  <si>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</si>
  <si>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</si>
  <si>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</si>
  <si>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</si>
  <si>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</si>
  <si>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</si>
  <si>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</si>
  <si>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</si>
  <si>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</si>
  <si>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</si>
  <si>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</si>
  <si>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</si>
  <si>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</si>
  <si>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</si>
  <si>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</si>
  <si>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</si>
  <si>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</si>
  <si>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from Moumita Dey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</si>
  <si>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</si>
  <si>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</si>
  <si>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</si>
  <si>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</si>
  <si>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</si>
  <si>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</si>
  <si>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</si>
  <si>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</si>
  <si>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</si>
  <si>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</si>
  <si>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</si>
  <si>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</si>
  <si>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</si>
  <si>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</si>
  <si>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</si>
  <si>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</si>
  <si>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</si>
  <si>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</si>
  <si>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</si>
  <si>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</si>
  <si>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</si>
  <si>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</si>
  <si>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</si>
  <si>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</si>
  <si>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</si>
  <si>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</si>
  <si>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</si>
  <si>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</si>
  <si>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</si>
  <si>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</si>
  <si>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</si>
  <si>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</si>
  <si>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</si>
  <si>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</si>
  <si>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</si>
  <si>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</si>
  <si>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</si>
  <si>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</si>
  <si>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</si>
  <si>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</si>
  <si>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</si>
  <si>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</si>
  <si>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</si>
  <si>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</si>
  <si>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</si>
  <si>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</si>
  <si>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</si>
  <si>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</si>
  <si>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</si>
  <si>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</si>
  <si>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</si>
  <si>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</si>
  <si>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</si>
  <si>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</si>
  <si>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</si>
  <si>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</si>
  <si>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</si>
  <si>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</si>
  <si>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</si>
  <si>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</si>
  <si>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</si>
  <si>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</si>
  <si>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</si>
  <si>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</si>
  <si>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</si>
  <si>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</si>
  <si>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</si>
  <si>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</si>
  <si>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</si>
  <si>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</si>
  <si>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</si>
  <si>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</si>
  <si>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</si>
  <si>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</si>
  <si>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</si>
  <si>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</si>
  <si>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</si>
  <si>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</si>
  <si>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</si>
  <si>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</si>
  <si>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</si>
  <si>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</si>
  <si>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</si>
  <si>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</si>
  <si>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</si>
  <si>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</si>
  <si>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</si>
  <si>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</si>
  <si>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</si>
  <si>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</si>
  <si>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</si>
  <si>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</si>
  <si>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</si>
  <si>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</si>
  <si>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</si>
  <si>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</si>
  <si>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</si>
  <si>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</si>
  <si>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</si>
  <si>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</si>
  <si>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</si>
  <si>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</si>
  <si>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</si>
  <si>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</si>
  <si>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</si>
  <si>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</si>
  <si>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</si>
  <si>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</si>
  <si>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</si>
  <si>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</si>
  <si>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</si>
  <si>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</si>
  <si>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</si>
  <si>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</si>
  <si>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</si>
  <si>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2.02 Yrs</t>
  </si>
  <si>
    <t>28 May 2024</t>
  </si>
  <si>
    <t>9382140262</t>
  </si>
  <si>
    <t>Asper borrower loan card and written statement fraud done by LO Snehasis Das/Sf0095014 he collected preclosed amount -12000/-from Tulsi Sardar on date-12-08-2025 .He posted emi amount -26-08-2025-2020/-,28-09-2025-2020/-and 14-10-2025-2020/-  total -(3*2020)=6060/- Not posted amount in fimo -(12000-6060)=5940/- againts loan id -336954160.Borrower aplly a new loan -70000/- loan id-359808847 this loan disbursment time ato debited to pervious loan amount.</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</si>
  <si>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</si>
  <si>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</si>
  <si>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</si>
  <si>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</si>
  <si>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</si>
  <si>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</si>
  <si>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</si>
  <si>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</si>
  <si>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</si>
  <si>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</si>
  <si>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</si>
  <si>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</si>
  <si>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</si>
  <si>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</si>
  <si>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</si>
  <si>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</si>
  <si>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</si>
  <si>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</si>
  <si>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</si>
  <si>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</si>
  <si>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</si>
  <si>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</si>
  <si>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</si>
  <si>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</si>
  <si>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</si>
  <si>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</si>
  <si>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</si>
  <si>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</si>
  <si>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</si>
  <si>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</si>
  <si>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</si>
  <si>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</si>
  <si>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</si>
  <si>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</si>
  <si>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</si>
  <si>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</si>
  <si>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</si>
  <si>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</si>
  <si>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</si>
  <si>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</si>
  <si>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</si>
  <si>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</si>
  <si>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</si>
  <si>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</si>
  <si>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</si>
  <si>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</si>
  <si>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</si>
  <si>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</si>
  <si>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</si>
  <si>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</si>
  <si>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</si>
  <si>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</si>
  <si>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</si>
  <si>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</si>
  <si>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</si>
  <si>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</si>
  <si>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</si>
  <si>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</si>
  <si>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</si>
  <si>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</si>
  <si>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</si>
  <si>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</si>
  <si>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</si>
  <si>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</si>
  <si>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</si>
  <si>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</si>
  <si>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</si>
  <si>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</si>
  <si>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</si>
  <si>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</si>
  <si>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</si>
  <si>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</si>
  <si>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</si>
  <si>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</si>
  <si>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</si>
  <si>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</si>
  <si>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</si>
  <si>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</si>
  <si>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</si>
  <si>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</si>
  <si>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</si>
  <si>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</si>
  <si>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</si>
  <si>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</si>
  <si>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</si>
  <si>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</si>
  <si>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</si>
  <si>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</si>
  <si>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</si>
  <si>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</si>
  <si>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</si>
  <si>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</si>
  <si>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</si>
  <si>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borrower written and Fake loan card provied fraud done by lo Sajal Mandal/SF0092593 he collected loan amount -74000/-from Sima Sen Dutta .Borrower actual loan disburs amount-120000/-but LO Sajal Mandal provied fake loan card amount-40000/- collected loan amount not posted in fimo .</t>
  </si>
  <si>
    <t>Asper loan card fraud done by CRA Sujay Hemram /SF0100908 he collected emi amount-6920/-from date 11-05-2026-3460/- and 08-06-2026-3460/- from Sima Sen Dutta but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</si>
  <si>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</si>
  <si>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</si>
  <si>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</si>
  <si>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</si>
  <si>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</si>
  <si>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</si>
  <si>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</si>
  <si>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</si>
  <si>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</si>
  <si>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</si>
  <si>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</si>
  <si>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</si>
  <si>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</si>
  <si>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</si>
  <si>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</si>
  <si>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</si>
  <si>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</si>
  <si>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</si>
  <si>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</si>
  <si>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</si>
  <si>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</si>
  <si>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</si>
  <si>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</si>
  <si>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</si>
  <si>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</si>
  <si>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</si>
  <si>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</si>
  <si>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</si>
  <si>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</si>
  <si>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</si>
  <si>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</si>
  <si>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</si>
  <si>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</si>
  <si>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</si>
  <si>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</si>
  <si>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</si>
  <si>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</si>
  <si>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</si>
  <si>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</si>
  <si>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</si>
  <si>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</si>
  <si>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</si>
  <si>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</si>
  <si>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</si>
  <si>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</si>
  <si>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</si>
  <si>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</si>
  <si>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</si>
  <si>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</si>
  <si>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</si>
  <si>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</si>
  <si>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</si>
  <si>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</si>
  <si>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</si>
  <si>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</si>
  <si>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</si>
  <si>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</si>
  <si>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</si>
  <si>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</si>
  <si>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</si>
  <si>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</si>
  <si>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</si>
  <si>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</si>
  <si>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</si>
  <si>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</si>
  <si>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</si>
  <si>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</si>
  <si>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</si>
  <si>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</si>
  <si>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</si>
  <si>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</si>
  <si>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</si>
  <si>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</si>
  <si>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</si>
  <si>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</si>
  <si>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</si>
  <si>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</si>
  <si>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</si>
  <si>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</si>
  <si>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</si>
  <si>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</si>
  <si>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</si>
  <si>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</si>
  <si>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</si>
  <si>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</si>
  <si>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</si>
  <si>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</si>
  <si>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</si>
  <si>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</si>
  <si>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</si>
  <si>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</si>
  <si>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</si>
  <si>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</si>
  <si>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</si>
  <si>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</si>
  <si>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</si>
  <si>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</si>
  <si>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</si>
  <si>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</si>
  <si>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</si>
  <si>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</si>
  <si>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</si>
  <si>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</si>
  <si>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</si>
  <si>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</si>
  <si>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</si>
  <si>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</si>
  <si>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</si>
  <si>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</si>
  <si>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</si>
  <si>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</si>
  <si>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</si>
  <si>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</si>
  <si>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</si>
  <si>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</si>
  <si>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</si>
  <si>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</si>
  <si>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</si>
  <si>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r>
      <t>Availability of Loan Card
(</t>
    </r>
    <r>
      <rPr>
        <b/>
        <sz val="10"/>
        <color rgb="FFFF0000"/>
        <rFont val="Calibri"/>
        <family val="2"/>
        <scheme val="minor"/>
      </rPr>
      <t>Drop Down</t>
    </r>
    <r>
      <rPr>
        <b/>
        <sz val="10"/>
        <color rgb="FF000000"/>
        <rFont val="Calibri"/>
        <family val="2"/>
        <scheme val="minor"/>
      </rPr>
      <t>)</t>
    </r>
  </si>
  <si>
    <t>The borrower and loan card not available during the verification</t>
  </si>
  <si>
    <t>As per the digital payment slip, The borrower had paid Rs.32000/- to LO Suman Samanta/SF0090126 on 21-05-26 but not accounted in FIMO &amp; The concern LO Suman Samanta committed to the borrower if the borrower paid the  amonut then the borrower will get a new big loan &amp; The borrower also informed to the BM Naba Kumar Sahoo/SF0045402 before transfer the money . The borrower also raised a complaint to the CSS team then CSS team after registered the complaint &amp; Posted the same amount to the concern borrowers loan account.</t>
  </si>
  <si>
    <t>359795724</t>
  </si>
  <si>
    <t>As per the borrower written confirmation, Rs.60000/- has disbursed by the branch team on 15-10-25 &amp; Then LO Suman Samanta/SF0090126  collected Rs.3000/- on 16/10/2025  from the borrower &amp; Provided a fake loan card .</t>
  </si>
  <si>
    <t>359798377</t>
  </si>
  <si>
    <t xml:space="preserve">As per Borrower written stetment, After disbursed a new loan Rs.60000/- on 16-10-25, The concern LO Suman Samanat/SF0090126 collected Rs.40000 on date 17-10-2025  from the borrower. Borrower and co-borrower not present in Branch office on disbursement time.LO Suman Samanta handovered a fake loand card to Borrower, where EMI is Rs.1350/- but actual EMI as per FIMO is Rs.3230/-. The borrower paid total 7 EMIs 1350*7= but posted in FIMO Rs.3230/- </t>
  </si>
  <si>
    <t>357238630</t>
  </si>
  <si>
    <t>359945077</t>
  </si>
  <si>
    <t>As per Borrower written stetment fraud done by LO Suman Samanta/SF0090126 he collected Disbursed amount 35000 from Laxmi Roy on 06-12-25. Borrower and co-borrower not present in Branch office on disbursement time.LO Suman Samanta handover a fake loand card to Borrower. the borrower paid totol 5 EMIs as Rs.2150/- posted in FIMO as EMI Rs.4040/- from Jan'26 to May'26</t>
  </si>
  <si>
    <t>359850596</t>
  </si>
  <si>
    <t>As per Borrower stetment fraud done by LO Suman Samanta/SF0090126 he collected Disbursed amount 35000 from Sumana Roy on 11-11-25. Borrower and co-borrower not present in Branch office on disbursement time.LO Suman Samanta handover a fake loand card to Borrower. Borrower paid as EMI Rs.2150/- but posted in FIMO Rs.4000/- &amp; Total 06 EMI has been posted from Dec'25 to May'26</t>
  </si>
  <si>
    <t>359808242</t>
  </si>
  <si>
    <t>357940023</t>
  </si>
  <si>
    <t>360414078</t>
  </si>
  <si>
    <t>359833903</t>
  </si>
  <si>
    <t>359359579</t>
  </si>
  <si>
    <t>359272518</t>
  </si>
  <si>
    <t>As per borrower statment  fraud done by LO Suman Samanta/SF0090126 he collected preclosed  amount 22001 from Yasmina Khan on date 27-06-2026.But he not posted in FIMO.The collection was done during the suspension period.LO Suman Samanta Samanta collected the amount to his family or friend account by digital payment.</t>
  </si>
  <si>
    <t>359084098</t>
  </si>
  <si>
    <t>359994906</t>
  </si>
  <si>
    <t>As per Brower written and fake loan card fraud done by LO Suman Samanta /SF0090126 he collected advance amount- 35000/-on date 18-12-2025 .As per Fimo borrower instalment showing -4540/-but borrower paid -2690/-.LO Paid( 4540-2690)=1850 /- he posted amount in fimo  from date-08-01-2026-1850/-,12-02-2026-1850/-,12-03-2026-1850/-,09-04-2026-1850/-,and 14-05-2026-1850/- total paid -9250/- not posted amount in fimo-25750/-.</t>
  </si>
  <si>
    <t>360156491</t>
  </si>
  <si>
    <t>As 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</si>
  <si>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359917205</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</si>
  <si>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 The borrower has paid EMI Rs.1710/- but posted in FIMO Rs.3770/- from Dec'25 to May'26</t>
  </si>
  <si>
    <t>359916883</t>
  </si>
  <si>
    <t>360132690</t>
  </si>
  <si>
    <t>357913794</t>
  </si>
  <si>
    <t>360270967</t>
  </si>
  <si>
    <t>360340880</t>
  </si>
  <si>
    <t>360275883</t>
  </si>
  <si>
    <t>360448099</t>
  </si>
  <si>
    <t>359668781</t>
  </si>
  <si>
    <t>360049981</t>
  </si>
  <si>
    <t>Asper borrower comment and fake loan card provied &amp; fraud done by lo Suman Samanta/SF0090126 he collected loan amount 28000/-from Pratima Dey on date-08-01-2026 but amount not posted in fimo .LO Sumon Samanta provied a fake loan card amount -70000/-, EMI is  3730/- but actual EMI as per FIMO is Rs.5230/-.</t>
  </si>
  <si>
    <t>359524230</t>
  </si>
  <si>
    <t>359566811</t>
  </si>
  <si>
    <t>359574258</t>
  </si>
  <si>
    <t>360014858</t>
  </si>
  <si>
    <t>360249733</t>
  </si>
  <si>
    <t xml:space="preserve">Asper borrower written and fake loan card provide fraud done by LO Suman Samanta /SF0090126 He Collected loan amount -20000/-on date 04-03-2026 from Durga Mal but amount not posted in fimo .Borrower actual loan amount-50000/- but LO Suman Samanta provied a fake loan card amount-30000/-. After disbursed a new loan Rs.50000/- on 27-2-26 then LO Suman Samanta/SF0090126 collected Rs.20000/- &amp; Fake loan card also provided ,where the EMI is rs.1650/- </t>
  </si>
  <si>
    <t>As per the digital payment slip, The LO Suman Samanta/SF0090126 collected the EMI Rs.1340/- via phone pay on 10-06-26 but not accounted in FIMO</t>
  </si>
  <si>
    <t>BISHNUPUR</t>
  </si>
  <si>
    <t>PURULIA</t>
  </si>
  <si>
    <t>BURDWAN</t>
  </si>
  <si>
    <t>EAST</t>
  </si>
  <si>
    <t>Dual Staff</t>
  </si>
  <si>
    <t>BM</t>
  </si>
  <si>
    <t>Available &amp; Updated</t>
  </si>
  <si>
    <t>Achinta Debnath</t>
  </si>
  <si>
    <t>SF0036188</t>
  </si>
  <si>
    <t>BQM</t>
  </si>
  <si>
    <t>No Action Taken</t>
  </si>
  <si>
    <t>Business</t>
  </si>
  <si>
    <t>Shubhajit Thakur/SF0076745</t>
  </si>
  <si>
    <t>Rabi Pal/SF0082655</t>
  </si>
  <si>
    <t>Narendra Nath Acharya/SF0103718</t>
  </si>
  <si>
    <t>Deepak Kujur/SF0101649</t>
  </si>
  <si>
    <t>Suspended-Not Working</t>
  </si>
  <si>
    <t>Completed-Report Submitted</t>
  </si>
  <si>
    <t>Chinmoy Ahir</t>
  </si>
  <si>
    <t>SF0042291</t>
  </si>
  <si>
    <t>During field verification, it was observed that Loan officer Suman Samanta/SF0090126 had embezzled the total amount of Rs. 5,87,295/- from the 31 borrowers but accounted in FIMO Rs. 118845/- only and now total fraudulent amount of Rs. 468450/- yet to be recovered from the alleged staff.</t>
  </si>
  <si>
    <t>FN26-27-00645</t>
  </si>
  <si>
    <t>08-Jun-2026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</si>
</sst>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wrapText="1"/>
      <protection locked="0"/>
    </xf>
    <xf numFmtId="0" fontId="6" fillId="8" borderId="1" xfId="0" applyFont="1" applyFill="1" applyBorder="1" applyAlignment="1" applyProtection="1">
      <alignment horizontal="center" vertical="top" wrapText="1"/>
      <protection locked="0"/>
    </xf>
    <xf numFmtId="0" fontId="6" fillId="8" borderId="1" xfId="0" applyFont="1" applyFill="1" applyBorder="1" applyAlignment="1" applyProtection="1">
      <alignment horizontal="center" vertical="center" wrapText="1"/>
      <protection locked="0"/>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left" vertical="top" wrapText="1" readingOrder="1"/>
    </xf>
    <xf numFmtId="0" fontId="6" fillId="0" borderId="1" xfId="0" applyFont="1" applyBorder="1" applyAlignment="1" applyProtection="1">
      <alignment horizontal="left" vertical="top"/>
      <protection locked="0"/>
    </xf>
    <xf numFmtId="0" fontId="32" fillId="0" borderId="1" xfId="0" applyFont="1" applyBorder="1" applyAlignment="1">
      <alignment horizontal="left"/>
    </xf>
    <xf numFmtId="0" fontId="0" fillId="8" borderId="1" xfId="0" applyFill="1" applyBorder="1" applyAlignment="1" applyProtection="1">
      <alignment horizontal="left"/>
      <protection locked="0"/>
    </xf>
    <xf numFmtId="0" fontId="11" fillId="0" borderId="1" xfId="0" applyFont="1" applyBorder="1" applyAlignment="1" applyProtection="1">
      <alignment horizontal="left" vertical="top"/>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horizontal="left"/>
      <protection locked="0"/>
    </xf>
    <xf numFmtId="0" fontId="36" fillId="0" borderId="1" xfId="0" applyFont="1" applyBorder="1" applyAlignment="1">
      <alignment horizontal="left" vertical="top" wrapText="1" readingOrder="1"/>
    </xf>
    <xf numFmtId="0" fontId="32" fillId="0" borderId="0" xfId="0" applyFont="1" applyAlignment="1">
      <alignment horizontal="left"/>
    </xf>
    <xf numFmtId="15" fontId="6" fillId="8" borderId="1" xfId="0" applyNumberFormat="1" applyFont="1" applyFill="1" applyBorder="1" applyAlignment="1" applyProtection="1">
      <alignment horizontal="left" vertical="top"/>
      <protection locked="0"/>
    </xf>
    <xf numFmtId="0" fontId="36" fillId="8" borderId="15" xfId="0" applyFont="1" applyFill="1" applyBorder="1" applyAlignment="1">
      <alignment horizontal="left" vertical="top" wrapText="1" readingOrder="1"/>
    </xf>
    <xf numFmtId="14" fontId="6" fillId="8" borderId="1" xfId="0" applyNumberFormat="1" applyFont="1" applyFill="1" applyBorder="1" applyAlignment="1" applyProtection="1">
      <alignment horizontal="left" vertical="top"/>
      <protection locked="0"/>
    </xf>
    <xf numFmtId="169" fontId="6" fillId="8" borderId="1" xfId="0" applyNumberFormat="1" applyFont="1" applyFill="1" applyBorder="1" applyAlignment="1" applyProtection="1">
      <alignment horizontal="left" vertical="top"/>
      <protection locked="0"/>
    </xf>
    <xf numFmtId="14" fontId="6" fillId="0" borderId="1" xfId="0" applyNumberFormat="1" applyFont="1" applyBorder="1" applyAlignment="1" applyProtection="1">
      <alignment horizontal="left" vertical="top"/>
      <protection locked="0"/>
    </xf>
    <xf numFmtId="169" fontId="6" fillId="0" borderId="1" xfId="0" applyNumberFormat="1"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36" fillId="0" borderId="1" xfId="0" applyFont="1" applyBorder="1" applyAlignment="1" applyProtection="1">
      <alignment horizontal="left" vertical="top" wrapText="1" readingOrder="1"/>
      <protection locked="0"/>
    </xf>
    <xf numFmtId="172" fontId="36" fillId="0" borderId="1" xfId="0" applyNumberFormat="1" applyFont="1" applyBorder="1" applyAlignment="1" applyProtection="1">
      <alignment horizontal="left" vertical="top" wrapText="1" readingOrder="1"/>
      <protection locked="0"/>
    </xf>
    <xf numFmtId="0" fontId="32" fillId="0" borderId="15" xfId="0" applyFont="1" applyBorder="1" applyAlignment="1">
      <alignment horizontal="left" vertical="top"/>
    </xf>
    <xf numFmtId="0" fontId="32" fillId="0" borderId="1" xfId="0" applyFont="1" applyBorder="1" applyAlignment="1">
      <alignment horizontal="left" vertical="top"/>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8" borderId="1" xfId="0" applyFont="1" applyFill="1" applyBorder="1" applyAlignment="1" applyProtection="1">
      <protection locked="0"/>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t="s">
        <v>443</v>
      </c>
      <c r="H5" s="62" t="s">
        <v>3794</v>
      </c>
      <c r="I5" s="61" t="s">
        <v>3805</v>
      </c>
      <c r="J5" s="79" t="str">
        <f>IF('Physical Cash at Safe'!D28="Yes",'Physical Cash at Safe'!E28,IF('Borrower Wise Details'!D5&lt;&gt;"",'Borrower Wise Details'!D5,""))</f>
        <v>FN26-27-00645</v>
      </c>
      <c r="K5" s="89">
        <v>2</v>
      </c>
      <c r="L5" s="90">
        <v>69143</v>
      </c>
      <c r="M5" s="90">
        <v>0</v>
      </c>
      <c r="N5" s="90" t="s">
        <v>3795</v>
      </c>
      <c r="O5" s="90" t="s">
        <v>3796</v>
      </c>
      <c r="P5" s="90" t="s">
        <v>3797</v>
      </c>
      <c r="Q5" s="90" t="s">
        <v>3798</v>
      </c>
      <c r="R5" s="80" t="str">
        <f>IF('Physical Cash at Safe'!$D$28="Yes", 'Physical Cash at Safe'!$A$28, IF('Borrower Wise Details'!F5&lt;&gt;"", 'Borrower Wise Details'!F5, ""))</f>
        <v>Suman Samanta</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SF0090126</v>
      </c>
      <c r="U5" s="83" t="s">
        <v>3799</v>
      </c>
      <c r="V5" s="61">
        <v>46181</v>
      </c>
      <c r="W5" s="79" t="str">
        <f>IF('Physical Cash at Safe'!$D$28="Yes",
    "Safe Locker Cash Siphoned Off",
    IF('Borrower Wise Details'!$P$5&lt;&gt;"",'Borrower Wise Details'!$P$5,"")
)</f>
        <v>Disbursed Amount Recollected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Misappropriated/Advance Collection Amount Misappropriated/Loan Amount Misappropriation/Pre-Closure Amount Misappropriated</v>
      </c>
      <c r="Y5" s="91" t="s">
        <v>3800</v>
      </c>
      <c r="Z5" s="61">
        <v>46179</v>
      </c>
      <c r="AA5" s="61">
        <v>46214</v>
      </c>
      <c r="AB5" s="61"/>
      <c r="AC5" s="61"/>
      <c r="AD5" s="61"/>
      <c r="AE5" s="61" t="s">
        <v>3801</v>
      </c>
      <c r="AF5" s="61" t="s">
        <v>3802</v>
      </c>
      <c r="AG5" s="133">
        <v>591</v>
      </c>
      <c r="AH5" s="108" cm="1">
        <f t="array" ref="AH5">IF(COUNTA('Loan Outstanding Report'!$BI$5:$BI$6000)=0,"",SUMPRODUCT(--(FREQUENCY(IF('Loan Outstanding Report'!$BI$5:$BI$6000&lt;&gt;"",MATCH('Loan Outstanding Report'!$S$5:$S$6000,'Loan Outstanding Report'!$S$5:$S$6000,0)),ROW('Loan Outstanding Report'!$S$5:$S$6000)-ROW('Loan Outstanding Report'!S5)+1)&gt;0)))</f>
        <v>591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587295</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118845</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468450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31</v>
      </c>
      <c r="AN5" s="61">
        <v>46227</v>
      </c>
      <c r="AO5" s="75" t="s">
        <v>3803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H1" zoomScaleNormal="100" workbookViewId="0">
      <selection activeCell="I5" sqref="I5:M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8" t="s">
        <v>81</v>
      </c>
      <c r="I3" s="158"/>
      <c r="J3" s="158"/>
      <c r="K3" s="158"/>
      <c r="L3" s="158"/>
      <c r="M3" s="158"/>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Suman Samanta</v>
      </c>
      <c r="E5" s="73" t="str">
        <f>IF(OR('Fraud Investigation Report'!T5="", 'Fraud Investigation Report'!T5=0), "", 'Fraud Investigation Report'!T5)</f>
        <v>SF0090126</v>
      </c>
      <c r="F5" s="73" t="str">
        <f>IF(OR('Fraud Investigation Report'!S5="", 'Fraud Investigation Report'!S5=0), "", 'Fraud Investigation Report'!S5)</f>
        <v>Loan Officer</v>
      </c>
      <c r="G5" s="50" t="str">
        <f>IF('Fraud Investigation Report'!J5="", "", 'Fraud Investigation Report'!J5)</f>
        <v>FN26-27-00645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52010</v>
      </c>
      <c r="J5" s="74">
        <f>IF(OR(ISNUMBER(SEARCH("Pre-Closure Amount Misappropriated",'Fraud Investigation Report'!W5)), ISNUMBER(SEARCH("Pre-Closure Amount Misappropriated",'Fraud Investigation Report'!X5))),
    SUMIFS('Borrower Wise Details'!$R$5:$R$1003, 'Borrower Wise Details'!$P$5:$P$1003, "Pre-Closure Amount Misappropriated"),
    ""
)</f>
        <v>16423</v>
      </c>
      <c r="K5" s="74">
        <f>IF(OR(ISNUMBER(SEARCH("Disbursed Amount Recollected",'Fraud Investigation Report'!W5)), ISNUMBER(SEARCH("Disbursed Amount Recollected",'Fraud Investigation Report'!X5))),
    SUMIFS('Borrower Wise Details'!$R$5:$R$1003, 'Borrower Wise Details'!$P$5:$P$1003, "Disbursed Amount Recollected"),
    ""
)</f>
        <v>209143</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41001</v>
      </c>
      <c r="M5" s="104">
        <f>IF(OR(ISNUMBER(SEARCH("Loan Amount Misappropriation",'Fraud Investigation Report'!W5)), ISNUMBER(SEARCH("Loan Amount Misappropriation",'Fraud Investigation Report'!X5))),
    SUMIFS('Borrower Wise Details'!$R$5:$R$1003, 'Borrower Wise Details'!$P$5:$P$1003, "Loan Amount Misappropriation"),
    ""
)</f>
        <v>268718</v>
      </c>
      <c r="N5" s="103">
        <f>SUM(H5:M5)</f>
        <v>587295</v>
      </c>
      <c r="O5" s="104">
        <f>IFERROR('Fraud Investigation Report'!AJ5+'Fraud Investigation Report'!AK5,"")</f>
        <v>118845</v>
      </c>
      <c r="P5" s="103">
        <f>IF(AND(N5="", O5=""), "", IF(O5="", N5, N5 - IF(ISNUMBER(O5), O5, 0)))</f>
        <v>468450</v>
      </c>
      <c r="Q5" s="49"/>
      <c r="R5" s="94" t="s">
        <v>3793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0" t="s">
        <v>2</v>
      </c>
      <c r="B1" s="161"/>
      <c r="C1" s="161"/>
      <c r="D1" s="161"/>
      <c r="E1" s="162"/>
    </row>
    <row r="2" spans="1:5" ht="18.5" x14ac:dyDescent="0.45">
      <c r="A2" s="14"/>
      <c r="B2" s="163" t="s">
        <v>223</v>
      </c>
      <c r="C2" s="163"/>
      <c r="D2" s="163"/>
      <c r="E2" s="15"/>
    </row>
    <row r="3" spans="1:5" ht="14.5" x14ac:dyDescent="0.35">
      <c r="A3" s="16" t="s">
        <v>1</v>
      </c>
      <c r="B3" s="16" t="s">
        <v>0</v>
      </c>
      <c r="C3" s="16" t="s">
        <v>62</v>
      </c>
      <c r="D3" s="16" t="s">
        <v>63</v>
      </c>
      <c r="E3" s="16" t="s">
        <v>5</v>
      </c>
    </row>
    <row r="4" spans="1:5" ht="24" customHeight="1" x14ac:dyDescent="0.35">
      <c r="A4" s="40" t="s">
        <v>256</v>
      </c>
      <c r="B4" s="41" t="s">
        <v>3783</v>
      </c>
      <c r="C4" s="41" t="s">
        <v>3784</v>
      </c>
      <c r="D4" s="41" t="s">
        <v>3785</v>
      </c>
      <c r="E4" s="41" t="s">
        <v>3786</v>
      </c>
    </row>
    <row r="5" spans="1:5" ht="35.25" customHeight="1" x14ac:dyDescent="0.35">
      <c r="A5" s="17" t="s">
        <v>4</v>
      </c>
      <c r="B5" s="17" t="s">
        <v>92</v>
      </c>
      <c r="C5" s="17" t="s">
        <v>193</v>
      </c>
      <c r="D5" s="17" t="s">
        <v>93</v>
      </c>
      <c r="E5" s="17" t="s">
        <v>64</v>
      </c>
    </row>
    <row r="6" spans="1:5" ht="25.5" customHeight="1" x14ac:dyDescent="0.35">
      <c r="A6" s="42" t="s">
        <v>253</v>
      </c>
      <c r="B6" s="18">
        <v>46177</v>
      </c>
      <c r="C6" s="18">
        <v>46176</v>
      </c>
      <c r="D6" s="18">
        <v>46177</v>
      </c>
      <c r="E6" s="19">
        <v>0.3125</v>
      </c>
    </row>
    <row r="7" spans="1:5" ht="15.5" x14ac:dyDescent="0.35">
      <c r="A7" s="164" t="s">
        <v>65</v>
      </c>
      <c r="B7" s="165"/>
      <c r="C7" s="165"/>
      <c r="D7" s="165"/>
      <c r="E7" s="165"/>
    </row>
    <row r="8" spans="1:5" ht="15" customHeight="1" x14ac:dyDescent="0.35">
      <c r="A8" s="166" t="s">
        <v>66</v>
      </c>
      <c r="B8" s="168" t="s">
        <v>86</v>
      </c>
      <c r="C8" s="169"/>
      <c r="D8" s="170" t="s">
        <v>67</v>
      </c>
      <c r="E8" s="171"/>
    </row>
    <row r="9" spans="1:5" ht="14.5" x14ac:dyDescent="0.35">
      <c r="A9" s="16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6</v>
      </c>
      <c r="E12" s="23">
        <f t="shared" si="0"/>
        <v>1200</v>
      </c>
    </row>
    <row r="13" spans="1:5" ht="14.5" x14ac:dyDescent="0.35">
      <c r="A13" s="24">
        <v>100</v>
      </c>
      <c r="B13" s="25">
        <v>64</v>
      </c>
      <c r="C13" s="23">
        <f t="shared" ref="C13:C17" si="1">B13*A13</f>
        <v>6400</v>
      </c>
      <c r="D13" s="25">
        <v>64</v>
      </c>
      <c r="E13" s="23">
        <f t="shared" si="0"/>
        <v>6400</v>
      </c>
    </row>
    <row r="14" spans="1:5" ht="14.5" x14ac:dyDescent="0.35">
      <c r="A14" s="24">
        <v>50</v>
      </c>
      <c r="B14" s="25">
        <v>2</v>
      </c>
      <c r="C14" s="23">
        <f t="shared" si="1"/>
        <v>100</v>
      </c>
      <c r="D14" s="25">
        <v>2</v>
      </c>
      <c r="E14" s="23">
        <f t="shared" si="0"/>
        <v>100</v>
      </c>
    </row>
    <row r="15" spans="1:5" ht="14.5" x14ac:dyDescent="0.35">
      <c r="A15" s="24">
        <v>20</v>
      </c>
      <c r="B15" s="25">
        <v>3</v>
      </c>
      <c r="C15" s="23">
        <f t="shared" si="1"/>
        <v>60</v>
      </c>
      <c r="D15" s="25">
        <v>3</v>
      </c>
      <c r="E15" s="23">
        <f t="shared" si="0"/>
        <v>60</v>
      </c>
    </row>
    <row r="16" spans="1:5" ht="14.5" x14ac:dyDescent="0.35">
      <c r="A16" s="24">
        <v>10</v>
      </c>
      <c r="B16" s="25">
        <v>1</v>
      </c>
      <c r="C16" s="23">
        <f t="shared" si="1"/>
        <v>10</v>
      </c>
      <c r="D16" s="25">
        <v>1</v>
      </c>
      <c r="E16" s="23">
        <f t="shared" si="0"/>
        <v>10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72" t="s">
        <v>91</v>
      </c>
      <c r="B20" s="173"/>
      <c r="C20" s="32">
        <v>34720</v>
      </c>
      <c r="D20" s="33" t="s">
        <v>85</v>
      </c>
      <c r="E20" s="34"/>
    </row>
    <row r="21" spans="1:5" ht="30" customHeight="1" x14ac:dyDescent="0.35">
      <c r="A21" s="174" t="s">
        <v>82</v>
      </c>
      <c r="B21" s="175"/>
      <c r="C21" s="34"/>
      <c r="D21" s="33" t="s">
        <v>83</v>
      </c>
      <c r="E21" s="34"/>
    </row>
    <row r="22" spans="1:5" ht="30" customHeight="1" x14ac:dyDescent="0.35">
      <c r="A22" s="174" t="s">
        <v>72</v>
      </c>
      <c r="B22" s="175"/>
      <c r="C22" s="34"/>
      <c r="D22" s="35" t="s">
        <v>73</v>
      </c>
      <c r="E22" s="34"/>
    </row>
    <row r="23" spans="1:5" ht="30" customHeight="1" x14ac:dyDescent="0.35">
      <c r="A23" s="174" t="s">
        <v>74</v>
      </c>
      <c r="B23" s="175"/>
      <c r="C23" s="52">
        <f>(C19+C21)-(E20+E21)-E19</f>
        <v>0</v>
      </c>
      <c r="D23" s="53" t="s">
        <v>192</v>
      </c>
      <c r="E23" s="34"/>
    </row>
    <row r="24" spans="1:5" ht="82.5" customHeight="1" x14ac:dyDescent="0.35">
      <c r="A24" s="33" t="s">
        <v>225</v>
      </c>
      <c r="B24" s="159"/>
      <c r="C24" s="159"/>
      <c r="D24" s="159"/>
      <c r="E24" s="159"/>
    </row>
    <row r="25" spans="1:5" ht="57.75" customHeight="1" x14ac:dyDescent="0.35">
      <c r="A25" s="36" t="s">
        <v>75</v>
      </c>
      <c r="B25" s="182"/>
      <c r="C25" s="182"/>
      <c r="D25" s="182"/>
      <c r="E25" s="182"/>
    </row>
    <row r="26" spans="1:5" ht="20.149999999999999" customHeight="1" x14ac:dyDescent="0.35">
      <c r="A26" s="187" t="s">
        <v>169</v>
      </c>
      <c r="B26" s="187"/>
      <c r="C26" s="187"/>
      <c r="D26" s="187"/>
      <c r="E26" s="187"/>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85" t="s">
        <v>195</v>
      </c>
      <c r="E29" s="186"/>
    </row>
    <row r="30" spans="1:5" ht="40" customHeight="1" x14ac:dyDescent="0.35">
      <c r="A30" s="85"/>
      <c r="B30" s="85"/>
      <c r="C30" s="86" t="str">
        <f>IF(AND(A30="",B30=""),"",A30-B30)</f>
        <v/>
      </c>
      <c r="D30" s="188"/>
      <c r="E30" s="189"/>
    </row>
    <row r="31" spans="1:5" ht="15" customHeight="1" x14ac:dyDescent="0.35">
      <c r="A31" s="190"/>
      <c r="B31" s="191"/>
      <c r="C31" s="191"/>
      <c r="D31" s="191"/>
      <c r="E31" s="192"/>
    </row>
    <row r="32" spans="1:5" ht="24.75" customHeight="1" x14ac:dyDescent="0.35">
      <c r="A32" s="37" t="s">
        <v>196</v>
      </c>
      <c r="B32" s="38" t="s">
        <v>3787</v>
      </c>
      <c r="C32" s="37" t="s">
        <v>76</v>
      </c>
      <c r="D32" s="183" t="s">
        <v>3789</v>
      </c>
      <c r="E32" s="184"/>
    </row>
    <row r="33" spans="1:5" ht="18" customHeight="1" x14ac:dyDescent="0.35">
      <c r="A33" s="37" t="s">
        <v>77</v>
      </c>
      <c r="B33" s="124">
        <v>1643541</v>
      </c>
      <c r="C33" s="39" t="s">
        <v>78</v>
      </c>
      <c r="D33" s="176">
        <v>1643542</v>
      </c>
      <c r="E33" s="177"/>
    </row>
    <row r="34" spans="1:5" ht="26" x14ac:dyDescent="0.35">
      <c r="A34" s="39" t="s">
        <v>197</v>
      </c>
      <c r="B34" s="124" t="s">
        <v>606</v>
      </c>
      <c r="C34" s="39" t="s">
        <v>198</v>
      </c>
      <c r="D34" s="178" t="s">
        <v>3790</v>
      </c>
      <c r="E34" s="179"/>
    </row>
    <row r="35" spans="1:5" ht="26" x14ac:dyDescent="0.35">
      <c r="A35" s="39" t="s">
        <v>199</v>
      </c>
      <c r="B35" s="124" t="s">
        <v>605</v>
      </c>
      <c r="C35" s="39" t="s">
        <v>201</v>
      </c>
      <c r="D35" s="178" t="s">
        <v>3791</v>
      </c>
      <c r="E35" s="179"/>
    </row>
    <row r="36" spans="1:5" ht="25.5" customHeight="1" x14ac:dyDescent="0.35">
      <c r="A36" s="39" t="s">
        <v>200</v>
      </c>
      <c r="B36" s="125" t="s">
        <v>3788</v>
      </c>
      <c r="C36" s="39" t="s">
        <v>202</v>
      </c>
      <c r="D36" s="180" t="s">
        <v>3792</v>
      </c>
      <c r="E36" s="181"/>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A3" zoomScaleNormal="100" workbookViewId="0">
      <selection activeCell="D4" sqref="D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6" t="s">
        <v>3804</v>
      </c>
      <c r="E5" s="66">
        <v>46185</v>
      </c>
      <c r="F5" s="92" t="s">
        <v>342</v>
      </c>
      <c r="G5" s="49" t="s">
        <v>341</v>
      </c>
      <c r="H5" s="49" t="s">
        <v>1739</v>
      </c>
      <c r="I5" s="49" t="s">
        <v>1295</v>
      </c>
      <c r="J5" s="49" t="s">
        <v>1561</v>
      </c>
      <c r="K5" s="49" t="s">
        <v>1562</v>
      </c>
      <c r="L5" s="11" t="s">
        <v>1740</v>
      </c>
      <c r="M5" s="67" t="s">
        <v>1563</v>
      </c>
      <c r="N5" s="49">
        <v>60000</v>
      </c>
      <c r="O5" s="49">
        <v>3230</v>
      </c>
      <c r="P5" s="67" t="s">
        <v>119</v>
      </c>
      <c r="Q5" s="88">
        <v>46163</v>
      </c>
      <c r="R5" s="49">
        <v>32000</v>
      </c>
      <c r="S5" s="49">
        <v>0</v>
      </c>
      <c r="T5" s="49">
        <v>0</v>
      </c>
      <c r="U5" s="68">
        <f t="shared" ref="U5:U69" si="0">IF(AND(ISBLANK(R5),ISBLANK(S5),ISBLANK(T5)),"",R5-(S5+T5))</f>
        <v>32000</v>
      </c>
      <c r="V5" s="42" t="s">
        <v>182</v>
      </c>
      <c r="W5" s="69" t="s">
        <v>3742</v>
      </c>
    </row>
    <row r="6" spans="1:23" ht="30" customHeight="1" x14ac:dyDescent="0.3">
      <c r="A6" s="65">
        <v>2</v>
      </c>
      <c r="B6" s="60" t="str">
        <f>IF(J6&lt;&gt;"", $B$5, "")</f>
        <v>WB2797</v>
      </c>
      <c r="C6" s="50" t="str">
        <f>IF(J6&lt;&gt;"", $C$5, "")</f>
        <v>Bishnupur</v>
      </c>
      <c r="D6" s="50" t="str">
        <f>IF(J6&lt;&gt;"", $D$5, "")</f>
        <v>FN26-27-00645</v>
      </c>
      <c r="E6" s="66">
        <v>46183</v>
      </c>
      <c r="F6" s="50" t="str">
        <f>IF(J6&lt;&gt;"", $F$5, "")</f>
        <v>Suman Samanta</v>
      </c>
      <c r="G6" s="50" t="str">
        <f>IF(J6&lt;&gt;"", $G$5, "")</f>
        <v>SF0090126</v>
      </c>
      <c r="H6" s="50" t="str">
        <f>IF(J6&lt;&gt;"", $H$5, "")</f>
        <v>Loan Officer</v>
      </c>
      <c r="I6" s="49">
        <v>464054</v>
      </c>
      <c r="J6" s="49" t="s">
        <v>344</v>
      </c>
      <c r="K6" s="49" t="s">
        <v>346</v>
      </c>
      <c r="L6" s="11" t="s">
        <v>1741</v>
      </c>
      <c r="M6" s="67" t="s">
        <v>347</v>
      </c>
      <c r="N6" s="49">
        <v>65000</v>
      </c>
      <c r="O6" s="49">
        <v>3470</v>
      </c>
      <c r="P6" s="67" t="s">
        <v>126</v>
      </c>
      <c r="Q6" s="67">
        <v>45904</v>
      </c>
      <c r="R6" s="49">
        <v>1600</v>
      </c>
      <c r="S6" s="49">
        <v>0</v>
      </c>
      <c r="T6" s="49">
        <v>0</v>
      </c>
      <c r="U6" s="68">
        <f t="shared" si="0"/>
        <v>1600</v>
      </c>
      <c r="V6" s="42" t="s">
        <v>181</v>
      </c>
      <c r="W6" s="69" t="s">
        <v>1743</v>
      </c>
    </row>
    <row r="7" spans="1:23" ht="30" customHeight="1" x14ac:dyDescent="0.3">
      <c r="A7" s="65">
        <v>3</v>
      </c>
      <c r="B7" s="60" t="str">
        <f t="shared" ref="B7:B70" si="1">IF(J7&lt;&gt;"", $B$5, "")</f>
        <v>WB2797</v>
      </c>
      <c r="C7" s="50" t="str">
        <f t="shared" ref="C7:C70" si="2">IF(J7&lt;&gt;"", $C$5, "")</f>
        <v>Bishnupur</v>
      </c>
      <c r="D7" s="50" t="str">
        <f t="shared" ref="D7:D70" si="3">IF(J7&lt;&gt;"", $D$5, "")</f>
        <v>FN26-27-00645</v>
      </c>
      <c r="E7" s="66">
        <v>46183</v>
      </c>
      <c r="F7" s="50" t="str">
        <f t="shared" ref="F7:F70" si="4">IF(J7&lt;&gt;"", $F$5, "")</f>
        <v>Suman Samanta</v>
      </c>
      <c r="G7" s="50" t="str">
        <f t="shared" ref="G7:G70" si="5">IF(J7&lt;&gt;"", $G$5, "")</f>
        <v>SF0090126</v>
      </c>
      <c r="H7" s="50" t="str">
        <f t="shared" ref="H7:H70" si="6">IF(J7&lt;&gt;"", $H$5, "")</f>
        <v>Loan Officer</v>
      </c>
      <c r="I7" s="49">
        <v>464054</v>
      </c>
      <c r="J7" s="49" t="s">
        <v>344</v>
      </c>
      <c r="K7" s="49" t="s">
        <v>346</v>
      </c>
      <c r="L7" s="11" t="s">
        <v>1741</v>
      </c>
      <c r="M7" s="67" t="s">
        <v>347</v>
      </c>
      <c r="N7" s="49">
        <v>65000</v>
      </c>
      <c r="O7" s="49">
        <v>3470</v>
      </c>
      <c r="P7" s="67" t="s">
        <v>126</v>
      </c>
      <c r="Q7" s="67">
        <v>45981</v>
      </c>
      <c r="R7" s="49">
        <v>1000</v>
      </c>
      <c r="S7" s="49">
        <v>0</v>
      </c>
      <c r="T7" s="49">
        <v>0</v>
      </c>
      <c r="U7" s="68">
        <f t="shared" si="0"/>
        <v>1000</v>
      </c>
      <c r="V7" s="42" t="s">
        <v>181</v>
      </c>
      <c r="W7" s="69" t="s">
        <v>1744</v>
      </c>
    </row>
    <row r="8" spans="1:23" ht="30" customHeight="1" x14ac:dyDescent="0.3">
      <c r="A8" s="65">
        <v>4</v>
      </c>
      <c r="B8" s="60" t="str">
        <f t="shared" si="1"/>
        <v>WB2797</v>
      </c>
      <c r="C8" s="50" t="str">
        <f t="shared" si="2"/>
        <v>Bishnupur</v>
      </c>
      <c r="D8" s="50" t="str">
        <f t="shared" si="3"/>
        <v>FN26-27-00645</v>
      </c>
      <c r="E8" s="66">
        <v>46185</v>
      </c>
      <c r="F8" s="50" t="str">
        <f t="shared" si="4"/>
        <v>Suman Samanta</v>
      </c>
      <c r="G8" s="50" t="str">
        <f t="shared" si="5"/>
        <v>SF0090126</v>
      </c>
      <c r="H8" s="50" t="str">
        <f t="shared" si="6"/>
        <v>Loan Officer</v>
      </c>
      <c r="I8" s="49" t="s">
        <v>1295</v>
      </c>
      <c r="J8" s="49" t="s">
        <v>1297</v>
      </c>
      <c r="K8" s="49" t="s">
        <v>1299</v>
      </c>
      <c r="L8" s="11" t="s">
        <v>1742</v>
      </c>
      <c r="M8" s="67" t="s">
        <v>1258</v>
      </c>
      <c r="N8" s="49">
        <v>50000</v>
      </c>
      <c r="O8" s="49">
        <v>2670</v>
      </c>
      <c r="P8" s="67" t="s">
        <v>119</v>
      </c>
      <c r="Q8" s="67">
        <v>46161</v>
      </c>
      <c r="R8" s="49">
        <v>37143</v>
      </c>
      <c r="S8" s="49">
        <v>0</v>
      </c>
      <c r="T8" s="49">
        <v>0</v>
      </c>
      <c r="U8" s="68">
        <f t="shared" si="0"/>
        <v>37143</v>
      </c>
      <c r="V8" s="42" t="s">
        <v>181</v>
      </c>
      <c r="W8" s="69" t="s">
        <v>1304</v>
      </c>
    </row>
    <row r="9" spans="1:23" ht="30" customHeight="1" x14ac:dyDescent="0.3">
      <c r="A9" s="65">
        <v>5</v>
      </c>
      <c r="B9" s="60" t="str">
        <f t="shared" si="1"/>
        <v>WB2797</v>
      </c>
      <c r="C9" s="50" t="str">
        <f t="shared" si="2"/>
        <v>Bishnupur</v>
      </c>
      <c r="D9" s="50" t="str">
        <f t="shared" si="3"/>
        <v>FN26-27-00645</v>
      </c>
      <c r="E9" s="66">
        <v>46185</v>
      </c>
      <c r="F9" s="50" t="str">
        <f t="shared" si="4"/>
        <v>Suman Samanta</v>
      </c>
      <c r="G9" s="50" t="str">
        <f t="shared" si="5"/>
        <v>SF0090126</v>
      </c>
      <c r="H9" s="50" t="str">
        <f t="shared" si="6"/>
        <v>Loan Officer</v>
      </c>
      <c r="I9" s="49" t="s">
        <v>1773</v>
      </c>
      <c r="J9" s="49" t="s">
        <v>1775</v>
      </c>
      <c r="K9" s="49" t="s">
        <v>1776</v>
      </c>
      <c r="L9" s="11" t="s">
        <v>3743</v>
      </c>
      <c r="M9" s="67" t="s">
        <v>1777</v>
      </c>
      <c r="N9" s="49">
        <v>60000</v>
      </c>
      <c r="O9" s="49">
        <v>3230</v>
      </c>
      <c r="P9" s="67" t="s">
        <v>119</v>
      </c>
      <c r="Q9" s="67">
        <v>45946</v>
      </c>
      <c r="R9" s="49">
        <v>30000</v>
      </c>
      <c r="S9" s="49">
        <v>0</v>
      </c>
      <c r="T9" s="49">
        <v>0</v>
      </c>
      <c r="U9" s="68">
        <f t="shared" si="0"/>
        <v>30000</v>
      </c>
      <c r="V9" s="42" t="s">
        <v>181</v>
      </c>
      <c r="W9" s="69" t="s">
        <v>3744</v>
      </c>
    </row>
    <row r="10" spans="1:23" ht="30" customHeight="1" x14ac:dyDescent="0.3">
      <c r="A10" s="65">
        <v>6</v>
      </c>
      <c r="B10" s="60" t="str">
        <f t="shared" si="1"/>
        <v>WB2797</v>
      </c>
      <c r="C10" s="50" t="str">
        <f t="shared" si="2"/>
        <v>Bishnupur</v>
      </c>
      <c r="D10" s="50" t="str">
        <f t="shared" si="3"/>
        <v>FN26-27-00645</v>
      </c>
      <c r="E10" s="66">
        <v>46185</v>
      </c>
      <c r="F10" s="50" t="str">
        <f t="shared" si="4"/>
        <v>Suman Samanta</v>
      </c>
      <c r="G10" s="50" t="str">
        <f t="shared" si="5"/>
        <v>SF0090126</v>
      </c>
      <c r="H10" s="50" t="str">
        <f t="shared" si="6"/>
        <v>Loan Officer</v>
      </c>
      <c r="I10" s="49" t="s">
        <v>1773</v>
      </c>
      <c r="J10" s="49" t="s">
        <v>1796</v>
      </c>
      <c r="K10" s="49" t="s">
        <v>1797</v>
      </c>
      <c r="L10" s="11" t="s">
        <v>3745</v>
      </c>
      <c r="M10" s="67" t="s">
        <v>1777</v>
      </c>
      <c r="N10" s="49">
        <v>60000</v>
      </c>
      <c r="O10" s="49">
        <v>3230</v>
      </c>
      <c r="P10" s="67" t="s">
        <v>119</v>
      </c>
      <c r="Q10" s="67">
        <v>45947</v>
      </c>
      <c r="R10" s="49">
        <v>40000</v>
      </c>
      <c r="S10" s="49">
        <v>13160</v>
      </c>
      <c r="T10" s="49">
        <v>0</v>
      </c>
      <c r="U10" s="68">
        <f t="shared" si="0"/>
        <v>26840</v>
      </c>
      <c r="V10" s="42" t="s">
        <v>181</v>
      </c>
      <c r="W10" s="69" t="s">
        <v>3746</v>
      </c>
    </row>
    <row r="11" spans="1:23" ht="30" customHeight="1" x14ac:dyDescent="0.3">
      <c r="A11" s="65">
        <v>7</v>
      </c>
      <c r="B11" s="60" t="str">
        <f t="shared" si="1"/>
        <v>WB2797</v>
      </c>
      <c r="C11" s="50" t="str">
        <f t="shared" si="2"/>
        <v>Bishnupur</v>
      </c>
      <c r="D11" s="50" t="str">
        <f t="shared" si="3"/>
        <v>FN26-27-00645</v>
      </c>
      <c r="E11" s="66">
        <v>46185</v>
      </c>
      <c r="F11" s="50" t="str">
        <f t="shared" si="4"/>
        <v>Suman Samanta</v>
      </c>
      <c r="G11" s="50" t="str">
        <f t="shared" si="5"/>
        <v>SF0090126</v>
      </c>
      <c r="H11" s="50" t="str">
        <f t="shared" si="6"/>
        <v>Loan Officer</v>
      </c>
      <c r="I11" s="49" t="s">
        <v>1773</v>
      </c>
      <c r="J11" s="49" t="s">
        <v>1800</v>
      </c>
      <c r="K11" s="49" t="s">
        <v>1801</v>
      </c>
      <c r="L11" s="11" t="s">
        <v>3747</v>
      </c>
      <c r="M11" s="67" t="s">
        <v>402</v>
      </c>
      <c r="N11" s="49">
        <v>80000</v>
      </c>
      <c r="O11" s="49">
        <v>4270</v>
      </c>
      <c r="P11" s="67" t="s">
        <v>126</v>
      </c>
      <c r="Q11" s="67">
        <v>46152</v>
      </c>
      <c r="R11" s="49">
        <v>4270</v>
      </c>
      <c r="S11" s="49">
        <v>0</v>
      </c>
      <c r="T11" s="49">
        <v>0</v>
      </c>
      <c r="U11" s="68">
        <f t="shared" si="0"/>
        <v>4270</v>
      </c>
      <c r="V11" s="42" t="s">
        <v>181</v>
      </c>
      <c r="W11" s="69" t="s">
        <v>2666</v>
      </c>
    </row>
    <row r="12" spans="1:23" ht="30" customHeight="1" x14ac:dyDescent="0.3">
      <c r="A12" s="65">
        <v>8</v>
      </c>
      <c r="B12" s="60" t="str">
        <f t="shared" si="1"/>
        <v>WB2797</v>
      </c>
      <c r="C12" s="50" t="str">
        <f t="shared" si="2"/>
        <v>Bishnupur</v>
      </c>
      <c r="D12" s="50" t="str">
        <f t="shared" si="3"/>
        <v>FN26-27-00645</v>
      </c>
      <c r="E12" s="66">
        <v>46185</v>
      </c>
      <c r="F12" s="50" t="str">
        <f t="shared" si="4"/>
        <v>Suman Samanta</v>
      </c>
      <c r="G12" s="50" t="str">
        <f t="shared" si="5"/>
        <v>SF0090126</v>
      </c>
      <c r="H12" s="50" t="str">
        <f t="shared" si="6"/>
        <v>Loan Officer</v>
      </c>
      <c r="I12" s="49" t="s">
        <v>1773</v>
      </c>
      <c r="J12" s="49" t="s">
        <v>1800</v>
      </c>
      <c r="K12" s="49" t="s">
        <v>1801</v>
      </c>
      <c r="L12" s="11">
        <v>357238630</v>
      </c>
      <c r="M12" s="67" t="s">
        <v>402</v>
      </c>
      <c r="N12" s="49">
        <v>80000</v>
      </c>
      <c r="O12" s="49">
        <v>4270</v>
      </c>
      <c r="P12" s="67" t="s">
        <v>126</v>
      </c>
      <c r="Q12" s="67">
        <v>46183</v>
      </c>
      <c r="R12" s="49">
        <v>4270</v>
      </c>
      <c r="S12" s="49">
        <v>0</v>
      </c>
      <c r="T12" s="49">
        <v>0</v>
      </c>
      <c r="U12" s="68">
        <f t="shared" si="0"/>
        <v>4270</v>
      </c>
      <c r="V12" s="42" t="s">
        <v>181</v>
      </c>
      <c r="W12" s="69" t="s">
        <v>2667</v>
      </c>
    </row>
    <row r="13" spans="1:23" ht="30" customHeight="1" x14ac:dyDescent="0.3">
      <c r="A13" s="65">
        <v>9</v>
      </c>
      <c r="B13" s="60" t="str">
        <f t="shared" si="1"/>
        <v>WB2797</v>
      </c>
      <c r="C13" s="50" t="str">
        <f t="shared" si="2"/>
        <v>Bishnupur</v>
      </c>
      <c r="D13" s="50" t="str">
        <f t="shared" si="3"/>
        <v>FN26-27-00645</v>
      </c>
      <c r="E13" s="66">
        <v>46185</v>
      </c>
      <c r="F13" s="50" t="str">
        <f t="shared" si="4"/>
        <v>Suman Samanta</v>
      </c>
      <c r="G13" s="50" t="str">
        <f t="shared" si="5"/>
        <v>SF0090126</v>
      </c>
      <c r="H13" s="50" t="str">
        <f t="shared" si="6"/>
        <v>Loan Officer</v>
      </c>
      <c r="I13" s="49" t="s">
        <v>471</v>
      </c>
      <c r="J13" s="49" t="s">
        <v>1808</v>
      </c>
      <c r="K13" s="49" t="s">
        <v>1809</v>
      </c>
      <c r="L13" s="11" t="s">
        <v>3748</v>
      </c>
      <c r="M13" s="67" t="s">
        <v>1302</v>
      </c>
      <c r="N13" s="49">
        <v>75000</v>
      </c>
      <c r="O13" s="49">
        <v>4040</v>
      </c>
      <c r="P13" s="67" t="s">
        <v>119</v>
      </c>
      <c r="Q13" s="67">
        <v>45997</v>
      </c>
      <c r="R13" s="49">
        <v>35000</v>
      </c>
      <c r="S13" s="49">
        <v>9450</v>
      </c>
      <c r="T13" s="49">
        <v>0</v>
      </c>
      <c r="U13" s="68">
        <f t="shared" si="0"/>
        <v>25550</v>
      </c>
      <c r="V13" s="42" t="s">
        <v>181</v>
      </c>
      <c r="W13" s="69" t="s">
        <v>3749</v>
      </c>
    </row>
    <row r="14" spans="1:23" ht="30" customHeight="1" x14ac:dyDescent="0.3">
      <c r="A14" s="65">
        <v>10</v>
      </c>
      <c r="B14" s="60" t="str">
        <f t="shared" si="1"/>
        <v>WB2797</v>
      </c>
      <c r="C14" s="50" t="str">
        <f t="shared" si="2"/>
        <v>Bishnupur</v>
      </c>
      <c r="D14" s="50" t="str">
        <f t="shared" si="3"/>
        <v>FN26-27-00645</v>
      </c>
      <c r="E14" s="66">
        <v>46185</v>
      </c>
      <c r="F14" s="50" t="str">
        <f t="shared" si="4"/>
        <v>Suman Samanta</v>
      </c>
      <c r="G14" s="50" t="str">
        <f t="shared" si="5"/>
        <v>SF0090126</v>
      </c>
      <c r="H14" s="50" t="str">
        <f t="shared" si="6"/>
        <v>Loan Officer</v>
      </c>
      <c r="I14" s="49" t="s">
        <v>1878</v>
      </c>
      <c r="J14" s="49" t="s">
        <v>1880</v>
      </c>
      <c r="K14" s="49" t="s">
        <v>1881</v>
      </c>
      <c r="L14" s="11" t="s">
        <v>3750</v>
      </c>
      <c r="M14" s="67" t="s">
        <v>764</v>
      </c>
      <c r="N14" s="49">
        <v>75000</v>
      </c>
      <c r="O14" s="49">
        <v>4000</v>
      </c>
      <c r="P14" s="67" t="s">
        <v>119</v>
      </c>
      <c r="Q14" s="67">
        <v>45972</v>
      </c>
      <c r="R14" s="49">
        <v>35000</v>
      </c>
      <c r="S14" s="49">
        <v>11100</v>
      </c>
      <c r="T14" s="49">
        <v>0</v>
      </c>
      <c r="U14" s="68">
        <f t="shared" si="0"/>
        <v>23900</v>
      </c>
      <c r="V14" s="42" t="s">
        <v>181</v>
      </c>
      <c r="W14" s="69" t="s">
        <v>3751</v>
      </c>
    </row>
    <row r="15" spans="1:23" ht="30" customHeight="1" x14ac:dyDescent="0.3">
      <c r="A15" s="65">
        <v>11</v>
      </c>
      <c r="B15" s="60" t="str">
        <f t="shared" si="1"/>
        <v>WB2797</v>
      </c>
      <c r="C15" s="50" t="str">
        <f t="shared" si="2"/>
        <v>Bishnupur</v>
      </c>
      <c r="D15" s="50" t="str">
        <f t="shared" si="3"/>
        <v>FN26-27-00645</v>
      </c>
      <c r="E15" s="66">
        <v>46185</v>
      </c>
      <c r="F15" s="50" t="str">
        <f t="shared" si="4"/>
        <v>Suman Samanta</v>
      </c>
      <c r="G15" s="50" t="str">
        <f t="shared" si="5"/>
        <v>SF0090126</v>
      </c>
      <c r="H15" s="50" t="str">
        <f t="shared" si="6"/>
        <v>Loan Officer</v>
      </c>
      <c r="I15" s="49" t="s">
        <v>2009</v>
      </c>
      <c r="J15" s="49" t="s">
        <v>2011</v>
      </c>
      <c r="K15" s="49" t="s">
        <v>2012</v>
      </c>
      <c r="L15" s="11" t="s">
        <v>3752</v>
      </c>
      <c r="M15" s="67" t="s">
        <v>1831</v>
      </c>
      <c r="N15" s="49">
        <v>75000</v>
      </c>
      <c r="O15" s="49">
        <v>4000</v>
      </c>
      <c r="P15" s="67" t="s">
        <v>126</v>
      </c>
      <c r="Q15" s="67">
        <v>46182</v>
      </c>
      <c r="R15" s="49">
        <v>4000</v>
      </c>
      <c r="S15" s="49">
        <v>0</v>
      </c>
      <c r="T15" s="49">
        <v>0</v>
      </c>
      <c r="U15" s="68">
        <f t="shared" si="0"/>
        <v>4000</v>
      </c>
      <c r="V15" s="42" t="s">
        <v>182</v>
      </c>
      <c r="W15" s="69" t="s">
        <v>2014</v>
      </c>
    </row>
    <row r="16" spans="1:23" ht="30" customHeight="1" x14ac:dyDescent="0.3">
      <c r="A16" s="65">
        <v>12</v>
      </c>
      <c r="B16" s="60" t="str">
        <f t="shared" si="1"/>
        <v>WB2797</v>
      </c>
      <c r="C16" s="50" t="str">
        <f t="shared" si="2"/>
        <v>Bishnupur</v>
      </c>
      <c r="D16" s="50" t="str">
        <f t="shared" si="3"/>
        <v>FN26-27-00645</v>
      </c>
      <c r="E16" s="66">
        <v>46188</v>
      </c>
      <c r="F16" s="50" t="str">
        <f t="shared" si="4"/>
        <v>Suman Samanta</v>
      </c>
      <c r="G16" s="50" t="str">
        <f t="shared" si="5"/>
        <v>SF0090126</v>
      </c>
      <c r="H16" s="50" t="str">
        <f t="shared" si="6"/>
        <v>Loan Officer</v>
      </c>
      <c r="I16" s="49" t="s">
        <v>2009</v>
      </c>
      <c r="J16" s="49" t="s">
        <v>2015</v>
      </c>
      <c r="K16" s="49" t="s">
        <v>2016</v>
      </c>
      <c r="L16" s="11" t="s">
        <v>3753</v>
      </c>
      <c r="M16" s="67" t="s">
        <v>442</v>
      </c>
      <c r="N16" s="49">
        <v>65000</v>
      </c>
      <c r="O16" s="49">
        <v>3470</v>
      </c>
      <c r="P16" s="67" t="s">
        <v>126</v>
      </c>
      <c r="Q16" s="67">
        <v>46183</v>
      </c>
      <c r="R16" s="49">
        <v>5120</v>
      </c>
      <c r="S16" s="49">
        <v>0</v>
      </c>
      <c r="T16" s="49">
        <v>0</v>
      </c>
      <c r="U16" s="68">
        <f t="shared" si="0"/>
        <v>5120</v>
      </c>
      <c r="V16" s="42" t="s">
        <v>182</v>
      </c>
      <c r="W16" s="69" t="s">
        <v>2018</v>
      </c>
    </row>
    <row r="17" spans="1:23" ht="30" customHeight="1" x14ac:dyDescent="0.3">
      <c r="A17" s="65">
        <v>13</v>
      </c>
      <c r="B17" s="60" t="str">
        <f t="shared" si="1"/>
        <v>WB2797</v>
      </c>
      <c r="C17" s="50" t="str">
        <f t="shared" si="2"/>
        <v>Bishnupur</v>
      </c>
      <c r="D17" s="50" t="str">
        <f t="shared" si="3"/>
        <v>FN26-27-00645</v>
      </c>
      <c r="E17" s="66">
        <v>46192</v>
      </c>
      <c r="F17" s="50" t="str">
        <f t="shared" si="4"/>
        <v>Suman Samanta</v>
      </c>
      <c r="G17" s="50" t="str">
        <f t="shared" si="5"/>
        <v>SF0090126</v>
      </c>
      <c r="H17" s="50" t="str">
        <f t="shared" si="6"/>
        <v>Loan Officer</v>
      </c>
      <c r="I17" s="49" t="s">
        <v>2009</v>
      </c>
      <c r="J17" s="49" t="s">
        <v>2011</v>
      </c>
      <c r="K17" s="49" t="s">
        <v>2012</v>
      </c>
      <c r="L17" s="11" t="s">
        <v>3754</v>
      </c>
      <c r="M17" s="67" t="s">
        <v>1426</v>
      </c>
      <c r="N17" s="49">
        <v>68000</v>
      </c>
      <c r="O17" s="49">
        <v>3630</v>
      </c>
      <c r="P17" s="67" t="s">
        <v>126</v>
      </c>
      <c r="Q17" s="67">
        <v>46189</v>
      </c>
      <c r="R17" s="49">
        <v>3600</v>
      </c>
      <c r="S17" s="49">
        <v>0</v>
      </c>
      <c r="T17" s="49">
        <v>0</v>
      </c>
      <c r="U17" s="68">
        <f t="shared" si="0"/>
        <v>3600</v>
      </c>
      <c r="V17" s="42" t="s">
        <v>182</v>
      </c>
      <c r="W17" s="69" t="s">
        <v>2019</v>
      </c>
    </row>
    <row r="18" spans="1:23" ht="30" customHeight="1" x14ac:dyDescent="0.3">
      <c r="A18" s="65">
        <v>14</v>
      </c>
      <c r="B18" s="60" t="str">
        <f t="shared" si="1"/>
        <v>WB2797</v>
      </c>
      <c r="C18" s="50" t="str">
        <f t="shared" si="2"/>
        <v>Bishnupur</v>
      </c>
      <c r="D18" s="50" t="str">
        <f t="shared" si="3"/>
        <v>FN26-27-00645</v>
      </c>
      <c r="E18" s="66">
        <v>46192</v>
      </c>
      <c r="F18" s="50" t="str">
        <f t="shared" si="4"/>
        <v>Suman Samanta</v>
      </c>
      <c r="G18" s="50" t="str">
        <f t="shared" si="5"/>
        <v>SF0090126</v>
      </c>
      <c r="H18" s="50" t="str">
        <f t="shared" si="6"/>
        <v>Loan Officer</v>
      </c>
      <c r="I18" s="49" t="s">
        <v>416</v>
      </c>
      <c r="J18" s="49" t="s">
        <v>2117</v>
      </c>
      <c r="K18" s="49" t="s">
        <v>2118</v>
      </c>
      <c r="L18" s="11" t="s">
        <v>3755</v>
      </c>
      <c r="M18" s="67" t="s">
        <v>1221</v>
      </c>
      <c r="N18" s="49">
        <v>75000</v>
      </c>
      <c r="O18" s="49">
        <v>4000</v>
      </c>
      <c r="P18" s="67" t="s">
        <v>126</v>
      </c>
      <c r="Q18" s="67">
        <v>46177</v>
      </c>
      <c r="R18" s="49">
        <v>4000</v>
      </c>
      <c r="S18" s="49">
        <v>0</v>
      </c>
      <c r="T18" s="49">
        <v>0</v>
      </c>
      <c r="U18" s="68">
        <f t="shared" si="0"/>
        <v>4000</v>
      </c>
      <c r="V18" s="42" t="s">
        <v>181</v>
      </c>
      <c r="W18" s="69" t="s">
        <v>2122</v>
      </c>
    </row>
    <row r="19" spans="1:23" ht="30" customHeight="1" x14ac:dyDescent="0.3">
      <c r="A19" s="65">
        <v>15</v>
      </c>
      <c r="B19" s="60" t="str">
        <f t="shared" si="1"/>
        <v>WB2797</v>
      </c>
      <c r="C19" s="50" t="str">
        <f t="shared" si="2"/>
        <v>Bishnupur</v>
      </c>
      <c r="D19" s="50" t="str">
        <f t="shared" si="3"/>
        <v>FN26-27-00645</v>
      </c>
      <c r="E19" s="66">
        <v>46192</v>
      </c>
      <c r="F19" s="50" t="str">
        <f t="shared" si="4"/>
        <v>Suman Samanta</v>
      </c>
      <c r="G19" s="50" t="str">
        <f t="shared" si="5"/>
        <v>SF0090126</v>
      </c>
      <c r="H19" s="50" t="str">
        <f t="shared" si="6"/>
        <v>Loan Officer</v>
      </c>
      <c r="I19" s="49" t="s">
        <v>416</v>
      </c>
      <c r="J19" s="49" t="s">
        <v>2350</v>
      </c>
      <c r="K19" s="49" t="s">
        <v>2351</v>
      </c>
      <c r="L19" s="11" t="s">
        <v>3756</v>
      </c>
      <c r="M19" s="67" t="s">
        <v>971</v>
      </c>
      <c r="N19" s="49">
        <v>72000</v>
      </c>
      <c r="O19" s="49">
        <v>3820</v>
      </c>
      <c r="P19" s="67" t="s">
        <v>126</v>
      </c>
      <c r="Q19" s="67">
        <v>46149</v>
      </c>
      <c r="R19" s="49">
        <v>3000</v>
      </c>
      <c r="S19" s="49">
        <v>0</v>
      </c>
      <c r="T19" s="49">
        <v>0</v>
      </c>
      <c r="U19" s="68">
        <f t="shared" si="0"/>
        <v>3000</v>
      </c>
      <c r="V19" s="42" t="s">
        <v>181</v>
      </c>
      <c r="W19" s="69" t="s">
        <v>2354</v>
      </c>
    </row>
    <row r="20" spans="1:23" ht="30" customHeight="1" x14ac:dyDescent="0.3">
      <c r="A20" s="65">
        <v>16</v>
      </c>
      <c r="B20" s="60" t="str">
        <f t="shared" si="1"/>
        <v>WB2797</v>
      </c>
      <c r="C20" s="50" t="str">
        <f t="shared" si="2"/>
        <v>Bishnupur</v>
      </c>
      <c r="D20" s="50" t="str">
        <f t="shared" si="3"/>
        <v>FN26-27-00645</v>
      </c>
      <c r="E20" s="66">
        <v>46197</v>
      </c>
      <c r="F20" s="50" t="str">
        <f t="shared" si="4"/>
        <v>Suman Samanta</v>
      </c>
      <c r="G20" s="50" t="str">
        <f t="shared" si="5"/>
        <v>SF0090126</v>
      </c>
      <c r="H20" s="50" t="str">
        <f t="shared" si="6"/>
        <v>Loan Officer</v>
      </c>
      <c r="I20" s="49" t="s">
        <v>2409</v>
      </c>
      <c r="J20" s="49" t="s">
        <v>2411</v>
      </c>
      <c r="K20" s="49" t="s">
        <v>2412</v>
      </c>
      <c r="L20" s="11" t="s">
        <v>3757</v>
      </c>
      <c r="M20" s="67" t="s">
        <v>2413</v>
      </c>
      <c r="N20" s="49">
        <v>65000</v>
      </c>
      <c r="O20" s="49">
        <v>3460</v>
      </c>
      <c r="P20" s="67" t="s">
        <v>128</v>
      </c>
      <c r="Q20" s="67">
        <v>46200</v>
      </c>
      <c r="R20" s="49">
        <v>22001</v>
      </c>
      <c r="S20" s="49">
        <v>0</v>
      </c>
      <c r="T20" s="49">
        <v>0</v>
      </c>
      <c r="U20" s="68">
        <f t="shared" si="0"/>
        <v>22001</v>
      </c>
      <c r="V20" s="42" t="s">
        <v>182</v>
      </c>
      <c r="W20" s="69" t="s">
        <v>3758</v>
      </c>
    </row>
    <row r="21" spans="1:23" ht="30" customHeight="1" x14ac:dyDescent="0.3">
      <c r="A21" s="65">
        <v>17</v>
      </c>
      <c r="B21" s="60" t="str">
        <f t="shared" si="1"/>
        <v>WB2797</v>
      </c>
      <c r="C21" s="50" t="str">
        <f t="shared" si="2"/>
        <v>Bishnupur</v>
      </c>
      <c r="D21" s="50" t="str">
        <f t="shared" si="3"/>
        <v>FN26-27-00645</v>
      </c>
      <c r="E21" s="66">
        <v>46203</v>
      </c>
      <c r="F21" s="50" t="str">
        <f t="shared" si="4"/>
        <v>Suman Samanta</v>
      </c>
      <c r="G21" s="50" t="str">
        <f t="shared" si="5"/>
        <v>SF0090126</v>
      </c>
      <c r="H21" s="50" t="str">
        <f t="shared" si="6"/>
        <v>Loan Officer</v>
      </c>
      <c r="I21" s="49" t="s">
        <v>2658</v>
      </c>
      <c r="J21" s="49" t="s">
        <v>2660</v>
      </c>
      <c r="K21" s="49" t="s">
        <v>2661</v>
      </c>
      <c r="L21" s="11" t="s">
        <v>3759</v>
      </c>
      <c r="M21" s="67" t="s">
        <v>2493</v>
      </c>
      <c r="N21" s="49">
        <v>20000</v>
      </c>
      <c r="O21" s="49">
        <v>1340</v>
      </c>
      <c r="P21" s="67" t="s">
        <v>126</v>
      </c>
      <c r="Q21" s="67">
        <v>46183</v>
      </c>
      <c r="R21" s="49">
        <v>1340</v>
      </c>
      <c r="S21" s="49">
        <v>0</v>
      </c>
      <c r="T21" s="49">
        <v>0</v>
      </c>
      <c r="U21" s="68">
        <f t="shared" si="0"/>
        <v>1340</v>
      </c>
      <c r="V21" s="42" t="s">
        <v>182</v>
      </c>
      <c r="W21" s="69" t="s">
        <v>3782</v>
      </c>
    </row>
    <row r="22" spans="1:23" ht="30" customHeight="1" x14ac:dyDescent="0.3">
      <c r="A22" s="65">
        <v>18</v>
      </c>
      <c r="B22" s="60" t="str">
        <f t="shared" si="1"/>
        <v>WB2797</v>
      </c>
      <c r="C22" s="50" t="str">
        <f t="shared" si="2"/>
        <v>Bishnupur</v>
      </c>
      <c r="D22" s="50" t="str">
        <f t="shared" si="3"/>
        <v>FN26-27-00645</v>
      </c>
      <c r="E22" s="66">
        <v>46205</v>
      </c>
      <c r="F22" s="50" t="str">
        <f t="shared" si="4"/>
        <v>Suman Samanta</v>
      </c>
      <c r="G22" s="50" t="str">
        <f t="shared" si="5"/>
        <v>SF0090126</v>
      </c>
      <c r="H22" s="50" t="str">
        <f t="shared" si="6"/>
        <v>Loan Officer</v>
      </c>
      <c r="I22" s="49" t="s">
        <v>495</v>
      </c>
      <c r="J22" s="49" t="s">
        <v>2702</v>
      </c>
      <c r="K22" s="49" t="s">
        <v>2703</v>
      </c>
      <c r="L22" s="11" t="s">
        <v>3760</v>
      </c>
      <c r="M22" s="67" t="s">
        <v>1417</v>
      </c>
      <c r="N22" s="49">
        <v>85000</v>
      </c>
      <c r="O22" s="49">
        <v>4540</v>
      </c>
      <c r="P22" s="67" t="s">
        <v>132</v>
      </c>
      <c r="Q22" s="67">
        <v>46009</v>
      </c>
      <c r="R22" s="49">
        <v>35000</v>
      </c>
      <c r="S22" s="49">
        <v>9250</v>
      </c>
      <c r="T22" s="49">
        <v>0</v>
      </c>
      <c r="U22" s="68">
        <f t="shared" si="0"/>
        <v>25750</v>
      </c>
      <c r="V22" s="42" t="s">
        <v>181</v>
      </c>
      <c r="W22" s="69" t="s">
        <v>3761</v>
      </c>
    </row>
    <row r="23" spans="1:23" ht="30" customHeight="1" x14ac:dyDescent="0.3">
      <c r="A23" s="65">
        <v>19</v>
      </c>
      <c r="B23" s="60" t="str">
        <f t="shared" si="1"/>
        <v>WB2797</v>
      </c>
      <c r="C23" s="50" t="str">
        <f t="shared" si="2"/>
        <v>Bishnupur</v>
      </c>
      <c r="D23" s="50" t="str">
        <f t="shared" si="3"/>
        <v>FN26-27-00645</v>
      </c>
      <c r="E23" s="66">
        <v>46184</v>
      </c>
      <c r="F23" s="50" t="str">
        <f t="shared" si="4"/>
        <v>Suman Samanta</v>
      </c>
      <c r="G23" s="50" t="str">
        <f t="shared" si="5"/>
        <v>SF0090126</v>
      </c>
      <c r="H23" s="50" t="str">
        <f t="shared" si="6"/>
        <v>Loan Officer</v>
      </c>
      <c r="I23" s="49" t="s">
        <v>2829</v>
      </c>
      <c r="J23" s="49" t="s">
        <v>2831</v>
      </c>
      <c r="K23" s="49" t="s">
        <v>2832</v>
      </c>
      <c r="L23" s="11" t="s">
        <v>3762</v>
      </c>
      <c r="M23" s="67" t="s">
        <v>1560</v>
      </c>
      <c r="N23" s="49">
        <v>70000</v>
      </c>
      <c r="O23" s="49">
        <v>3770</v>
      </c>
      <c r="P23" s="67" t="s">
        <v>132</v>
      </c>
      <c r="Q23" s="67">
        <v>46063</v>
      </c>
      <c r="R23" s="49">
        <v>26000</v>
      </c>
      <c r="S23" s="49">
        <v>6480</v>
      </c>
      <c r="T23" s="49">
        <v>0</v>
      </c>
      <c r="U23" s="68">
        <f t="shared" si="0"/>
        <v>19520</v>
      </c>
      <c r="V23" s="42" t="s">
        <v>181</v>
      </c>
      <c r="W23" s="69" t="s">
        <v>2834</v>
      </c>
    </row>
    <row r="24" spans="1:23" ht="30" customHeight="1" x14ac:dyDescent="0.3">
      <c r="A24" s="65">
        <v>20</v>
      </c>
      <c r="B24" s="60" t="str">
        <f t="shared" si="1"/>
        <v>WB2797</v>
      </c>
      <c r="C24" s="50" t="str">
        <f t="shared" si="2"/>
        <v>Bishnupur</v>
      </c>
      <c r="D24" s="50" t="str">
        <f t="shared" si="3"/>
        <v>FN26-27-00645</v>
      </c>
      <c r="E24" s="66">
        <v>46184</v>
      </c>
      <c r="F24" s="50" t="str">
        <f t="shared" si="4"/>
        <v>Suman Samanta</v>
      </c>
      <c r="G24" s="50" t="str">
        <f t="shared" si="5"/>
        <v>SF0090126</v>
      </c>
      <c r="H24" s="50" t="str">
        <f t="shared" si="6"/>
        <v>Loan Officer</v>
      </c>
      <c r="I24" s="49" t="s">
        <v>2835</v>
      </c>
      <c r="J24" s="49" t="s">
        <v>2837</v>
      </c>
      <c r="K24" s="49" t="s">
        <v>2838</v>
      </c>
      <c r="L24" s="11" t="s">
        <v>3764</v>
      </c>
      <c r="M24" s="67" t="s">
        <v>1352</v>
      </c>
      <c r="N24" s="49">
        <v>70000</v>
      </c>
      <c r="O24" s="49">
        <v>3770</v>
      </c>
      <c r="P24" s="67" t="s">
        <v>132</v>
      </c>
      <c r="Q24" s="67">
        <v>45986</v>
      </c>
      <c r="R24" s="49">
        <v>34663</v>
      </c>
      <c r="S24" s="49">
        <v>12360</v>
      </c>
      <c r="T24" s="49">
        <v>0</v>
      </c>
      <c r="U24" s="68">
        <f t="shared" si="0"/>
        <v>22303</v>
      </c>
      <c r="V24" s="42" t="s">
        <v>181</v>
      </c>
      <c r="W24" s="69" t="s">
        <v>3765</v>
      </c>
    </row>
    <row r="25" spans="1:23" ht="30" customHeight="1" x14ac:dyDescent="0.3">
      <c r="A25" s="65">
        <v>21</v>
      </c>
      <c r="B25" s="60" t="str">
        <f t="shared" si="1"/>
        <v>WB2797</v>
      </c>
      <c r="C25" s="50" t="str">
        <f t="shared" si="2"/>
        <v>Bishnupur</v>
      </c>
      <c r="D25" s="50" t="str">
        <f t="shared" si="3"/>
        <v>FN26-27-00645</v>
      </c>
      <c r="E25" s="66">
        <v>46184</v>
      </c>
      <c r="F25" s="50" t="str">
        <f t="shared" si="4"/>
        <v>Suman Samanta</v>
      </c>
      <c r="G25" s="50" t="str">
        <f t="shared" si="5"/>
        <v>SF0090126</v>
      </c>
      <c r="H25" s="50" t="str">
        <f t="shared" si="6"/>
        <v>Loan Officer</v>
      </c>
      <c r="I25" s="49" t="s">
        <v>2009</v>
      </c>
      <c r="J25" s="49" t="s">
        <v>2981</v>
      </c>
      <c r="K25" s="49" t="s">
        <v>2982</v>
      </c>
      <c r="L25" s="11" t="s">
        <v>3766</v>
      </c>
      <c r="M25" s="67" t="s">
        <v>1352</v>
      </c>
      <c r="N25" s="49">
        <v>98000</v>
      </c>
      <c r="O25" s="49">
        <v>5230</v>
      </c>
      <c r="P25" s="67" t="s">
        <v>132</v>
      </c>
      <c r="Q25" s="67">
        <v>45986</v>
      </c>
      <c r="R25" s="49">
        <v>62300</v>
      </c>
      <c r="S25" s="49">
        <v>21480</v>
      </c>
      <c r="T25" s="49">
        <v>0</v>
      </c>
      <c r="U25" s="68">
        <f t="shared" si="0"/>
        <v>40820</v>
      </c>
      <c r="V25" s="42" t="s">
        <v>181</v>
      </c>
      <c r="W25" s="69" t="s">
        <v>2986</v>
      </c>
    </row>
    <row r="26" spans="1:23" ht="30" customHeight="1" x14ac:dyDescent="0.3">
      <c r="A26" s="65">
        <v>22</v>
      </c>
      <c r="B26" s="60" t="str">
        <f t="shared" si="1"/>
        <v>WB2797</v>
      </c>
      <c r="C26" s="50" t="str">
        <f t="shared" si="2"/>
        <v>Bishnupur</v>
      </c>
      <c r="D26" s="50" t="str">
        <f t="shared" si="3"/>
        <v>FN26-27-00645</v>
      </c>
      <c r="E26" s="66">
        <v>46188</v>
      </c>
      <c r="F26" s="50" t="str">
        <f t="shared" si="4"/>
        <v>Suman Samanta</v>
      </c>
      <c r="G26" s="50" t="str">
        <f t="shared" si="5"/>
        <v>SF0090126</v>
      </c>
      <c r="H26" s="50" t="str">
        <f t="shared" si="6"/>
        <v>Loan Officer</v>
      </c>
      <c r="I26" s="49" t="s">
        <v>2009</v>
      </c>
      <c r="J26" s="49" t="s">
        <v>2987</v>
      </c>
      <c r="K26" s="49" t="s">
        <v>2988</v>
      </c>
      <c r="L26" s="11" t="s">
        <v>3767</v>
      </c>
      <c r="M26" s="67" t="s">
        <v>2989</v>
      </c>
      <c r="N26" s="49">
        <v>110000</v>
      </c>
      <c r="O26" s="49">
        <v>5870</v>
      </c>
      <c r="P26" s="67" t="s">
        <v>132</v>
      </c>
      <c r="Q26" s="67">
        <v>46041</v>
      </c>
      <c r="R26" s="49">
        <v>62755</v>
      </c>
      <c r="S26" s="49">
        <v>14680</v>
      </c>
      <c r="T26" s="49">
        <v>0</v>
      </c>
      <c r="U26" s="68">
        <f t="shared" si="0"/>
        <v>48075</v>
      </c>
      <c r="V26" s="42" t="s">
        <v>181</v>
      </c>
      <c r="W26" s="69" t="s">
        <v>2992</v>
      </c>
    </row>
    <row r="27" spans="1:23" ht="30" customHeight="1" x14ac:dyDescent="0.3">
      <c r="A27" s="65">
        <v>23</v>
      </c>
      <c r="B27" s="60" t="str">
        <f t="shared" si="1"/>
        <v>WB2797</v>
      </c>
      <c r="C27" s="50" t="str">
        <f t="shared" si="2"/>
        <v>Bishnupur</v>
      </c>
      <c r="D27" s="50" t="str">
        <f t="shared" si="3"/>
        <v>FN26-27-00645</v>
      </c>
      <c r="E27" s="66">
        <v>46188</v>
      </c>
      <c r="F27" s="50" t="str">
        <f t="shared" si="4"/>
        <v>Suman Samanta</v>
      </c>
      <c r="G27" s="50" t="str">
        <f t="shared" si="5"/>
        <v>SF0090126</v>
      </c>
      <c r="H27" s="50" t="str">
        <f t="shared" si="6"/>
        <v>Loan Officer</v>
      </c>
      <c r="I27" s="49" t="s">
        <v>2658</v>
      </c>
      <c r="J27" s="49" t="s">
        <v>3089</v>
      </c>
      <c r="K27" s="49" t="s">
        <v>3090</v>
      </c>
      <c r="L27" s="11" t="s">
        <v>3768</v>
      </c>
      <c r="M27" s="67" t="s">
        <v>442</v>
      </c>
      <c r="N27" s="49">
        <v>80000</v>
      </c>
      <c r="O27" s="49">
        <v>4270</v>
      </c>
      <c r="P27" s="67" t="s">
        <v>127</v>
      </c>
      <c r="Q27" s="67">
        <v>46136</v>
      </c>
      <c r="R27" s="49">
        <v>16423</v>
      </c>
      <c r="S27" s="49">
        <v>8540</v>
      </c>
      <c r="T27" s="49">
        <v>0</v>
      </c>
      <c r="U27" s="68">
        <f t="shared" si="0"/>
        <v>7883</v>
      </c>
      <c r="V27" s="42" t="s">
        <v>182</v>
      </c>
      <c r="W27" s="69" t="s">
        <v>3092</v>
      </c>
    </row>
    <row r="28" spans="1:23" ht="30" customHeight="1" x14ac:dyDescent="0.3">
      <c r="A28" s="65">
        <v>24</v>
      </c>
      <c r="B28" s="60" t="str">
        <f t="shared" si="1"/>
        <v>WB2797</v>
      </c>
      <c r="C28" s="50" t="str">
        <f t="shared" si="2"/>
        <v>Bishnupur</v>
      </c>
      <c r="D28" s="50" t="str">
        <f t="shared" si="3"/>
        <v>FN26-27-00645</v>
      </c>
      <c r="E28" s="66">
        <v>46197</v>
      </c>
      <c r="F28" s="50" t="str">
        <f t="shared" si="4"/>
        <v>Suman Samanta</v>
      </c>
      <c r="G28" s="50" t="str">
        <f t="shared" si="5"/>
        <v>SF0090126</v>
      </c>
      <c r="H28" s="50" t="str">
        <f t="shared" si="6"/>
        <v>Loan Officer</v>
      </c>
      <c r="I28" s="49" t="s">
        <v>2658</v>
      </c>
      <c r="J28" s="49" t="s">
        <v>3119</v>
      </c>
      <c r="K28" s="49" t="s">
        <v>3120</v>
      </c>
      <c r="L28" s="11" t="s">
        <v>3769</v>
      </c>
      <c r="M28" s="67" t="s">
        <v>2228</v>
      </c>
      <c r="N28" s="49">
        <v>50000</v>
      </c>
      <c r="O28" s="49">
        <v>2690</v>
      </c>
      <c r="P28" s="67" t="s">
        <v>126</v>
      </c>
      <c r="Q28" s="67">
        <v>46179</v>
      </c>
      <c r="R28" s="49">
        <v>2690</v>
      </c>
      <c r="S28" s="49">
        <v>0</v>
      </c>
      <c r="T28" s="49">
        <v>0</v>
      </c>
      <c r="U28" s="68">
        <f t="shared" si="0"/>
        <v>2690</v>
      </c>
      <c r="V28" s="42" t="s">
        <v>181</v>
      </c>
      <c r="W28" s="69" t="s">
        <v>3124</v>
      </c>
    </row>
    <row r="29" spans="1:23" ht="30" customHeight="1" x14ac:dyDescent="0.3">
      <c r="A29" s="65">
        <v>25</v>
      </c>
      <c r="B29" s="60" t="str">
        <f t="shared" si="1"/>
        <v>WB2797</v>
      </c>
      <c r="C29" s="50" t="str">
        <f t="shared" si="2"/>
        <v>Bishnupur</v>
      </c>
      <c r="D29" s="50" t="str">
        <f t="shared" si="3"/>
        <v>FN26-27-00645</v>
      </c>
      <c r="E29" s="66">
        <v>46197</v>
      </c>
      <c r="F29" s="50" t="str">
        <f t="shared" si="4"/>
        <v>Suman Samanta</v>
      </c>
      <c r="G29" s="50" t="str">
        <f t="shared" si="5"/>
        <v>SF0090126</v>
      </c>
      <c r="H29" s="50" t="str">
        <f t="shared" si="6"/>
        <v>Loan Officer</v>
      </c>
      <c r="I29" s="49" t="s">
        <v>2658</v>
      </c>
      <c r="J29" s="49" t="s">
        <v>3125</v>
      </c>
      <c r="K29" s="49" t="s">
        <v>3126</v>
      </c>
      <c r="L29" s="11" t="s">
        <v>3770</v>
      </c>
      <c r="M29" s="67" t="s">
        <v>320</v>
      </c>
      <c r="N29" s="49">
        <v>31000</v>
      </c>
      <c r="O29" s="49">
        <v>1670</v>
      </c>
      <c r="P29" s="67" t="s">
        <v>126</v>
      </c>
      <c r="Q29" s="67">
        <v>46179</v>
      </c>
      <c r="R29" s="49">
        <v>1670</v>
      </c>
      <c r="S29" s="49">
        <v>0</v>
      </c>
      <c r="T29" s="49">
        <v>0</v>
      </c>
      <c r="U29" s="68">
        <f t="shared" si="0"/>
        <v>1670</v>
      </c>
      <c r="V29" s="42" t="s">
        <v>181</v>
      </c>
      <c r="W29" s="69" t="s">
        <v>3129</v>
      </c>
    </row>
    <row r="30" spans="1:23" ht="30" customHeight="1" x14ac:dyDescent="0.3">
      <c r="A30" s="65">
        <v>26</v>
      </c>
      <c r="B30" s="60" t="str">
        <f t="shared" si="1"/>
        <v>WB2797</v>
      </c>
      <c r="C30" s="50" t="str">
        <f t="shared" si="2"/>
        <v>Bishnupur</v>
      </c>
      <c r="D30" s="50" t="str">
        <f t="shared" si="3"/>
        <v>FN26-27-00645</v>
      </c>
      <c r="E30" s="66">
        <v>46197</v>
      </c>
      <c r="F30" s="50" t="str">
        <f t="shared" si="4"/>
        <v>Suman Samanta</v>
      </c>
      <c r="G30" s="50" t="str">
        <f t="shared" si="5"/>
        <v>SF0090126</v>
      </c>
      <c r="H30" s="50" t="str">
        <f t="shared" si="6"/>
        <v>Loan Officer</v>
      </c>
      <c r="I30" s="49" t="s">
        <v>2658</v>
      </c>
      <c r="J30" s="49" t="s">
        <v>3130</v>
      </c>
      <c r="K30" s="49" t="s">
        <v>3131</v>
      </c>
      <c r="L30" s="11" t="s">
        <v>3771</v>
      </c>
      <c r="M30" s="67" t="s">
        <v>2228</v>
      </c>
      <c r="N30" s="49">
        <v>50000</v>
      </c>
      <c r="O30" s="49">
        <v>2690</v>
      </c>
      <c r="P30" s="67" t="s">
        <v>126</v>
      </c>
      <c r="Q30" s="67">
        <v>46179</v>
      </c>
      <c r="R30" s="49">
        <v>2700</v>
      </c>
      <c r="S30" s="49">
        <v>0</v>
      </c>
      <c r="T30" s="49">
        <v>0</v>
      </c>
      <c r="U30" s="68">
        <f t="shared" si="0"/>
        <v>2700</v>
      </c>
      <c r="V30" s="42" t="s">
        <v>181</v>
      </c>
      <c r="W30" s="69" t="s">
        <v>3133</v>
      </c>
    </row>
    <row r="31" spans="1:23" ht="30" customHeight="1" x14ac:dyDescent="0.3">
      <c r="A31" s="65">
        <v>27</v>
      </c>
      <c r="B31" s="60" t="str">
        <f t="shared" si="1"/>
        <v>WB2797</v>
      </c>
      <c r="C31" s="50" t="str">
        <f t="shared" si="2"/>
        <v>Bishnupur</v>
      </c>
      <c r="D31" s="50" t="str">
        <f t="shared" si="3"/>
        <v>FN26-27-00645</v>
      </c>
      <c r="E31" s="66">
        <v>46197</v>
      </c>
      <c r="F31" s="50" t="str">
        <f t="shared" si="4"/>
        <v>Suman Samanta</v>
      </c>
      <c r="G31" s="50" t="str">
        <f t="shared" si="5"/>
        <v>SF0090126</v>
      </c>
      <c r="H31" s="50" t="str">
        <f t="shared" si="6"/>
        <v>Loan Officer</v>
      </c>
      <c r="I31" s="49" t="s">
        <v>3271</v>
      </c>
      <c r="J31" s="49" t="s">
        <v>3376</v>
      </c>
      <c r="K31" s="49" t="s">
        <v>3377</v>
      </c>
      <c r="L31" s="11" t="s">
        <v>3772</v>
      </c>
      <c r="M31" s="67" t="s">
        <v>2056</v>
      </c>
      <c r="N31" s="49">
        <v>40000</v>
      </c>
      <c r="O31" s="49">
        <v>2150</v>
      </c>
      <c r="P31" s="67" t="s">
        <v>128</v>
      </c>
      <c r="Q31" s="67">
        <v>46126</v>
      </c>
      <c r="R31" s="49">
        <v>19000</v>
      </c>
      <c r="S31" s="49">
        <v>3225</v>
      </c>
      <c r="T31" s="49">
        <v>0</v>
      </c>
      <c r="U31" s="68">
        <f t="shared" si="0"/>
        <v>15775</v>
      </c>
      <c r="V31" s="42" t="s">
        <v>182</v>
      </c>
      <c r="W31" s="69" t="s">
        <v>3380</v>
      </c>
    </row>
    <row r="32" spans="1:23" ht="30" customHeight="1" x14ac:dyDescent="0.3">
      <c r="A32" s="65">
        <v>28</v>
      </c>
      <c r="B32" s="60" t="str">
        <f t="shared" si="1"/>
        <v>WB2797</v>
      </c>
      <c r="C32" s="50" t="str">
        <f t="shared" si="2"/>
        <v>Bishnupur</v>
      </c>
      <c r="D32" s="50" t="str">
        <f t="shared" si="3"/>
        <v>FN26-27-00645</v>
      </c>
      <c r="E32" s="66">
        <v>46198</v>
      </c>
      <c r="F32" s="50" t="str">
        <f t="shared" si="4"/>
        <v>Suman Samanta</v>
      </c>
      <c r="G32" s="50" t="str">
        <f t="shared" si="5"/>
        <v>SF0090126</v>
      </c>
      <c r="H32" s="50" t="str">
        <f t="shared" si="6"/>
        <v>Loan Officer</v>
      </c>
      <c r="I32" s="49" t="s">
        <v>2409</v>
      </c>
      <c r="J32" s="49" t="s">
        <v>3402</v>
      </c>
      <c r="K32" s="49" t="s">
        <v>3403</v>
      </c>
      <c r="L32" s="11" t="s">
        <v>3773</v>
      </c>
      <c r="M32" s="67" t="s">
        <v>3198</v>
      </c>
      <c r="N32" s="49">
        <v>75000</v>
      </c>
      <c r="O32" s="49">
        <v>3970</v>
      </c>
      <c r="P32" s="67" t="s">
        <v>126</v>
      </c>
      <c r="Q32" s="67">
        <v>46183</v>
      </c>
      <c r="R32" s="49">
        <v>4000</v>
      </c>
      <c r="S32" s="49">
        <v>0</v>
      </c>
      <c r="T32" s="49">
        <v>0</v>
      </c>
      <c r="U32" s="68">
        <f t="shared" si="0"/>
        <v>4000</v>
      </c>
      <c r="V32" s="42" t="s">
        <v>181</v>
      </c>
      <c r="W32" s="69" t="s">
        <v>3407</v>
      </c>
    </row>
    <row r="33" spans="1:23" ht="30" customHeight="1" x14ac:dyDescent="0.3">
      <c r="A33" s="65">
        <v>29</v>
      </c>
      <c r="B33" s="60" t="str">
        <f t="shared" si="1"/>
        <v>WB2797</v>
      </c>
      <c r="C33" s="50" t="str">
        <f t="shared" si="2"/>
        <v>Bishnupur</v>
      </c>
      <c r="D33" s="50" t="str">
        <f t="shared" si="3"/>
        <v>FN26-27-00645</v>
      </c>
      <c r="E33" s="66">
        <v>46203</v>
      </c>
      <c r="F33" s="50" t="str">
        <f t="shared" si="4"/>
        <v>Suman Samanta</v>
      </c>
      <c r="G33" s="50" t="str">
        <f t="shared" si="5"/>
        <v>SF0090126</v>
      </c>
      <c r="H33" s="50" t="str">
        <f t="shared" si="6"/>
        <v>Loan Officer</v>
      </c>
      <c r="I33" s="49" t="s">
        <v>2409</v>
      </c>
      <c r="J33" s="49" t="s">
        <v>3531</v>
      </c>
      <c r="K33" s="49" t="s">
        <v>3532</v>
      </c>
      <c r="L33" s="11" t="s">
        <v>3774</v>
      </c>
      <c r="M33" s="67" t="s">
        <v>1467</v>
      </c>
      <c r="N33" s="49">
        <v>98000</v>
      </c>
      <c r="O33" s="49">
        <v>5230</v>
      </c>
      <c r="P33" s="67" t="s">
        <v>132</v>
      </c>
      <c r="Q33" s="67">
        <v>46030</v>
      </c>
      <c r="R33" s="49">
        <v>28000</v>
      </c>
      <c r="S33" s="49">
        <v>6000</v>
      </c>
      <c r="T33" s="49">
        <v>0</v>
      </c>
      <c r="U33" s="68">
        <f t="shared" si="0"/>
        <v>22000</v>
      </c>
      <c r="V33" s="42" t="s">
        <v>181</v>
      </c>
      <c r="W33" s="69" t="s">
        <v>3775</v>
      </c>
    </row>
    <row r="34" spans="1:23" ht="30" customHeight="1" x14ac:dyDescent="0.3">
      <c r="A34" s="65">
        <v>30</v>
      </c>
      <c r="B34" s="60" t="str">
        <f t="shared" si="1"/>
        <v>WB2797</v>
      </c>
      <c r="C34" s="50" t="str">
        <f t="shared" si="2"/>
        <v>Bishnupur</v>
      </c>
      <c r="D34" s="50" t="str">
        <f t="shared" si="3"/>
        <v>FN26-27-00645</v>
      </c>
      <c r="E34" s="66">
        <v>46204</v>
      </c>
      <c r="F34" s="50" t="str">
        <f t="shared" si="4"/>
        <v>Suman Samanta</v>
      </c>
      <c r="G34" s="50" t="str">
        <f t="shared" si="5"/>
        <v>SF0090126</v>
      </c>
      <c r="H34" s="50" t="str">
        <f t="shared" si="6"/>
        <v>Loan Officer</v>
      </c>
      <c r="I34" s="49" t="s">
        <v>471</v>
      </c>
      <c r="J34" s="49" t="s">
        <v>3712</v>
      </c>
      <c r="K34" s="49" t="s">
        <v>3713</v>
      </c>
      <c r="L34" s="11" t="s">
        <v>3776</v>
      </c>
      <c r="M34" s="67" t="s">
        <v>2313</v>
      </c>
      <c r="N34" s="49">
        <v>42000</v>
      </c>
      <c r="O34" s="49">
        <v>2240</v>
      </c>
      <c r="P34" s="67" t="s">
        <v>126</v>
      </c>
      <c r="Q34" s="67">
        <v>46175</v>
      </c>
      <c r="R34" s="49">
        <v>2240</v>
      </c>
      <c r="S34" s="49">
        <v>0</v>
      </c>
      <c r="T34" s="49">
        <v>0</v>
      </c>
      <c r="U34" s="68">
        <f t="shared" si="0"/>
        <v>2240</v>
      </c>
      <c r="V34" s="42" t="s">
        <v>182</v>
      </c>
      <c r="W34" s="69" t="s">
        <v>3717</v>
      </c>
    </row>
    <row r="35" spans="1:23" ht="30" customHeight="1" x14ac:dyDescent="0.3">
      <c r="A35" s="65">
        <v>31</v>
      </c>
      <c r="B35" s="60" t="str">
        <f t="shared" si="1"/>
        <v>WB2797</v>
      </c>
      <c r="C35" s="50" t="str">
        <f t="shared" si="2"/>
        <v>Bishnupur</v>
      </c>
      <c r="D35" s="50" t="str">
        <f t="shared" si="3"/>
        <v>FN26-27-00645</v>
      </c>
      <c r="E35" s="66">
        <v>46206</v>
      </c>
      <c r="F35" s="50" t="str">
        <f t="shared" si="4"/>
        <v>Suman Samanta</v>
      </c>
      <c r="G35" s="50" t="str">
        <f t="shared" si="5"/>
        <v>SF0090126</v>
      </c>
      <c r="H35" s="50" t="str">
        <f t="shared" si="6"/>
        <v>Loan Officer</v>
      </c>
      <c r="I35" s="49" t="s">
        <v>471</v>
      </c>
      <c r="J35" s="49" t="s">
        <v>3718</v>
      </c>
      <c r="K35" s="49" t="s">
        <v>3719</v>
      </c>
      <c r="L35" s="11" t="s">
        <v>3777</v>
      </c>
      <c r="M35" s="67" t="s">
        <v>2360</v>
      </c>
      <c r="N35" s="49">
        <v>42000</v>
      </c>
      <c r="O35" s="49">
        <v>2240</v>
      </c>
      <c r="P35" s="67" t="s">
        <v>126</v>
      </c>
      <c r="Q35" s="67">
        <v>46175</v>
      </c>
      <c r="R35" s="49">
        <v>2240</v>
      </c>
      <c r="S35" s="49">
        <v>0</v>
      </c>
      <c r="T35" s="49">
        <v>0</v>
      </c>
      <c r="U35" s="68">
        <f t="shared" si="0"/>
        <v>2240</v>
      </c>
      <c r="V35" s="42" t="s">
        <v>181</v>
      </c>
      <c r="W35" s="69" t="s">
        <v>3721</v>
      </c>
    </row>
    <row r="36" spans="1:23" ht="30" customHeight="1" x14ac:dyDescent="0.3">
      <c r="A36" s="65">
        <v>32</v>
      </c>
      <c r="B36" s="60" t="str">
        <f t="shared" si="1"/>
        <v>WB2797</v>
      </c>
      <c r="C36" s="50" t="str">
        <f t="shared" si="2"/>
        <v>Bishnupur</v>
      </c>
      <c r="D36" s="50" t="str">
        <f t="shared" si="3"/>
        <v>FN26-27-00645</v>
      </c>
      <c r="E36" s="66">
        <v>46206</v>
      </c>
      <c r="F36" s="50" t="str">
        <f t="shared" si="4"/>
        <v>Suman Samanta</v>
      </c>
      <c r="G36" s="50" t="str">
        <f t="shared" si="5"/>
        <v>SF0090126</v>
      </c>
      <c r="H36" s="50" t="str">
        <f t="shared" si="6"/>
        <v>Loan Officer</v>
      </c>
      <c r="I36" s="49" t="s">
        <v>471</v>
      </c>
      <c r="J36" s="49" t="s">
        <v>3722</v>
      </c>
      <c r="K36" s="49" t="s">
        <v>2863</v>
      </c>
      <c r="L36" s="11" t="s">
        <v>3778</v>
      </c>
      <c r="M36" s="67" t="s">
        <v>3723</v>
      </c>
      <c r="N36" s="49">
        <v>30000</v>
      </c>
      <c r="O36" s="49">
        <v>2010</v>
      </c>
      <c r="P36" s="67" t="s">
        <v>126</v>
      </c>
      <c r="Q36" s="67">
        <v>46175</v>
      </c>
      <c r="R36" s="49">
        <v>2010</v>
      </c>
      <c r="S36" s="49">
        <v>0</v>
      </c>
      <c r="T36" s="49">
        <v>0</v>
      </c>
      <c r="U36" s="68">
        <f t="shared" si="0"/>
        <v>2010</v>
      </c>
      <c r="V36" s="42" t="s">
        <v>181</v>
      </c>
      <c r="W36" s="69" t="s">
        <v>3726</v>
      </c>
    </row>
    <row r="37" spans="1:23" ht="30" customHeight="1" x14ac:dyDescent="0.3">
      <c r="A37" s="65">
        <v>33</v>
      </c>
      <c r="B37" s="60" t="str">
        <f t="shared" si="1"/>
        <v>WB2797</v>
      </c>
      <c r="C37" s="50" t="str">
        <f t="shared" si="2"/>
        <v>Bishnupur</v>
      </c>
      <c r="D37" s="50" t="str">
        <f t="shared" si="3"/>
        <v>FN26-27-00645</v>
      </c>
      <c r="E37" s="66">
        <v>46206</v>
      </c>
      <c r="F37" s="50" t="str">
        <f t="shared" si="4"/>
        <v>Suman Samanta</v>
      </c>
      <c r="G37" s="50" t="str">
        <f t="shared" si="5"/>
        <v>SF0090126</v>
      </c>
      <c r="H37" s="50" t="str">
        <f t="shared" si="6"/>
        <v>Loan Officer</v>
      </c>
      <c r="I37" s="49" t="s">
        <v>471</v>
      </c>
      <c r="J37" s="49" t="s">
        <v>3727</v>
      </c>
      <c r="K37" s="49" t="s">
        <v>3728</v>
      </c>
      <c r="L37" s="11" t="s">
        <v>3779</v>
      </c>
      <c r="M37" s="67" t="s">
        <v>1423</v>
      </c>
      <c r="N37" s="49">
        <v>42000</v>
      </c>
      <c r="O37" s="49">
        <v>2260</v>
      </c>
      <c r="P37" s="67" t="s">
        <v>126</v>
      </c>
      <c r="Q37" s="67">
        <v>46175</v>
      </c>
      <c r="R37" s="49">
        <v>2260</v>
      </c>
      <c r="S37" s="49">
        <v>0</v>
      </c>
      <c r="T37" s="49">
        <v>0</v>
      </c>
      <c r="U37" s="68">
        <f t="shared" si="0"/>
        <v>2260</v>
      </c>
      <c r="V37" s="42" t="s">
        <v>181</v>
      </c>
      <c r="W37" s="69" t="s">
        <v>3730</v>
      </c>
    </row>
    <row r="38" spans="1:23" ht="30" customHeight="1" x14ac:dyDescent="0.3">
      <c r="A38" s="65">
        <v>34</v>
      </c>
      <c r="B38" s="60" t="str">
        <f t="shared" si="1"/>
        <v>WB2797</v>
      </c>
      <c r="C38" s="50" t="str">
        <f t="shared" si="2"/>
        <v>Bishnupur</v>
      </c>
      <c r="D38" s="50" t="str">
        <f t="shared" si="3"/>
        <v>FN26-27-00645</v>
      </c>
      <c r="E38" s="66">
        <v>46206</v>
      </c>
      <c r="F38" s="50" t="str">
        <f t="shared" si="4"/>
        <v>Suman Samanta</v>
      </c>
      <c r="G38" s="50" t="str">
        <f t="shared" si="5"/>
        <v>SF0090126</v>
      </c>
      <c r="H38" s="50" t="str">
        <f t="shared" si="6"/>
        <v>Loan Officer</v>
      </c>
      <c r="I38" s="49" t="s">
        <v>471</v>
      </c>
      <c r="J38" s="49" t="s">
        <v>3735</v>
      </c>
      <c r="K38" s="49" t="s">
        <v>3736</v>
      </c>
      <c r="L38" s="11" t="s">
        <v>3780</v>
      </c>
      <c r="M38" s="67" t="s">
        <v>2331</v>
      </c>
      <c r="N38" s="49">
        <v>50000</v>
      </c>
      <c r="O38" s="49">
        <v>2690</v>
      </c>
      <c r="P38" s="67" t="s">
        <v>132</v>
      </c>
      <c r="Q38" s="67">
        <v>46085</v>
      </c>
      <c r="R38" s="49">
        <v>20000</v>
      </c>
      <c r="S38" s="49">
        <v>3120</v>
      </c>
      <c r="T38" s="49">
        <v>0</v>
      </c>
      <c r="U38" s="68">
        <f t="shared" si="0"/>
        <v>16880</v>
      </c>
      <c r="V38" s="42" t="s">
        <v>181</v>
      </c>
      <c r="W38" s="69" t="s">
        <v>3781</v>
      </c>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1" zoomScale="89" zoomScaleNormal="90" workbookViewId="0">
      <pane ySplit="4" topLeftCell="A670" activePane="bottomLeft" state="frozen"/>
      <selection pane="bottomLeft" activeCell="BO11" sqref="BO11:BO771"/>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3740</v>
      </c>
      <c r="BN4" s="12" t="s">
        <v>60</v>
      </c>
      <c r="BO4" s="12" t="s">
        <v>176</v>
      </c>
      <c r="BP4" s="12" t="s">
        <v>89</v>
      </c>
      <c r="BQ4" s="12" t="s">
        <v>175</v>
      </c>
    </row>
    <row r="5" spans="1:69" hidden="1" x14ac:dyDescent="0.35">
      <c r="A5" s="131">
        <v>1</v>
      </c>
      <c r="B5" s="137" t="s">
        <v>252</v>
      </c>
      <c r="C5" s="137" t="s">
        <v>253</v>
      </c>
      <c r="D5" s="137" t="s">
        <v>254</v>
      </c>
      <c r="E5" s="137" t="s">
        <v>255</v>
      </c>
      <c r="F5" s="137" t="s">
        <v>255</v>
      </c>
      <c r="G5" s="137" t="s">
        <v>256</v>
      </c>
      <c r="H5" s="137" t="s">
        <v>257</v>
      </c>
      <c r="I5" s="137">
        <v>221725</v>
      </c>
      <c r="J5" s="137" t="s">
        <v>258</v>
      </c>
      <c r="K5" s="137">
        <v>221725</v>
      </c>
      <c r="L5" s="137" t="s">
        <v>259</v>
      </c>
      <c r="M5" s="137" t="s">
        <v>260</v>
      </c>
      <c r="N5" s="137">
        <v>228192</v>
      </c>
      <c r="O5" s="137" t="s">
        <v>261</v>
      </c>
      <c r="P5" s="137">
        <v>525596</v>
      </c>
      <c r="Q5" s="137" t="s">
        <v>262</v>
      </c>
      <c r="R5" s="137" t="s">
        <v>263</v>
      </c>
      <c r="S5" s="137" t="s">
        <v>264</v>
      </c>
      <c r="T5" s="137" t="s">
        <v>264</v>
      </c>
      <c r="U5" s="137" t="s">
        <v>265</v>
      </c>
      <c r="V5" s="137" t="s">
        <v>266</v>
      </c>
      <c r="W5" s="137">
        <v>0</v>
      </c>
      <c r="X5" s="137" t="s">
        <v>267</v>
      </c>
      <c r="Y5" s="137">
        <v>354915826</v>
      </c>
      <c r="Z5" s="137" t="s">
        <v>268</v>
      </c>
      <c r="AA5" s="137" t="s">
        <v>269</v>
      </c>
      <c r="AB5" s="138">
        <v>73000</v>
      </c>
      <c r="AC5" s="137" t="s">
        <v>270</v>
      </c>
      <c r="AD5" s="137">
        <v>24</v>
      </c>
      <c r="AE5" s="137" t="s">
        <v>271</v>
      </c>
      <c r="AF5" s="137" t="s">
        <v>272</v>
      </c>
      <c r="AG5" s="137" t="s">
        <v>273</v>
      </c>
      <c r="AH5" s="137" t="s">
        <v>274</v>
      </c>
      <c r="AI5" s="137" t="s">
        <v>275</v>
      </c>
      <c r="AJ5" s="138">
        <v>3900</v>
      </c>
      <c r="AK5" s="138">
        <v>3900</v>
      </c>
      <c r="AL5" s="137" t="s">
        <v>276</v>
      </c>
      <c r="AM5" s="138">
        <v>47563.53</v>
      </c>
      <c r="AN5" s="138">
        <v>18736.47</v>
      </c>
      <c r="AO5" s="138">
        <v>66300</v>
      </c>
      <c r="AP5" s="138">
        <v>25436.47</v>
      </c>
      <c r="AQ5" s="138">
        <v>2208.5300000000002</v>
      </c>
      <c r="AR5" s="138">
        <v>27645</v>
      </c>
      <c r="AS5" s="138">
        <v>25436.47</v>
      </c>
      <c r="AT5" s="138">
        <v>2208.5300000000002</v>
      </c>
      <c r="AU5" s="138">
        <v>27645</v>
      </c>
      <c r="AV5" s="137">
        <v>28</v>
      </c>
      <c r="AW5" s="137"/>
      <c r="AX5" s="137"/>
      <c r="AY5" s="137"/>
      <c r="AZ5" s="137"/>
      <c r="BA5" s="137"/>
      <c r="BB5" s="137" t="s">
        <v>277</v>
      </c>
      <c r="BC5" s="137"/>
      <c r="BD5" s="137"/>
      <c r="BE5" s="138">
        <v>0</v>
      </c>
      <c r="BF5" s="137" t="s">
        <v>264</v>
      </c>
      <c r="BG5" s="137" t="s">
        <v>278</v>
      </c>
      <c r="BH5" s="129" t="s">
        <v>279</v>
      </c>
      <c r="BI5" s="129" t="s">
        <v>99</v>
      </c>
      <c r="BJ5" s="149">
        <v>46203</v>
      </c>
      <c r="BK5" s="139" t="s">
        <v>102</v>
      </c>
      <c r="BL5" s="129" t="s">
        <v>107</v>
      </c>
      <c r="BM5" s="142" t="s">
        <v>179</v>
      </c>
      <c r="BN5" s="139" t="s">
        <v>221</v>
      </c>
      <c r="BO5" s="139">
        <v>0</v>
      </c>
      <c r="BP5" s="128"/>
      <c r="BQ5" s="129" t="s">
        <v>280</v>
      </c>
    </row>
    <row r="6" spans="1:69" hidden="1" x14ac:dyDescent="0.35">
      <c r="A6" s="131">
        <v>2</v>
      </c>
      <c r="B6" s="137" t="s">
        <v>252</v>
      </c>
      <c r="C6" s="137" t="s">
        <v>253</v>
      </c>
      <c r="D6" s="137" t="s">
        <v>254</v>
      </c>
      <c r="E6" s="137" t="s">
        <v>255</v>
      </c>
      <c r="F6" s="137" t="s">
        <v>255</v>
      </c>
      <c r="G6" s="137" t="s">
        <v>256</v>
      </c>
      <c r="H6" s="137" t="s">
        <v>257</v>
      </c>
      <c r="I6" s="137">
        <v>138516</v>
      </c>
      <c r="J6" s="137" t="s">
        <v>281</v>
      </c>
      <c r="K6" s="137">
        <v>138516</v>
      </c>
      <c r="L6" s="137" t="s">
        <v>259</v>
      </c>
      <c r="M6" s="137" t="s">
        <v>260</v>
      </c>
      <c r="N6" s="137">
        <v>358029</v>
      </c>
      <c r="O6" s="137" t="s">
        <v>282</v>
      </c>
      <c r="P6" s="137">
        <v>560719</v>
      </c>
      <c r="Q6" s="137" t="s">
        <v>283</v>
      </c>
      <c r="R6" s="137" t="s">
        <v>263</v>
      </c>
      <c r="S6" s="137" t="s">
        <v>284</v>
      </c>
      <c r="T6" s="137" t="s">
        <v>284</v>
      </c>
      <c r="U6" s="137" t="s">
        <v>285</v>
      </c>
      <c r="V6" s="137" t="s">
        <v>286</v>
      </c>
      <c r="W6" s="137">
        <v>0</v>
      </c>
      <c r="X6" s="137" t="s">
        <v>267</v>
      </c>
      <c r="Y6" s="137">
        <v>355629131</v>
      </c>
      <c r="Z6" s="137" t="s">
        <v>287</v>
      </c>
      <c r="AA6" s="137" t="s">
        <v>288</v>
      </c>
      <c r="AB6" s="138">
        <v>42000</v>
      </c>
      <c r="AC6" s="137" t="s">
        <v>270</v>
      </c>
      <c r="AD6" s="137">
        <v>24</v>
      </c>
      <c r="AE6" s="137" t="s">
        <v>289</v>
      </c>
      <c r="AF6" s="137" t="s">
        <v>290</v>
      </c>
      <c r="AG6" s="137" t="s">
        <v>291</v>
      </c>
      <c r="AH6" s="137" t="s">
        <v>292</v>
      </c>
      <c r="AI6" s="137" t="s">
        <v>293</v>
      </c>
      <c r="AJ6" s="138">
        <v>2240</v>
      </c>
      <c r="AK6" s="138">
        <v>2240</v>
      </c>
      <c r="AL6" s="137" t="s">
        <v>294</v>
      </c>
      <c r="AM6" s="138">
        <v>22425.62</v>
      </c>
      <c r="AN6" s="138">
        <v>9934.3799999999992</v>
      </c>
      <c r="AO6" s="138">
        <v>32360</v>
      </c>
      <c r="AP6" s="138">
        <v>19574.38</v>
      </c>
      <c r="AQ6" s="138">
        <v>1968.62</v>
      </c>
      <c r="AR6" s="138">
        <v>21543</v>
      </c>
      <c r="AS6" s="138">
        <v>19574.38</v>
      </c>
      <c r="AT6" s="138">
        <v>1968.62</v>
      </c>
      <c r="AU6" s="138">
        <v>21543</v>
      </c>
      <c r="AV6" s="137">
        <v>27</v>
      </c>
      <c r="AW6" s="137"/>
      <c r="AX6" s="137"/>
      <c r="AY6" s="137"/>
      <c r="AZ6" s="137"/>
      <c r="BA6" s="137"/>
      <c r="BB6" s="137" t="s">
        <v>277</v>
      </c>
      <c r="BC6" s="137"/>
      <c r="BD6" s="137"/>
      <c r="BE6" s="138">
        <v>0</v>
      </c>
      <c r="BF6" s="137" t="s">
        <v>284</v>
      </c>
      <c r="BG6" s="137" t="s">
        <v>295</v>
      </c>
      <c r="BH6" s="137" t="s">
        <v>279</v>
      </c>
      <c r="BI6" s="129" t="s">
        <v>99</v>
      </c>
      <c r="BJ6" s="147">
        <v>46182</v>
      </c>
      <c r="BK6" s="139" t="s">
        <v>103</v>
      </c>
      <c r="BL6" s="129" t="s">
        <v>108</v>
      </c>
      <c r="BM6" s="142" t="s">
        <v>180</v>
      </c>
      <c r="BN6" s="139" t="s">
        <v>222</v>
      </c>
      <c r="BO6" s="139"/>
      <c r="BP6" s="128"/>
      <c r="BQ6" s="69" t="s">
        <v>296</v>
      </c>
    </row>
    <row r="7" spans="1:69" hidden="1" x14ac:dyDescent="0.35">
      <c r="A7" s="131">
        <v>3</v>
      </c>
      <c r="B7" s="137" t="s">
        <v>252</v>
      </c>
      <c r="C7" s="137" t="s">
        <v>253</v>
      </c>
      <c r="D7" s="137" t="s">
        <v>254</v>
      </c>
      <c r="E7" s="137" t="s">
        <v>255</v>
      </c>
      <c r="F7" s="137" t="s">
        <v>255</v>
      </c>
      <c r="G7" s="137" t="s">
        <v>256</v>
      </c>
      <c r="H7" s="137" t="s">
        <v>257</v>
      </c>
      <c r="I7" s="137">
        <v>138516</v>
      </c>
      <c r="J7" s="137" t="s">
        <v>281</v>
      </c>
      <c r="K7" s="137">
        <v>138516</v>
      </c>
      <c r="L7" s="137" t="s">
        <v>259</v>
      </c>
      <c r="M7" s="137" t="s">
        <v>260</v>
      </c>
      <c r="N7" s="137">
        <v>358029</v>
      </c>
      <c r="O7" s="137" t="s">
        <v>282</v>
      </c>
      <c r="P7" s="137">
        <v>560719</v>
      </c>
      <c r="Q7" s="137" t="s">
        <v>283</v>
      </c>
      <c r="R7" s="137" t="s">
        <v>263</v>
      </c>
      <c r="S7" s="137" t="s">
        <v>297</v>
      </c>
      <c r="T7" s="137" t="s">
        <v>297</v>
      </c>
      <c r="U7" s="137" t="s">
        <v>298</v>
      </c>
      <c r="V7" s="137" t="s">
        <v>266</v>
      </c>
      <c r="W7" s="137">
        <v>0</v>
      </c>
      <c r="X7" s="137" t="s">
        <v>267</v>
      </c>
      <c r="Y7" s="137">
        <v>355794777</v>
      </c>
      <c r="Z7" s="137" t="s">
        <v>299</v>
      </c>
      <c r="AA7" s="137" t="s">
        <v>300</v>
      </c>
      <c r="AB7" s="138">
        <v>52000</v>
      </c>
      <c r="AC7" s="137" t="s">
        <v>270</v>
      </c>
      <c r="AD7" s="137">
        <v>24</v>
      </c>
      <c r="AE7" s="137" t="s">
        <v>301</v>
      </c>
      <c r="AF7" s="137" t="s">
        <v>302</v>
      </c>
      <c r="AG7" s="137" t="s">
        <v>303</v>
      </c>
      <c r="AH7" s="137" t="s">
        <v>292</v>
      </c>
      <c r="AI7" s="137" t="s">
        <v>293</v>
      </c>
      <c r="AJ7" s="138">
        <v>2780</v>
      </c>
      <c r="AK7" s="138">
        <v>2780</v>
      </c>
      <c r="AL7" s="137" t="s">
        <v>304</v>
      </c>
      <c r="AM7" s="138">
        <v>32678.77</v>
      </c>
      <c r="AN7" s="138">
        <v>13301.23</v>
      </c>
      <c r="AO7" s="138">
        <v>45980</v>
      </c>
      <c r="AP7" s="138">
        <v>19321.23</v>
      </c>
      <c r="AQ7" s="138">
        <v>1504.77</v>
      </c>
      <c r="AR7" s="138">
        <v>20826</v>
      </c>
      <c r="AS7" s="138">
        <v>19321.23</v>
      </c>
      <c r="AT7" s="138">
        <v>1504.77</v>
      </c>
      <c r="AU7" s="138">
        <v>20826</v>
      </c>
      <c r="AV7" s="137">
        <v>27</v>
      </c>
      <c r="AW7" s="137"/>
      <c r="AX7" s="137"/>
      <c r="AY7" s="137"/>
      <c r="AZ7" s="137"/>
      <c r="BA7" s="137"/>
      <c r="BB7" s="137" t="s">
        <v>277</v>
      </c>
      <c r="BC7" s="137"/>
      <c r="BD7" s="137"/>
      <c r="BE7" s="138">
        <v>0</v>
      </c>
      <c r="BF7" s="137" t="s">
        <v>297</v>
      </c>
      <c r="BG7" s="137" t="s">
        <v>305</v>
      </c>
      <c r="BH7" s="137" t="s">
        <v>279</v>
      </c>
      <c r="BI7" s="129" t="s">
        <v>99</v>
      </c>
      <c r="BJ7" s="147">
        <v>46182</v>
      </c>
      <c r="BK7" s="139" t="s">
        <v>103</v>
      </c>
      <c r="BL7" s="129" t="s">
        <v>108</v>
      </c>
      <c r="BM7" s="142" t="s">
        <v>180</v>
      </c>
      <c r="BN7" s="139" t="s">
        <v>222</v>
      </c>
      <c r="BO7" s="139"/>
      <c r="BP7" s="128"/>
      <c r="BQ7" s="130" t="s">
        <v>306</v>
      </c>
    </row>
    <row r="8" spans="1:69" hidden="1" x14ac:dyDescent="0.35">
      <c r="A8" s="131">
        <v>4</v>
      </c>
      <c r="B8" s="137" t="s">
        <v>252</v>
      </c>
      <c r="C8" s="137" t="s">
        <v>253</v>
      </c>
      <c r="D8" s="137" t="s">
        <v>254</v>
      </c>
      <c r="E8" s="137" t="s">
        <v>255</v>
      </c>
      <c r="F8" s="137" t="s">
        <v>255</v>
      </c>
      <c r="G8" s="137" t="s">
        <v>256</v>
      </c>
      <c r="H8" s="137" t="s">
        <v>257</v>
      </c>
      <c r="I8" s="137">
        <v>132149</v>
      </c>
      <c r="J8" s="137" t="s">
        <v>307</v>
      </c>
      <c r="K8" s="137">
        <v>132149</v>
      </c>
      <c r="L8" s="137" t="s">
        <v>308</v>
      </c>
      <c r="M8" s="137" t="s">
        <v>309</v>
      </c>
      <c r="N8" s="137">
        <v>324996</v>
      </c>
      <c r="O8" s="137" t="s">
        <v>310</v>
      </c>
      <c r="P8" s="137">
        <v>452334</v>
      </c>
      <c r="Q8" s="137" t="s">
        <v>311</v>
      </c>
      <c r="R8" s="137" t="s">
        <v>263</v>
      </c>
      <c r="S8" s="137" t="s">
        <v>312</v>
      </c>
      <c r="T8" s="137" t="s">
        <v>312</v>
      </c>
      <c r="U8" s="137" t="s">
        <v>265</v>
      </c>
      <c r="V8" s="137" t="s">
        <v>266</v>
      </c>
      <c r="W8" s="137">
        <v>0</v>
      </c>
      <c r="X8" s="137" t="s">
        <v>313</v>
      </c>
      <c r="Y8" s="137">
        <v>356076313</v>
      </c>
      <c r="Z8" s="137" t="s">
        <v>314</v>
      </c>
      <c r="AA8" s="137" t="s">
        <v>315</v>
      </c>
      <c r="AB8" s="138">
        <v>40000</v>
      </c>
      <c r="AC8" s="137" t="s">
        <v>316</v>
      </c>
      <c r="AD8" s="137">
        <v>24</v>
      </c>
      <c r="AE8" s="137" t="s">
        <v>289</v>
      </c>
      <c r="AF8" s="137" t="s">
        <v>317</v>
      </c>
      <c r="AG8" s="137" t="s">
        <v>318</v>
      </c>
      <c r="AH8" s="137" t="s">
        <v>292</v>
      </c>
      <c r="AI8" s="137" t="s">
        <v>319</v>
      </c>
      <c r="AJ8" s="138">
        <v>2130</v>
      </c>
      <c r="AK8" s="138">
        <v>2130</v>
      </c>
      <c r="AL8" s="137" t="s">
        <v>320</v>
      </c>
      <c r="AM8" s="138">
        <v>36883.93</v>
      </c>
      <c r="AN8" s="138">
        <v>12106.07</v>
      </c>
      <c r="AO8" s="138">
        <v>48990</v>
      </c>
      <c r="AP8" s="138">
        <v>3116.07</v>
      </c>
      <c r="AQ8" s="138">
        <v>59.93</v>
      </c>
      <c r="AR8" s="138">
        <v>3176</v>
      </c>
      <c r="AS8" s="138">
        <v>3116.07</v>
      </c>
      <c r="AT8" s="138">
        <v>59.93</v>
      </c>
      <c r="AU8" s="138">
        <v>3176</v>
      </c>
      <c r="AV8" s="137">
        <v>25</v>
      </c>
      <c r="AW8" s="137"/>
      <c r="AX8" s="137"/>
      <c r="AY8" s="137"/>
      <c r="AZ8" s="137"/>
      <c r="BA8" s="137"/>
      <c r="BB8" s="137" t="s">
        <v>277</v>
      </c>
      <c r="BC8" s="137"/>
      <c r="BD8" s="137"/>
      <c r="BE8" s="138">
        <v>0</v>
      </c>
      <c r="BF8" s="137" t="s">
        <v>312</v>
      </c>
      <c r="BG8" s="137" t="s">
        <v>321</v>
      </c>
      <c r="BH8" s="137" t="s">
        <v>279</v>
      </c>
      <c r="BI8" s="129" t="s">
        <v>99</v>
      </c>
      <c r="BJ8" s="147">
        <v>46179</v>
      </c>
      <c r="BK8" s="139" t="s">
        <v>102</v>
      </c>
      <c r="BL8" s="129" t="s">
        <v>107</v>
      </c>
      <c r="BM8" s="142" t="s">
        <v>179</v>
      </c>
      <c r="BN8" s="139" t="s">
        <v>221</v>
      </c>
      <c r="BO8" s="139">
        <v>0</v>
      </c>
      <c r="BP8" s="128"/>
      <c r="BQ8" s="120" t="s">
        <v>322</v>
      </c>
    </row>
    <row r="9" spans="1:69" hidden="1" x14ac:dyDescent="0.35">
      <c r="A9" s="131">
        <v>5</v>
      </c>
      <c r="B9" s="137" t="s">
        <v>252</v>
      </c>
      <c r="C9" s="137" t="s">
        <v>253</v>
      </c>
      <c r="D9" s="137" t="s">
        <v>254</v>
      </c>
      <c r="E9" s="137" t="s">
        <v>255</v>
      </c>
      <c r="F9" s="137" t="s">
        <v>255</v>
      </c>
      <c r="G9" s="137" t="s">
        <v>256</v>
      </c>
      <c r="H9" s="137" t="s">
        <v>257</v>
      </c>
      <c r="I9" s="137">
        <v>132149</v>
      </c>
      <c r="J9" s="137" t="s">
        <v>307</v>
      </c>
      <c r="K9" s="137">
        <v>132149</v>
      </c>
      <c r="L9" s="137" t="s">
        <v>308</v>
      </c>
      <c r="M9" s="137" t="s">
        <v>309</v>
      </c>
      <c r="N9" s="137">
        <v>324996</v>
      </c>
      <c r="O9" s="137" t="s">
        <v>310</v>
      </c>
      <c r="P9" s="137">
        <v>452334</v>
      </c>
      <c r="Q9" s="137" t="s">
        <v>311</v>
      </c>
      <c r="R9" s="137" t="s">
        <v>263</v>
      </c>
      <c r="S9" s="137" t="s">
        <v>323</v>
      </c>
      <c r="T9" s="137" t="s">
        <v>323</v>
      </c>
      <c r="U9" s="137" t="s">
        <v>265</v>
      </c>
      <c r="V9" s="137" t="s">
        <v>266</v>
      </c>
      <c r="W9" s="137">
        <v>0</v>
      </c>
      <c r="X9" s="137" t="s">
        <v>313</v>
      </c>
      <c r="Y9" s="137">
        <v>356077836</v>
      </c>
      <c r="Z9" s="137" t="s">
        <v>324</v>
      </c>
      <c r="AA9" s="137" t="s">
        <v>315</v>
      </c>
      <c r="AB9" s="138">
        <v>40000</v>
      </c>
      <c r="AC9" s="137" t="s">
        <v>316</v>
      </c>
      <c r="AD9" s="137">
        <v>24</v>
      </c>
      <c r="AE9" s="137" t="s">
        <v>289</v>
      </c>
      <c r="AF9" s="137" t="s">
        <v>317</v>
      </c>
      <c r="AG9" s="137" t="s">
        <v>318</v>
      </c>
      <c r="AH9" s="137" t="s">
        <v>292</v>
      </c>
      <c r="AI9" s="137" t="s">
        <v>319</v>
      </c>
      <c r="AJ9" s="138">
        <v>2130</v>
      </c>
      <c r="AK9" s="138">
        <v>2130</v>
      </c>
      <c r="AL9" s="137" t="s">
        <v>325</v>
      </c>
      <c r="AM9" s="138">
        <v>16789.75</v>
      </c>
      <c r="AN9" s="138">
        <v>8770.25</v>
      </c>
      <c r="AO9" s="138">
        <v>25560</v>
      </c>
      <c r="AP9" s="138">
        <v>23210.25</v>
      </c>
      <c r="AQ9" s="138">
        <v>3395.75</v>
      </c>
      <c r="AR9" s="138">
        <v>26606</v>
      </c>
      <c r="AS9" s="138">
        <v>23210.25</v>
      </c>
      <c r="AT9" s="138">
        <v>3395.75</v>
      </c>
      <c r="AU9" s="138">
        <v>26606</v>
      </c>
      <c r="AV9" s="137">
        <v>25</v>
      </c>
      <c r="AW9" s="137"/>
      <c r="AX9" s="137"/>
      <c r="AY9" s="137"/>
      <c r="AZ9" s="137"/>
      <c r="BA9" s="137"/>
      <c r="BB9" s="137" t="s">
        <v>277</v>
      </c>
      <c r="BC9" s="137"/>
      <c r="BD9" s="137"/>
      <c r="BE9" s="138">
        <v>0</v>
      </c>
      <c r="BF9" s="137" t="s">
        <v>323</v>
      </c>
      <c r="BG9" s="137" t="s">
        <v>326</v>
      </c>
      <c r="BH9" s="137" t="s">
        <v>279</v>
      </c>
      <c r="BI9" s="129" t="s">
        <v>99</v>
      </c>
      <c r="BJ9" s="147">
        <v>46179</v>
      </c>
      <c r="BK9" s="139" t="s">
        <v>103</v>
      </c>
      <c r="BL9" s="129" t="s">
        <v>108</v>
      </c>
      <c r="BM9" s="142" t="s">
        <v>179</v>
      </c>
      <c r="BN9" s="139" t="s">
        <v>221</v>
      </c>
      <c r="BO9" s="139">
        <v>0</v>
      </c>
      <c r="BP9" s="128"/>
      <c r="BQ9" s="129" t="s">
        <v>327</v>
      </c>
    </row>
    <row r="10" spans="1:69" hidden="1" x14ac:dyDescent="0.35">
      <c r="A10" s="131">
        <v>6</v>
      </c>
      <c r="B10" s="137" t="s">
        <v>252</v>
      </c>
      <c r="C10" s="137" t="s">
        <v>253</v>
      </c>
      <c r="D10" s="137" t="s">
        <v>254</v>
      </c>
      <c r="E10" s="137" t="s">
        <v>255</v>
      </c>
      <c r="F10" s="137" t="s">
        <v>255</v>
      </c>
      <c r="G10" s="137" t="s">
        <v>256</v>
      </c>
      <c r="H10" s="137" t="s">
        <v>257</v>
      </c>
      <c r="I10" s="137">
        <v>134450</v>
      </c>
      <c r="J10" s="137" t="s">
        <v>328</v>
      </c>
      <c r="K10" s="137">
        <v>134450</v>
      </c>
      <c r="L10" s="137" t="s">
        <v>308</v>
      </c>
      <c r="M10" s="137" t="s">
        <v>309</v>
      </c>
      <c r="N10" s="137">
        <v>369847</v>
      </c>
      <c r="O10" s="137" t="s">
        <v>329</v>
      </c>
      <c r="P10" s="137">
        <v>797647</v>
      </c>
      <c r="Q10" s="137" t="s">
        <v>330</v>
      </c>
      <c r="R10" s="137" t="s">
        <v>263</v>
      </c>
      <c r="S10" s="137" t="s">
        <v>331</v>
      </c>
      <c r="T10" s="137" t="s">
        <v>331</v>
      </c>
      <c r="U10" s="137" t="s">
        <v>265</v>
      </c>
      <c r="V10" s="137" t="s">
        <v>266</v>
      </c>
      <c r="W10" s="137">
        <v>0</v>
      </c>
      <c r="X10" s="137" t="s">
        <v>332</v>
      </c>
      <c r="Y10" s="137">
        <v>356393945</v>
      </c>
      <c r="Z10" s="137" t="s">
        <v>333</v>
      </c>
      <c r="AA10" s="137" t="s">
        <v>334</v>
      </c>
      <c r="AB10" s="138">
        <v>35000</v>
      </c>
      <c r="AC10" s="137" t="s">
        <v>270</v>
      </c>
      <c r="AD10" s="137">
        <v>24</v>
      </c>
      <c r="AE10" s="137" t="s">
        <v>289</v>
      </c>
      <c r="AF10" s="137" t="s">
        <v>335</v>
      </c>
      <c r="AG10" s="137" t="s">
        <v>336</v>
      </c>
      <c r="AH10" s="137" t="s">
        <v>292</v>
      </c>
      <c r="AI10" s="137" t="s">
        <v>337</v>
      </c>
      <c r="AJ10" s="138">
        <v>1870</v>
      </c>
      <c r="AK10" s="138">
        <v>1870</v>
      </c>
      <c r="AL10" s="137" t="s">
        <v>338</v>
      </c>
      <c r="AM10" s="138">
        <v>31469.37</v>
      </c>
      <c r="AN10" s="138">
        <v>9670.6299999999992</v>
      </c>
      <c r="AO10" s="138">
        <v>41140</v>
      </c>
      <c r="AP10" s="138">
        <v>3530.63</v>
      </c>
      <c r="AQ10" s="138">
        <v>101.37</v>
      </c>
      <c r="AR10" s="138">
        <v>3632</v>
      </c>
      <c r="AS10" s="138">
        <v>3530.63</v>
      </c>
      <c r="AT10" s="138">
        <v>101.37</v>
      </c>
      <c r="AU10" s="138">
        <v>3632</v>
      </c>
      <c r="AV10" s="137">
        <v>25</v>
      </c>
      <c r="AW10" s="137"/>
      <c r="AX10" s="137"/>
      <c r="AY10" s="137"/>
      <c r="AZ10" s="137"/>
      <c r="BA10" s="137"/>
      <c r="BB10" s="137" t="s">
        <v>277</v>
      </c>
      <c r="BC10" s="137"/>
      <c r="BD10" s="137"/>
      <c r="BE10" s="138">
        <v>0</v>
      </c>
      <c r="BF10" s="137" t="s">
        <v>331</v>
      </c>
      <c r="BG10" s="137" t="s">
        <v>339</v>
      </c>
      <c r="BH10" s="137" t="s">
        <v>279</v>
      </c>
      <c r="BI10" s="129" t="s">
        <v>99</v>
      </c>
      <c r="BJ10" s="147">
        <v>46182</v>
      </c>
      <c r="BK10" s="139" t="s">
        <v>103</v>
      </c>
      <c r="BL10" s="129" t="s">
        <v>108</v>
      </c>
      <c r="BM10" s="142" t="s">
        <v>179</v>
      </c>
      <c r="BN10" s="139" t="s">
        <v>221</v>
      </c>
      <c r="BO10" s="139">
        <v>0</v>
      </c>
      <c r="BP10" s="128"/>
      <c r="BQ10" s="130" t="s">
        <v>306</v>
      </c>
    </row>
    <row r="11" spans="1:69" x14ac:dyDescent="0.35">
      <c r="A11" s="131">
        <v>7</v>
      </c>
      <c r="B11" s="137" t="s">
        <v>252</v>
      </c>
      <c r="C11" s="137" t="s">
        <v>253</v>
      </c>
      <c r="D11" s="137" t="s">
        <v>254</v>
      </c>
      <c r="E11" s="137" t="s">
        <v>255</v>
      </c>
      <c r="F11" s="137" t="s">
        <v>255</v>
      </c>
      <c r="G11" s="137" t="s">
        <v>256</v>
      </c>
      <c r="H11" s="137" t="s">
        <v>257</v>
      </c>
      <c r="I11" s="137">
        <v>132342</v>
      </c>
      <c r="J11" s="137" t="s">
        <v>340</v>
      </c>
      <c r="K11" s="137">
        <v>132342</v>
      </c>
      <c r="L11" s="137" t="s">
        <v>341</v>
      </c>
      <c r="M11" s="137" t="s">
        <v>342</v>
      </c>
      <c r="N11" s="137">
        <v>223334</v>
      </c>
      <c r="O11" s="137">
        <v>464054</v>
      </c>
      <c r="P11" s="137">
        <v>384451</v>
      </c>
      <c r="Q11" s="137" t="s">
        <v>343</v>
      </c>
      <c r="R11" s="137" t="s">
        <v>263</v>
      </c>
      <c r="S11" s="137" t="s">
        <v>344</v>
      </c>
      <c r="T11" s="137" t="s">
        <v>344</v>
      </c>
      <c r="U11" s="137" t="s">
        <v>298</v>
      </c>
      <c r="V11" s="137" t="s">
        <v>266</v>
      </c>
      <c r="W11" s="137">
        <v>0</v>
      </c>
      <c r="X11" s="137" t="s">
        <v>345</v>
      </c>
      <c r="Y11" s="137">
        <v>356537652</v>
      </c>
      <c r="Z11" s="137" t="s">
        <v>346</v>
      </c>
      <c r="AA11" s="137" t="s">
        <v>347</v>
      </c>
      <c r="AB11" s="138">
        <v>65000</v>
      </c>
      <c r="AC11" s="137" t="s">
        <v>316</v>
      </c>
      <c r="AD11" s="137">
        <v>24</v>
      </c>
      <c r="AE11" s="137" t="s">
        <v>301</v>
      </c>
      <c r="AF11" s="137" t="s">
        <v>348</v>
      </c>
      <c r="AG11" s="137" t="s">
        <v>349</v>
      </c>
      <c r="AH11" s="137" t="s">
        <v>292</v>
      </c>
      <c r="AI11" s="137" t="s">
        <v>350</v>
      </c>
      <c r="AJ11" s="138">
        <v>3470</v>
      </c>
      <c r="AK11" s="138">
        <v>3470</v>
      </c>
      <c r="AL11" s="137" t="s">
        <v>351</v>
      </c>
      <c r="AM11" s="138">
        <v>38419.26</v>
      </c>
      <c r="AN11" s="138">
        <v>16560.740000000002</v>
      </c>
      <c r="AO11" s="138">
        <v>54980</v>
      </c>
      <c r="AP11" s="138">
        <v>26580.74</v>
      </c>
      <c r="AQ11" s="138">
        <v>2552.2600000000002</v>
      </c>
      <c r="AR11" s="138">
        <v>29133</v>
      </c>
      <c r="AS11" s="138">
        <v>26580.74</v>
      </c>
      <c r="AT11" s="138">
        <v>2552.2600000000002</v>
      </c>
      <c r="AU11" s="138">
        <v>29133</v>
      </c>
      <c r="AV11" s="137">
        <v>25</v>
      </c>
      <c r="AW11" s="137"/>
      <c r="AX11" s="137"/>
      <c r="AY11" s="137"/>
      <c r="AZ11" s="137"/>
      <c r="BA11" s="137"/>
      <c r="BB11" s="137" t="s">
        <v>277</v>
      </c>
      <c r="BC11" s="137"/>
      <c r="BD11" s="137"/>
      <c r="BE11" s="138">
        <v>0</v>
      </c>
      <c r="BF11" s="137" t="s">
        <v>344</v>
      </c>
      <c r="BG11" s="137" t="s">
        <v>352</v>
      </c>
      <c r="BH11" s="137" t="s">
        <v>279</v>
      </c>
      <c r="BI11" s="129" t="s">
        <v>99</v>
      </c>
      <c r="BJ11" s="147">
        <v>46183</v>
      </c>
      <c r="BK11" s="139" t="s">
        <v>103</v>
      </c>
      <c r="BL11" s="129" t="s">
        <v>108</v>
      </c>
      <c r="BM11" s="142" t="s">
        <v>179</v>
      </c>
      <c r="BN11" s="139" t="s">
        <v>220</v>
      </c>
      <c r="BO11" s="139">
        <v>2600</v>
      </c>
      <c r="BP11" s="128" t="s">
        <v>181</v>
      </c>
      <c r="BQ11" s="129" t="s">
        <v>353</v>
      </c>
    </row>
    <row r="12" spans="1:69" hidden="1" x14ac:dyDescent="0.35">
      <c r="A12" s="131">
        <v>8</v>
      </c>
      <c r="B12" s="137" t="s">
        <v>252</v>
      </c>
      <c r="C12" s="137" t="s">
        <v>253</v>
      </c>
      <c r="D12" s="137" t="s">
        <v>254</v>
      </c>
      <c r="E12" s="137" t="s">
        <v>255</v>
      </c>
      <c r="F12" s="137" t="s">
        <v>255</v>
      </c>
      <c r="G12" s="137" t="s">
        <v>256</v>
      </c>
      <c r="H12" s="137" t="s">
        <v>257</v>
      </c>
      <c r="I12" s="137">
        <v>138516</v>
      </c>
      <c r="J12" s="137" t="s">
        <v>281</v>
      </c>
      <c r="K12" s="137">
        <v>138516</v>
      </c>
      <c r="L12" s="137" t="s">
        <v>259</v>
      </c>
      <c r="M12" s="137" t="s">
        <v>260</v>
      </c>
      <c r="N12" s="137">
        <v>402085</v>
      </c>
      <c r="O12" s="137" t="s">
        <v>354</v>
      </c>
      <c r="P12" s="137">
        <v>603005</v>
      </c>
      <c r="Q12" s="137" t="s">
        <v>355</v>
      </c>
      <c r="R12" s="137" t="s">
        <v>263</v>
      </c>
      <c r="S12" s="137" t="s">
        <v>356</v>
      </c>
      <c r="T12" s="137" t="s">
        <v>356</v>
      </c>
      <c r="U12" s="137" t="s">
        <v>265</v>
      </c>
      <c r="V12" s="137" t="s">
        <v>266</v>
      </c>
      <c r="W12" s="137">
        <v>0</v>
      </c>
      <c r="X12" s="137" t="s">
        <v>267</v>
      </c>
      <c r="Y12" s="137">
        <v>356771350</v>
      </c>
      <c r="Z12" s="137" t="s">
        <v>357</v>
      </c>
      <c r="AA12" s="137" t="s">
        <v>358</v>
      </c>
      <c r="AB12" s="138">
        <v>52000</v>
      </c>
      <c r="AC12" s="137" t="s">
        <v>270</v>
      </c>
      <c r="AD12" s="137">
        <v>24</v>
      </c>
      <c r="AE12" s="137" t="s">
        <v>301</v>
      </c>
      <c r="AF12" s="137" t="s">
        <v>359</v>
      </c>
      <c r="AG12" s="137" t="s">
        <v>360</v>
      </c>
      <c r="AH12" s="137" t="s">
        <v>292</v>
      </c>
      <c r="AI12" s="137" t="s">
        <v>361</v>
      </c>
      <c r="AJ12" s="138">
        <v>2780</v>
      </c>
      <c r="AK12" s="138">
        <v>2780</v>
      </c>
      <c r="AL12" s="137" t="s">
        <v>362</v>
      </c>
      <c r="AM12" s="138">
        <v>47108.37</v>
      </c>
      <c r="AN12" s="138">
        <v>14051.63</v>
      </c>
      <c r="AO12" s="138">
        <v>61160</v>
      </c>
      <c r="AP12" s="138">
        <v>4891.63</v>
      </c>
      <c r="AQ12" s="138">
        <v>136.37</v>
      </c>
      <c r="AR12" s="138">
        <v>5028</v>
      </c>
      <c r="AS12" s="138">
        <v>4891.63</v>
      </c>
      <c r="AT12" s="138">
        <v>136.37</v>
      </c>
      <c r="AU12" s="138">
        <v>5028</v>
      </c>
      <c r="AV12" s="137">
        <v>25</v>
      </c>
      <c r="AW12" s="137"/>
      <c r="AX12" s="137"/>
      <c r="AY12" s="137"/>
      <c r="AZ12" s="137"/>
      <c r="BA12" s="137"/>
      <c r="BB12" s="137" t="s">
        <v>277</v>
      </c>
      <c r="BC12" s="137"/>
      <c r="BD12" s="137"/>
      <c r="BE12" s="138">
        <v>0</v>
      </c>
      <c r="BF12" s="137" t="s">
        <v>356</v>
      </c>
      <c r="BG12" s="137" t="s">
        <v>363</v>
      </c>
      <c r="BH12" s="137" t="s">
        <v>279</v>
      </c>
      <c r="BI12" s="129" t="s">
        <v>99</v>
      </c>
      <c r="BJ12" s="147">
        <v>46182</v>
      </c>
      <c r="BK12" s="139" t="s">
        <v>102</v>
      </c>
      <c r="BL12" s="129" t="s">
        <v>107</v>
      </c>
      <c r="BM12" s="142" t="s">
        <v>180</v>
      </c>
      <c r="BN12" s="139" t="s">
        <v>222</v>
      </c>
      <c r="BO12" s="139"/>
      <c r="BP12" s="128"/>
      <c r="BQ12" s="69" t="s">
        <v>364</v>
      </c>
    </row>
    <row r="13" spans="1:69" hidden="1" x14ac:dyDescent="0.35">
      <c r="A13" s="131">
        <v>9</v>
      </c>
      <c r="B13" s="137" t="s">
        <v>252</v>
      </c>
      <c r="C13" s="137" t="s">
        <v>253</v>
      </c>
      <c r="D13" s="137" t="s">
        <v>254</v>
      </c>
      <c r="E13" s="137" t="s">
        <v>255</v>
      </c>
      <c r="F13" s="137" t="s">
        <v>255</v>
      </c>
      <c r="G13" s="137" t="s">
        <v>256</v>
      </c>
      <c r="H13" s="137" t="s">
        <v>257</v>
      </c>
      <c r="I13" s="137">
        <v>138516</v>
      </c>
      <c r="J13" s="137" t="s">
        <v>281</v>
      </c>
      <c r="K13" s="137">
        <v>138516</v>
      </c>
      <c r="L13" s="137" t="s">
        <v>259</v>
      </c>
      <c r="M13" s="137" t="s">
        <v>260</v>
      </c>
      <c r="N13" s="137">
        <v>358029</v>
      </c>
      <c r="O13" s="137" t="s">
        <v>282</v>
      </c>
      <c r="P13" s="137">
        <v>560719</v>
      </c>
      <c r="Q13" s="137" t="s">
        <v>283</v>
      </c>
      <c r="R13" s="137" t="s">
        <v>263</v>
      </c>
      <c r="S13" s="137" t="s">
        <v>365</v>
      </c>
      <c r="T13" s="137" t="s">
        <v>365</v>
      </c>
      <c r="U13" s="137" t="s">
        <v>265</v>
      </c>
      <c r="V13" s="137" t="s">
        <v>266</v>
      </c>
      <c r="W13" s="137">
        <v>0</v>
      </c>
      <c r="X13" s="137" t="s">
        <v>267</v>
      </c>
      <c r="Y13" s="137">
        <v>356814516</v>
      </c>
      <c r="Z13" s="137" t="s">
        <v>366</v>
      </c>
      <c r="AA13" s="137" t="s">
        <v>358</v>
      </c>
      <c r="AB13" s="138">
        <v>65000</v>
      </c>
      <c r="AC13" s="137" t="s">
        <v>270</v>
      </c>
      <c r="AD13" s="137">
        <v>24</v>
      </c>
      <c r="AE13" s="137" t="s">
        <v>367</v>
      </c>
      <c r="AF13" s="137" t="s">
        <v>368</v>
      </c>
      <c r="AG13" s="137" t="s">
        <v>369</v>
      </c>
      <c r="AH13" s="137" t="s">
        <v>292</v>
      </c>
      <c r="AI13" s="137" t="s">
        <v>370</v>
      </c>
      <c r="AJ13" s="138">
        <v>3470</v>
      </c>
      <c r="AK13" s="138">
        <v>3470</v>
      </c>
      <c r="AL13" s="137" t="s">
        <v>371</v>
      </c>
      <c r="AM13" s="138">
        <v>61636.24</v>
      </c>
      <c r="AN13" s="138">
        <v>18173.759999999998</v>
      </c>
      <c r="AO13" s="138">
        <v>79810</v>
      </c>
      <c r="AP13" s="138">
        <v>3363.76</v>
      </c>
      <c r="AQ13" s="138">
        <v>81.239999999999995</v>
      </c>
      <c r="AR13" s="138">
        <v>3445</v>
      </c>
      <c r="AS13" s="138">
        <v>3363.76</v>
      </c>
      <c r="AT13" s="138">
        <v>81.239999999999995</v>
      </c>
      <c r="AU13" s="138">
        <v>3445</v>
      </c>
      <c r="AV13" s="137">
        <v>25</v>
      </c>
      <c r="AW13" s="137"/>
      <c r="AX13" s="137"/>
      <c r="AY13" s="137"/>
      <c r="AZ13" s="137"/>
      <c r="BA13" s="137"/>
      <c r="BB13" s="137" t="s">
        <v>277</v>
      </c>
      <c r="BC13" s="137"/>
      <c r="BD13" s="137"/>
      <c r="BE13" s="138">
        <v>0</v>
      </c>
      <c r="BF13" s="137" t="s">
        <v>365</v>
      </c>
      <c r="BG13" s="137" t="s">
        <v>372</v>
      </c>
      <c r="BH13" s="137" t="s">
        <v>279</v>
      </c>
      <c r="BI13" s="129" t="s">
        <v>99</v>
      </c>
      <c r="BJ13" s="147">
        <v>46182</v>
      </c>
      <c r="BK13" s="139" t="s">
        <v>102</v>
      </c>
      <c r="BL13" s="129" t="s">
        <v>107</v>
      </c>
      <c r="BM13" s="142" t="s">
        <v>180</v>
      </c>
      <c r="BN13" s="139" t="s">
        <v>222</v>
      </c>
      <c r="BO13" s="139"/>
      <c r="BP13" s="128"/>
      <c r="BQ13" s="129" t="s">
        <v>373</v>
      </c>
    </row>
    <row r="14" spans="1:69" hidden="1" x14ac:dyDescent="0.35">
      <c r="A14" s="131">
        <v>10</v>
      </c>
      <c r="B14" s="137" t="s">
        <v>252</v>
      </c>
      <c r="C14" s="137" t="s">
        <v>253</v>
      </c>
      <c r="D14" s="137" t="s">
        <v>254</v>
      </c>
      <c r="E14" s="137" t="s">
        <v>255</v>
      </c>
      <c r="F14" s="137" t="s">
        <v>255</v>
      </c>
      <c r="G14" s="137" t="s">
        <v>256</v>
      </c>
      <c r="H14" s="137" t="s">
        <v>257</v>
      </c>
      <c r="I14" s="137">
        <v>134450</v>
      </c>
      <c r="J14" s="137" t="s">
        <v>328</v>
      </c>
      <c r="K14" s="137">
        <v>134450</v>
      </c>
      <c r="L14" s="137" t="s">
        <v>308</v>
      </c>
      <c r="M14" s="137" t="s">
        <v>309</v>
      </c>
      <c r="N14" s="137">
        <v>369847</v>
      </c>
      <c r="O14" s="137" t="s">
        <v>329</v>
      </c>
      <c r="P14" s="137">
        <v>914097</v>
      </c>
      <c r="Q14" s="137" t="s">
        <v>374</v>
      </c>
      <c r="R14" s="137" t="s">
        <v>263</v>
      </c>
      <c r="S14" s="137" t="s">
        <v>375</v>
      </c>
      <c r="T14" s="137" t="s">
        <v>375</v>
      </c>
      <c r="U14" s="137" t="s">
        <v>298</v>
      </c>
      <c r="V14" s="137" t="s">
        <v>266</v>
      </c>
      <c r="W14" s="137">
        <v>0</v>
      </c>
      <c r="X14" s="137" t="s">
        <v>267</v>
      </c>
      <c r="Y14" s="137">
        <v>357031660</v>
      </c>
      <c r="Z14" s="137" t="s">
        <v>376</v>
      </c>
      <c r="AA14" s="137" t="s">
        <v>377</v>
      </c>
      <c r="AB14" s="138">
        <v>65000</v>
      </c>
      <c r="AC14" s="137" t="s">
        <v>270</v>
      </c>
      <c r="AD14" s="137">
        <v>24</v>
      </c>
      <c r="AE14" s="137" t="s">
        <v>367</v>
      </c>
      <c r="AF14" s="137" t="s">
        <v>378</v>
      </c>
      <c r="AG14" s="137" t="s">
        <v>379</v>
      </c>
      <c r="AH14" s="137" t="s">
        <v>292</v>
      </c>
      <c r="AI14" s="137" t="s">
        <v>380</v>
      </c>
      <c r="AJ14" s="138">
        <v>3470</v>
      </c>
      <c r="AK14" s="138">
        <v>3470</v>
      </c>
      <c r="AL14" s="137" t="s">
        <v>381</v>
      </c>
      <c r="AM14" s="138">
        <v>57577.02</v>
      </c>
      <c r="AN14" s="138">
        <v>18762.98</v>
      </c>
      <c r="AO14" s="138">
        <v>76340</v>
      </c>
      <c r="AP14" s="138">
        <v>7422.98</v>
      </c>
      <c r="AQ14" s="138">
        <v>241.02</v>
      </c>
      <c r="AR14" s="138">
        <v>7664</v>
      </c>
      <c r="AS14" s="138">
        <v>3327.64</v>
      </c>
      <c r="AT14" s="138">
        <v>142.36000000000001</v>
      </c>
      <c r="AU14" s="138">
        <v>3470</v>
      </c>
      <c r="AV14" s="137">
        <v>23</v>
      </c>
      <c r="AW14" s="137"/>
      <c r="AX14" s="137"/>
      <c r="AY14" s="137"/>
      <c r="AZ14" s="137"/>
      <c r="BA14" s="137"/>
      <c r="BB14" s="137" t="s">
        <v>277</v>
      </c>
      <c r="BC14" s="137"/>
      <c r="BD14" s="137"/>
      <c r="BE14" s="138">
        <v>0</v>
      </c>
      <c r="BF14" s="137" t="s">
        <v>375</v>
      </c>
      <c r="BG14" s="137" t="s">
        <v>382</v>
      </c>
      <c r="BH14" s="137" t="s">
        <v>279</v>
      </c>
      <c r="BI14" s="129" t="s">
        <v>99</v>
      </c>
      <c r="BJ14" s="147">
        <v>46182</v>
      </c>
      <c r="BK14" s="139" t="s">
        <v>103</v>
      </c>
      <c r="BL14" s="129" t="s">
        <v>108</v>
      </c>
      <c r="BM14" s="142" t="s">
        <v>180</v>
      </c>
      <c r="BN14" s="139" t="s">
        <v>222</v>
      </c>
      <c r="BO14" s="139"/>
      <c r="BP14" s="128"/>
      <c r="BQ14" s="130" t="s">
        <v>306</v>
      </c>
    </row>
    <row r="15" spans="1:69" hidden="1" x14ac:dyDescent="0.35">
      <c r="A15" s="131">
        <v>11</v>
      </c>
      <c r="B15" s="137" t="s">
        <v>252</v>
      </c>
      <c r="C15" s="137" t="s">
        <v>253</v>
      </c>
      <c r="D15" s="137" t="s">
        <v>254</v>
      </c>
      <c r="E15" s="137" t="s">
        <v>255</v>
      </c>
      <c r="F15" s="137" t="s">
        <v>255</v>
      </c>
      <c r="G15" s="137" t="s">
        <v>256</v>
      </c>
      <c r="H15" s="137" t="s">
        <v>257</v>
      </c>
      <c r="I15" s="137">
        <v>134450</v>
      </c>
      <c r="J15" s="137" t="s">
        <v>328</v>
      </c>
      <c r="K15" s="137">
        <v>134450</v>
      </c>
      <c r="L15" s="137" t="s">
        <v>308</v>
      </c>
      <c r="M15" s="137" t="s">
        <v>309</v>
      </c>
      <c r="N15" s="137">
        <v>226945</v>
      </c>
      <c r="O15" s="137" t="s">
        <v>383</v>
      </c>
      <c r="P15" s="137">
        <v>507430</v>
      </c>
      <c r="Q15" s="137" t="s">
        <v>384</v>
      </c>
      <c r="R15" s="137" t="s">
        <v>263</v>
      </c>
      <c r="S15" s="137" t="s">
        <v>385</v>
      </c>
      <c r="T15" s="137" t="s">
        <v>385</v>
      </c>
      <c r="U15" s="137" t="s">
        <v>265</v>
      </c>
      <c r="V15" s="137" t="s">
        <v>266</v>
      </c>
      <c r="W15" s="137">
        <v>0</v>
      </c>
      <c r="X15" s="137" t="s">
        <v>267</v>
      </c>
      <c r="Y15" s="137">
        <v>357218276</v>
      </c>
      <c r="Z15" s="137" t="s">
        <v>386</v>
      </c>
      <c r="AA15" s="137" t="s">
        <v>387</v>
      </c>
      <c r="AB15" s="138">
        <v>65000</v>
      </c>
      <c r="AC15" s="137" t="s">
        <v>270</v>
      </c>
      <c r="AD15" s="137">
        <v>24</v>
      </c>
      <c r="AE15" s="137" t="s">
        <v>367</v>
      </c>
      <c r="AF15" s="137" t="s">
        <v>388</v>
      </c>
      <c r="AG15" s="137" t="s">
        <v>389</v>
      </c>
      <c r="AH15" s="137" t="s">
        <v>292</v>
      </c>
      <c r="AI15" s="137" t="s">
        <v>380</v>
      </c>
      <c r="AJ15" s="138">
        <v>3470</v>
      </c>
      <c r="AK15" s="138">
        <v>3470</v>
      </c>
      <c r="AL15" s="137" t="s">
        <v>390</v>
      </c>
      <c r="AM15" s="138">
        <v>23132.86</v>
      </c>
      <c r="AN15" s="138">
        <v>11567.14</v>
      </c>
      <c r="AO15" s="138">
        <v>34700</v>
      </c>
      <c r="AP15" s="138">
        <v>41867.14</v>
      </c>
      <c r="AQ15" s="138">
        <v>6864.86</v>
      </c>
      <c r="AR15" s="138">
        <v>48732</v>
      </c>
      <c r="AS15" s="138">
        <v>38330.769999999997</v>
      </c>
      <c r="AT15" s="138">
        <v>6779.23</v>
      </c>
      <c r="AU15" s="138">
        <v>45110</v>
      </c>
      <c r="AV15" s="137">
        <v>23</v>
      </c>
      <c r="AW15" s="137"/>
      <c r="AX15" s="137"/>
      <c r="AY15" s="137"/>
      <c r="AZ15" s="137"/>
      <c r="BA15" s="137"/>
      <c r="BB15" s="137" t="s">
        <v>277</v>
      </c>
      <c r="BC15" s="137"/>
      <c r="BD15" s="137"/>
      <c r="BE15" s="138">
        <v>0</v>
      </c>
      <c r="BF15" s="137" t="s">
        <v>385</v>
      </c>
      <c r="BG15" s="137" t="s">
        <v>391</v>
      </c>
      <c r="BH15" s="137" t="s">
        <v>279</v>
      </c>
      <c r="BI15" s="129" t="s">
        <v>99</v>
      </c>
      <c r="BJ15" s="150">
        <v>46182</v>
      </c>
      <c r="BK15" s="139" t="s">
        <v>102</v>
      </c>
      <c r="BL15" s="129" t="s">
        <v>107</v>
      </c>
      <c r="BM15" s="142" t="s">
        <v>180</v>
      </c>
      <c r="BN15" s="139" t="s">
        <v>222</v>
      </c>
      <c r="BO15" s="139"/>
      <c r="BP15" s="42"/>
      <c r="BQ15" s="120" t="s">
        <v>322</v>
      </c>
    </row>
    <row r="16" spans="1:69" hidden="1" x14ac:dyDescent="0.35">
      <c r="A16" s="131">
        <v>12</v>
      </c>
      <c r="B16" s="137" t="s">
        <v>252</v>
      </c>
      <c r="C16" s="137" t="s">
        <v>253</v>
      </c>
      <c r="D16" s="137" t="s">
        <v>254</v>
      </c>
      <c r="E16" s="137" t="s">
        <v>255</v>
      </c>
      <c r="F16" s="137" t="s">
        <v>255</v>
      </c>
      <c r="G16" s="137" t="s">
        <v>256</v>
      </c>
      <c r="H16" s="137" t="s">
        <v>257</v>
      </c>
      <c r="I16" s="137">
        <v>138516</v>
      </c>
      <c r="J16" s="137" t="s">
        <v>281</v>
      </c>
      <c r="K16" s="137">
        <v>138516</v>
      </c>
      <c r="L16" s="137" t="s">
        <v>259</v>
      </c>
      <c r="M16" s="137" t="s">
        <v>260</v>
      </c>
      <c r="N16" s="137">
        <v>358029</v>
      </c>
      <c r="O16" s="137" t="s">
        <v>282</v>
      </c>
      <c r="P16" s="137">
        <v>560719</v>
      </c>
      <c r="Q16" s="137" t="s">
        <v>283</v>
      </c>
      <c r="R16" s="137" t="s">
        <v>263</v>
      </c>
      <c r="S16" s="137" t="s">
        <v>392</v>
      </c>
      <c r="T16" s="137" t="s">
        <v>392</v>
      </c>
      <c r="U16" s="137" t="s">
        <v>298</v>
      </c>
      <c r="V16" s="137" t="s">
        <v>266</v>
      </c>
      <c r="W16" s="137">
        <v>0</v>
      </c>
      <c r="X16" s="137" t="s">
        <v>267</v>
      </c>
      <c r="Y16" s="137">
        <v>357223958</v>
      </c>
      <c r="Z16" s="137" t="s">
        <v>393</v>
      </c>
      <c r="AA16" s="137" t="s">
        <v>394</v>
      </c>
      <c r="AB16" s="138">
        <v>65000</v>
      </c>
      <c r="AC16" s="137" t="s">
        <v>270</v>
      </c>
      <c r="AD16" s="137">
        <v>24</v>
      </c>
      <c r="AE16" s="137" t="s">
        <v>367</v>
      </c>
      <c r="AF16" s="137" t="s">
        <v>395</v>
      </c>
      <c r="AG16" s="137" t="s">
        <v>396</v>
      </c>
      <c r="AH16" s="137" t="s">
        <v>292</v>
      </c>
      <c r="AI16" s="137" t="s">
        <v>397</v>
      </c>
      <c r="AJ16" s="138">
        <v>3470</v>
      </c>
      <c r="AK16" s="138">
        <v>3470</v>
      </c>
      <c r="AL16" s="137" t="s">
        <v>398</v>
      </c>
      <c r="AM16" s="138">
        <v>39348.559999999998</v>
      </c>
      <c r="AN16" s="138">
        <v>16171.44</v>
      </c>
      <c r="AO16" s="138">
        <v>55520</v>
      </c>
      <c r="AP16" s="138">
        <v>25651.439999999999</v>
      </c>
      <c r="AQ16" s="138">
        <v>2535.56</v>
      </c>
      <c r="AR16" s="138">
        <v>28187</v>
      </c>
      <c r="AS16" s="138">
        <v>21828.23</v>
      </c>
      <c r="AT16" s="138">
        <v>2461.77</v>
      </c>
      <c r="AU16" s="138">
        <v>24290</v>
      </c>
      <c r="AV16" s="137">
        <v>23</v>
      </c>
      <c r="AW16" s="137"/>
      <c r="AX16" s="137"/>
      <c r="AY16" s="137"/>
      <c r="AZ16" s="137"/>
      <c r="BA16" s="137"/>
      <c r="BB16" s="137" t="s">
        <v>277</v>
      </c>
      <c r="BC16" s="137"/>
      <c r="BD16" s="137"/>
      <c r="BE16" s="138">
        <v>0</v>
      </c>
      <c r="BF16" s="137" t="s">
        <v>392</v>
      </c>
      <c r="BG16" s="137" t="s">
        <v>399</v>
      </c>
      <c r="BH16" s="137" t="s">
        <v>279</v>
      </c>
      <c r="BI16" s="129" t="s">
        <v>99</v>
      </c>
      <c r="BJ16" s="147">
        <v>46182</v>
      </c>
      <c r="BK16" s="139" t="s">
        <v>102</v>
      </c>
      <c r="BL16" s="129" t="s">
        <v>107</v>
      </c>
      <c r="BM16" s="142" t="s">
        <v>180</v>
      </c>
      <c r="BN16" s="139" t="s">
        <v>222</v>
      </c>
      <c r="BO16" s="139"/>
      <c r="BP16" s="42"/>
      <c r="BQ16" s="130" t="s">
        <v>306</v>
      </c>
    </row>
    <row r="17" spans="1:69" hidden="1" x14ac:dyDescent="0.35">
      <c r="A17" s="131">
        <v>13</v>
      </c>
      <c r="B17" s="137" t="s">
        <v>252</v>
      </c>
      <c r="C17" s="137" t="s">
        <v>253</v>
      </c>
      <c r="D17" s="137" t="s">
        <v>254</v>
      </c>
      <c r="E17" s="137" t="s">
        <v>255</v>
      </c>
      <c r="F17" s="137" t="s">
        <v>255</v>
      </c>
      <c r="G17" s="137" t="s">
        <v>256</v>
      </c>
      <c r="H17" s="137" t="s">
        <v>257</v>
      </c>
      <c r="I17" s="137">
        <v>134450</v>
      </c>
      <c r="J17" s="137" t="s">
        <v>328</v>
      </c>
      <c r="K17" s="137">
        <v>134450</v>
      </c>
      <c r="L17" s="137" t="s">
        <v>308</v>
      </c>
      <c r="M17" s="137" t="s">
        <v>309</v>
      </c>
      <c r="N17" s="137">
        <v>369847</v>
      </c>
      <c r="O17" s="137" t="s">
        <v>329</v>
      </c>
      <c r="P17" s="137">
        <v>914097</v>
      </c>
      <c r="Q17" s="137" t="s">
        <v>374</v>
      </c>
      <c r="R17" s="137" t="s">
        <v>263</v>
      </c>
      <c r="S17" s="137" t="s">
        <v>400</v>
      </c>
      <c r="T17" s="137" t="s">
        <v>400</v>
      </c>
      <c r="U17" s="137" t="s">
        <v>298</v>
      </c>
      <c r="V17" s="137" t="s">
        <v>266</v>
      </c>
      <c r="W17" s="137">
        <v>0</v>
      </c>
      <c r="X17" s="137" t="s">
        <v>345</v>
      </c>
      <c r="Y17" s="137">
        <v>357315268</v>
      </c>
      <c r="Z17" s="137" t="s">
        <v>401</v>
      </c>
      <c r="AA17" s="137" t="s">
        <v>402</v>
      </c>
      <c r="AB17" s="138">
        <v>60000</v>
      </c>
      <c r="AC17" s="137" t="s">
        <v>270</v>
      </c>
      <c r="AD17" s="137">
        <v>24</v>
      </c>
      <c r="AE17" s="137" t="s">
        <v>367</v>
      </c>
      <c r="AF17" s="137" t="s">
        <v>403</v>
      </c>
      <c r="AG17" s="137" t="s">
        <v>404</v>
      </c>
      <c r="AH17" s="137" t="s">
        <v>292</v>
      </c>
      <c r="AI17" s="137" t="s">
        <v>380</v>
      </c>
      <c r="AJ17" s="138">
        <v>3200</v>
      </c>
      <c r="AK17" s="138">
        <v>3200</v>
      </c>
      <c r="AL17" s="137" t="s">
        <v>405</v>
      </c>
      <c r="AM17" s="138">
        <v>23878.58</v>
      </c>
      <c r="AN17" s="138">
        <v>11321.42</v>
      </c>
      <c r="AO17" s="138">
        <v>35200</v>
      </c>
      <c r="AP17" s="138">
        <v>36121.42</v>
      </c>
      <c r="AQ17" s="138">
        <v>5581.58</v>
      </c>
      <c r="AR17" s="138">
        <v>41703</v>
      </c>
      <c r="AS17" s="138">
        <v>32896.699999999997</v>
      </c>
      <c r="AT17" s="138">
        <v>5503.3</v>
      </c>
      <c r="AU17" s="138">
        <v>38400</v>
      </c>
      <c r="AV17" s="137">
        <v>23</v>
      </c>
      <c r="AW17" s="137"/>
      <c r="AX17" s="137"/>
      <c r="AY17" s="137"/>
      <c r="AZ17" s="137"/>
      <c r="BA17" s="137"/>
      <c r="BB17" s="137" t="s">
        <v>277</v>
      </c>
      <c r="BC17" s="137"/>
      <c r="BD17" s="137"/>
      <c r="BE17" s="138">
        <v>0</v>
      </c>
      <c r="BF17" s="137" t="s">
        <v>400</v>
      </c>
      <c r="BG17" s="137" t="s">
        <v>406</v>
      </c>
      <c r="BH17" s="137" t="s">
        <v>279</v>
      </c>
      <c r="BI17" s="129" t="s">
        <v>99</v>
      </c>
      <c r="BJ17" s="147">
        <v>46182</v>
      </c>
      <c r="BK17" s="139" t="s">
        <v>103</v>
      </c>
      <c r="BL17" s="129" t="s">
        <v>108</v>
      </c>
      <c r="BM17" s="142" t="s">
        <v>180</v>
      </c>
      <c r="BN17" s="139" t="s">
        <v>222</v>
      </c>
      <c r="BO17" s="139"/>
      <c r="BP17" s="42"/>
      <c r="BQ17" s="130" t="s">
        <v>306</v>
      </c>
    </row>
    <row r="18" spans="1:69" hidden="1" x14ac:dyDescent="0.35">
      <c r="A18" s="131">
        <v>14</v>
      </c>
      <c r="B18" s="137" t="s">
        <v>252</v>
      </c>
      <c r="C18" s="137" t="s">
        <v>253</v>
      </c>
      <c r="D18" s="137" t="s">
        <v>254</v>
      </c>
      <c r="E18" s="137" t="s">
        <v>255</v>
      </c>
      <c r="F18" s="137" t="s">
        <v>255</v>
      </c>
      <c r="G18" s="137" t="s">
        <v>256</v>
      </c>
      <c r="H18" s="137" t="s">
        <v>257</v>
      </c>
      <c r="I18" s="137">
        <v>138516</v>
      </c>
      <c r="J18" s="137" t="s">
        <v>281</v>
      </c>
      <c r="K18" s="137">
        <v>138516</v>
      </c>
      <c r="L18" s="137" t="s">
        <v>259</v>
      </c>
      <c r="M18" s="137" t="s">
        <v>260</v>
      </c>
      <c r="N18" s="137">
        <v>402085</v>
      </c>
      <c r="O18" s="137" t="s">
        <v>354</v>
      </c>
      <c r="P18" s="137">
        <v>603005</v>
      </c>
      <c r="Q18" s="137" t="s">
        <v>355</v>
      </c>
      <c r="R18" s="137" t="s">
        <v>263</v>
      </c>
      <c r="S18" s="137" t="s">
        <v>407</v>
      </c>
      <c r="T18" s="137" t="s">
        <v>407</v>
      </c>
      <c r="U18" s="137" t="s">
        <v>265</v>
      </c>
      <c r="V18" s="137" t="s">
        <v>266</v>
      </c>
      <c r="W18" s="137">
        <v>0</v>
      </c>
      <c r="X18" s="137" t="s">
        <v>267</v>
      </c>
      <c r="Y18" s="137">
        <v>357366911</v>
      </c>
      <c r="Z18" s="137" t="s">
        <v>408</v>
      </c>
      <c r="AA18" s="137" t="s">
        <v>409</v>
      </c>
      <c r="AB18" s="138">
        <v>50000</v>
      </c>
      <c r="AC18" s="137" t="s">
        <v>270</v>
      </c>
      <c r="AD18" s="137">
        <v>24</v>
      </c>
      <c r="AE18" s="137" t="s">
        <v>367</v>
      </c>
      <c r="AF18" s="137" t="s">
        <v>410</v>
      </c>
      <c r="AG18" s="137" t="s">
        <v>411</v>
      </c>
      <c r="AH18" s="137" t="s">
        <v>292</v>
      </c>
      <c r="AI18" s="137" t="s">
        <v>412</v>
      </c>
      <c r="AJ18" s="138">
        <v>2670</v>
      </c>
      <c r="AK18" s="138">
        <v>2670</v>
      </c>
      <c r="AL18" s="137" t="s">
        <v>413</v>
      </c>
      <c r="AM18" s="138">
        <v>44357.81</v>
      </c>
      <c r="AN18" s="138">
        <v>14382.19</v>
      </c>
      <c r="AO18" s="138">
        <v>58740</v>
      </c>
      <c r="AP18" s="138">
        <v>5642.19</v>
      </c>
      <c r="AQ18" s="138">
        <v>195.81</v>
      </c>
      <c r="AR18" s="138">
        <v>5838</v>
      </c>
      <c r="AS18" s="138">
        <v>2534.7399999999998</v>
      </c>
      <c r="AT18" s="138">
        <v>135.26</v>
      </c>
      <c r="AU18" s="138">
        <v>2670</v>
      </c>
      <c r="AV18" s="137">
        <v>23</v>
      </c>
      <c r="AW18" s="137"/>
      <c r="AX18" s="137"/>
      <c r="AY18" s="137"/>
      <c r="AZ18" s="137"/>
      <c r="BA18" s="137"/>
      <c r="BB18" s="137" t="s">
        <v>277</v>
      </c>
      <c r="BC18" s="137"/>
      <c r="BD18" s="137"/>
      <c r="BE18" s="138">
        <v>0</v>
      </c>
      <c r="BF18" s="137" t="s">
        <v>407</v>
      </c>
      <c r="BG18" s="137" t="s">
        <v>414</v>
      </c>
      <c r="BH18" s="137" t="s">
        <v>279</v>
      </c>
      <c r="BI18" s="129" t="s">
        <v>99</v>
      </c>
      <c r="BJ18" s="150">
        <v>46182</v>
      </c>
      <c r="BK18" s="139" t="s">
        <v>102</v>
      </c>
      <c r="BL18" s="129" t="s">
        <v>107</v>
      </c>
      <c r="BM18" s="142" t="s">
        <v>179</v>
      </c>
      <c r="BN18" s="139" t="s">
        <v>221</v>
      </c>
      <c r="BO18" s="139">
        <v>0</v>
      </c>
      <c r="BP18" s="42"/>
      <c r="BQ18" s="120" t="s">
        <v>415</v>
      </c>
    </row>
    <row r="19" spans="1:69" hidden="1" x14ac:dyDescent="0.35">
      <c r="A19" s="131">
        <v>15</v>
      </c>
      <c r="B19" s="137" t="s">
        <v>252</v>
      </c>
      <c r="C19" s="137" t="s">
        <v>253</v>
      </c>
      <c r="D19" s="137" t="s">
        <v>254</v>
      </c>
      <c r="E19" s="137" t="s">
        <v>255</v>
      </c>
      <c r="F19" s="137" t="s">
        <v>255</v>
      </c>
      <c r="G19" s="137" t="s">
        <v>256</v>
      </c>
      <c r="H19" s="137" t="s">
        <v>257</v>
      </c>
      <c r="I19" s="137">
        <v>132342</v>
      </c>
      <c r="J19" s="137" t="s">
        <v>340</v>
      </c>
      <c r="K19" s="137">
        <v>132342</v>
      </c>
      <c r="L19" s="137" t="s">
        <v>341</v>
      </c>
      <c r="M19" s="137" t="s">
        <v>342</v>
      </c>
      <c r="N19" s="137">
        <v>223334</v>
      </c>
      <c r="O19" s="137" t="s">
        <v>416</v>
      </c>
      <c r="P19" s="137">
        <v>801535</v>
      </c>
      <c r="Q19" s="137" t="s">
        <v>417</v>
      </c>
      <c r="R19" s="137" t="s">
        <v>263</v>
      </c>
      <c r="S19" s="137" t="s">
        <v>418</v>
      </c>
      <c r="T19" s="137" t="s">
        <v>418</v>
      </c>
      <c r="U19" s="137" t="s">
        <v>265</v>
      </c>
      <c r="V19" s="137" t="s">
        <v>266</v>
      </c>
      <c r="W19" s="137">
        <v>0</v>
      </c>
      <c r="X19" s="137" t="s">
        <v>267</v>
      </c>
      <c r="Y19" s="137">
        <v>357524611</v>
      </c>
      <c r="Z19" s="137" t="s">
        <v>419</v>
      </c>
      <c r="AA19" s="137" t="s">
        <v>420</v>
      </c>
      <c r="AB19" s="138">
        <v>65000</v>
      </c>
      <c r="AC19" s="137" t="s">
        <v>316</v>
      </c>
      <c r="AD19" s="137">
        <v>24</v>
      </c>
      <c r="AE19" s="137" t="s">
        <v>367</v>
      </c>
      <c r="AF19" s="137" t="s">
        <v>421</v>
      </c>
      <c r="AG19" s="137" t="s">
        <v>422</v>
      </c>
      <c r="AH19" s="137" t="s">
        <v>292</v>
      </c>
      <c r="AI19" s="137" t="s">
        <v>423</v>
      </c>
      <c r="AJ19" s="138">
        <v>3470</v>
      </c>
      <c r="AK19" s="138">
        <v>3470</v>
      </c>
      <c r="AL19" s="137" t="s">
        <v>424</v>
      </c>
      <c r="AM19" s="138">
        <v>36628.35</v>
      </c>
      <c r="AN19" s="138">
        <v>15421.65</v>
      </c>
      <c r="AO19" s="138">
        <v>52050</v>
      </c>
      <c r="AP19" s="138">
        <v>28371.65</v>
      </c>
      <c r="AQ19" s="138">
        <v>3096.35</v>
      </c>
      <c r="AR19" s="138">
        <v>31468</v>
      </c>
      <c r="AS19" s="138">
        <v>24733.56</v>
      </c>
      <c r="AT19" s="138">
        <v>3026.44</v>
      </c>
      <c r="AU19" s="138">
        <v>27760</v>
      </c>
      <c r="AV19" s="137">
        <v>23</v>
      </c>
      <c r="AW19" s="137"/>
      <c r="AX19" s="137"/>
      <c r="AY19" s="137"/>
      <c r="AZ19" s="137"/>
      <c r="BA19" s="137"/>
      <c r="BB19" s="137" t="s">
        <v>277</v>
      </c>
      <c r="BC19" s="137"/>
      <c r="BD19" s="137"/>
      <c r="BE19" s="138">
        <v>0</v>
      </c>
      <c r="BF19" s="137" t="s">
        <v>418</v>
      </c>
      <c r="BG19" s="137" t="s">
        <v>425</v>
      </c>
      <c r="BH19" s="137" t="s">
        <v>279</v>
      </c>
      <c r="BI19" s="129" t="s">
        <v>99</v>
      </c>
      <c r="BJ19" s="150">
        <v>46179</v>
      </c>
      <c r="BK19" s="139" t="s">
        <v>103</v>
      </c>
      <c r="BL19" s="129" t="s">
        <v>108</v>
      </c>
      <c r="BM19" s="142" t="s">
        <v>179</v>
      </c>
      <c r="BN19" s="139" t="s">
        <v>221</v>
      </c>
      <c r="BO19" s="139">
        <v>0</v>
      </c>
      <c r="BP19" s="42"/>
      <c r="BQ19" s="120" t="s">
        <v>322</v>
      </c>
    </row>
    <row r="20" spans="1:69" hidden="1" x14ac:dyDescent="0.35">
      <c r="A20" s="131">
        <v>16</v>
      </c>
      <c r="B20" s="137" t="s">
        <v>252</v>
      </c>
      <c r="C20" s="137" t="s">
        <v>253</v>
      </c>
      <c r="D20" s="137" t="s">
        <v>254</v>
      </c>
      <c r="E20" s="137" t="s">
        <v>255</v>
      </c>
      <c r="F20" s="137" t="s">
        <v>255</v>
      </c>
      <c r="G20" s="137" t="s">
        <v>256</v>
      </c>
      <c r="H20" s="137" t="s">
        <v>257</v>
      </c>
      <c r="I20" s="137">
        <v>134450</v>
      </c>
      <c r="J20" s="137" t="s">
        <v>328</v>
      </c>
      <c r="K20" s="137">
        <v>134450</v>
      </c>
      <c r="L20" s="137" t="s">
        <v>308</v>
      </c>
      <c r="M20" s="137" t="s">
        <v>309</v>
      </c>
      <c r="N20" s="137">
        <v>369847</v>
      </c>
      <c r="O20" s="137" t="s">
        <v>329</v>
      </c>
      <c r="P20" s="137">
        <v>914097</v>
      </c>
      <c r="Q20" s="137" t="s">
        <v>374</v>
      </c>
      <c r="R20" s="137" t="s">
        <v>263</v>
      </c>
      <c r="S20" s="137" t="s">
        <v>426</v>
      </c>
      <c r="T20" s="137" t="s">
        <v>426</v>
      </c>
      <c r="U20" s="137" t="s">
        <v>298</v>
      </c>
      <c r="V20" s="137" t="s">
        <v>266</v>
      </c>
      <c r="W20" s="137">
        <v>0</v>
      </c>
      <c r="X20" s="137" t="s">
        <v>345</v>
      </c>
      <c r="Y20" s="137">
        <v>357625293</v>
      </c>
      <c r="Z20" s="137" t="s">
        <v>427</v>
      </c>
      <c r="AA20" s="137" t="s">
        <v>428</v>
      </c>
      <c r="AB20" s="138">
        <v>60000</v>
      </c>
      <c r="AC20" s="137" t="s">
        <v>270</v>
      </c>
      <c r="AD20" s="137">
        <v>24</v>
      </c>
      <c r="AE20" s="137" t="s">
        <v>367</v>
      </c>
      <c r="AF20" s="137" t="s">
        <v>429</v>
      </c>
      <c r="AG20" s="137" t="s">
        <v>430</v>
      </c>
      <c r="AH20" s="137" t="s">
        <v>292</v>
      </c>
      <c r="AI20" s="137" t="s">
        <v>431</v>
      </c>
      <c r="AJ20" s="138">
        <v>3200</v>
      </c>
      <c r="AK20" s="138">
        <v>3200</v>
      </c>
      <c r="AL20" s="137" t="s">
        <v>432</v>
      </c>
      <c r="AM20" s="138">
        <v>28537.79</v>
      </c>
      <c r="AN20" s="138">
        <v>13062.21</v>
      </c>
      <c r="AO20" s="138">
        <v>41600</v>
      </c>
      <c r="AP20" s="138">
        <v>31462.21</v>
      </c>
      <c r="AQ20" s="138">
        <v>4193.79</v>
      </c>
      <c r="AR20" s="138">
        <v>35656</v>
      </c>
      <c r="AS20" s="138">
        <v>24834.82</v>
      </c>
      <c r="AT20" s="138">
        <v>3965.18</v>
      </c>
      <c r="AU20" s="138">
        <v>28800</v>
      </c>
      <c r="AV20" s="137">
        <v>22</v>
      </c>
      <c r="AW20" s="137"/>
      <c r="AX20" s="137"/>
      <c r="AY20" s="137"/>
      <c r="AZ20" s="137"/>
      <c r="BA20" s="137"/>
      <c r="BB20" s="137" t="s">
        <v>277</v>
      </c>
      <c r="BC20" s="137"/>
      <c r="BD20" s="137"/>
      <c r="BE20" s="138">
        <v>0</v>
      </c>
      <c r="BF20" s="137" t="s">
        <v>426</v>
      </c>
      <c r="BG20" s="137" t="s">
        <v>433</v>
      </c>
      <c r="BH20" s="137" t="s">
        <v>279</v>
      </c>
      <c r="BI20" s="129" t="s">
        <v>99</v>
      </c>
      <c r="BJ20" s="150">
        <v>46182</v>
      </c>
      <c r="BK20" s="139" t="s">
        <v>102</v>
      </c>
      <c r="BL20" s="129" t="s">
        <v>107</v>
      </c>
      <c r="BM20" s="142" t="s">
        <v>180</v>
      </c>
      <c r="BN20" s="139" t="s">
        <v>222</v>
      </c>
      <c r="BO20" s="139"/>
      <c r="BP20" s="42"/>
      <c r="BQ20" s="120" t="s">
        <v>322</v>
      </c>
    </row>
    <row r="21" spans="1:69" hidden="1" x14ac:dyDescent="0.35">
      <c r="A21" s="131">
        <v>17</v>
      </c>
      <c r="B21" s="137" t="s">
        <v>252</v>
      </c>
      <c r="C21" s="137" t="s">
        <v>253</v>
      </c>
      <c r="D21" s="137" t="s">
        <v>254</v>
      </c>
      <c r="E21" s="137" t="s">
        <v>255</v>
      </c>
      <c r="F21" s="137" t="s">
        <v>255</v>
      </c>
      <c r="G21" s="137" t="s">
        <v>256</v>
      </c>
      <c r="H21" s="137" t="s">
        <v>257</v>
      </c>
      <c r="I21" s="137">
        <v>138516</v>
      </c>
      <c r="J21" s="137" t="s">
        <v>281</v>
      </c>
      <c r="K21" s="137">
        <v>138516</v>
      </c>
      <c r="L21" s="137" t="s">
        <v>259</v>
      </c>
      <c r="M21" s="137" t="s">
        <v>260</v>
      </c>
      <c r="N21" s="137">
        <v>402085</v>
      </c>
      <c r="O21" s="137" t="s">
        <v>354</v>
      </c>
      <c r="P21" s="137">
        <v>603005</v>
      </c>
      <c r="Q21" s="137" t="s">
        <v>355</v>
      </c>
      <c r="R21" s="137" t="s">
        <v>263</v>
      </c>
      <c r="S21" s="137" t="s">
        <v>434</v>
      </c>
      <c r="T21" s="137" t="s">
        <v>434</v>
      </c>
      <c r="U21" s="137" t="s">
        <v>265</v>
      </c>
      <c r="V21" s="137" t="s">
        <v>266</v>
      </c>
      <c r="W21" s="137">
        <v>0</v>
      </c>
      <c r="X21" s="137" t="s">
        <v>267</v>
      </c>
      <c r="Y21" s="137">
        <v>357865355</v>
      </c>
      <c r="Z21" s="137" t="s">
        <v>435</v>
      </c>
      <c r="AA21" s="137" t="s">
        <v>436</v>
      </c>
      <c r="AB21" s="138">
        <v>65000</v>
      </c>
      <c r="AC21" s="137" t="s">
        <v>270</v>
      </c>
      <c r="AD21" s="137">
        <v>24</v>
      </c>
      <c r="AE21" s="137" t="s">
        <v>367</v>
      </c>
      <c r="AF21" s="137" t="s">
        <v>421</v>
      </c>
      <c r="AG21" s="137" t="s">
        <v>422</v>
      </c>
      <c r="AH21" s="137" t="s">
        <v>292</v>
      </c>
      <c r="AI21" s="137" t="s">
        <v>437</v>
      </c>
      <c r="AJ21" s="138">
        <v>3470</v>
      </c>
      <c r="AK21" s="138">
        <v>3470</v>
      </c>
      <c r="AL21" s="137" t="s">
        <v>438</v>
      </c>
      <c r="AM21" s="138">
        <v>45562.14</v>
      </c>
      <c r="AN21" s="138">
        <v>16897.86</v>
      </c>
      <c r="AO21" s="138">
        <v>62460</v>
      </c>
      <c r="AP21" s="138">
        <v>19437.86</v>
      </c>
      <c r="AQ21" s="138">
        <v>1389.14</v>
      </c>
      <c r="AR21" s="138">
        <v>20827</v>
      </c>
      <c r="AS21" s="138">
        <v>12702.07</v>
      </c>
      <c r="AT21" s="138">
        <v>1177.93</v>
      </c>
      <c r="AU21" s="138">
        <v>13880</v>
      </c>
      <c r="AV21" s="137">
        <v>22</v>
      </c>
      <c r="AW21" s="137"/>
      <c r="AX21" s="137"/>
      <c r="AY21" s="137"/>
      <c r="AZ21" s="137"/>
      <c r="BA21" s="137"/>
      <c r="BB21" s="137" t="s">
        <v>277</v>
      </c>
      <c r="BC21" s="137"/>
      <c r="BD21" s="137"/>
      <c r="BE21" s="138">
        <v>0</v>
      </c>
      <c r="BF21" s="137" t="s">
        <v>434</v>
      </c>
      <c r="BG21" s="137" t="s">
        <v>439</v>
      </c>
      <c r="BH21" s="137" t="s">
        <v>279</v>
      </c>
      <c r="BI21" s="129" t="s">
        <v>99</v>
      </c>
      <c r="BJ21" s="147">
        <v>46182</v>
      </c>
      <c r="BK21" s="139" t="s">
        <v>103</v>
      </c>
      <c r="BL21" s="129" t="s">
        <v>108</v>
      </c>
      <c r="BM21" s="142" t="s">
        <v>180</v>
      </c>
      <c r="BN21" s="139" t="s">
        <v>222</v>
      </c>
      <c r="BO21" s="139"/>
      <c r="BP21" s="42"/>
      <c r="BQ21" s="130" t="s">
        <v>306</v>
      </c>
    </row>
    <row r="22" spans="1:69" hidden="1" x14ac:dyDescent="0.35">
      <c r="A22" s="131">
        <v>18</v>
      </c>
      <c r="B22" s="137" t="s">
        <v>252</v>
      </c>
      <c r="C22" s="137" t="s">
        <v>253</v>
      </c>
      <c r="D22" s="137" t="s">
        <v>254</v>
      </c>
      <c r="E22" s="137" t="s">
        <v>255</v>
      </c>
      <c r="F22" s="137" t="s">
        <v>255</v>
      </c>
      <c r="G22" s="137" t="s">
        <v>256</v>
      </c>
      <c r="H22" s="137" t="s">
        <v>257</v>
      </c>
      <c r="I22" s="137">
        <v>138516</v>
      </c>
      <c r="J22" s="137" t="s">
        <v>281</v>
      </c>
      <c r="K22" s="137">
        <v>138516</v>
      </c>
      <c r="L22" s="137" t="s">
        <v>259</v>
      </c>
      <c r="M22" s="137" t="s">
        <v>260</v>
      </c>
      <c r="N22" s="137">
        <v>402085</v>
      </c>
      <c r="O22" s="137" t="s">
        <v>354</v>
      </c>
      <c r="P22" s="137">
        <v>603005</v>
      </c>
      <c r="Q22" s="137" t="s">
        <v>355</v>
      </c>
      <c r="R22" s="137" t="s">
        <v>263</v>
      </c>
      <c r="S22" s="137" t="s">
        <v>440</v>
      </c>
      <c r="T22" s="137" t="s">
        <v>440</v>
      </c>
      <c r="U22" s="137" t="s">
        <v>298</v>
      </c>
      <c r="V22" s="137" t="s">
        <v>266</v>
      </c>
      <c r="W22" s="137">
        <v>0</v>
      </c>
      <c r="X22" s="137" t="s">
        <v>267</v>
      </c>
      <c r="Y22" s="137">
        <v>357927788</v>
      </c>
      <c r="Z22" s="137" t="s">
        <v>441</v>
      </c>
      <c r="AA22" s="137" t="s">
        <v>442</v>
      </c>
      <c r="AB22" s="138">
        <v>65000</v>
      </c>
      <c r="AC22" s="137" t="s">
        <v>270</v>
      </c>
      <c r="AD22" s="137">
        <v>24</v>
      </c>
      <c r="AE22" s="137" t="s">
        <v>367</v>
      </c>
      <c r="AF22" s="137" t="s">
        <v>359</v>
      </c>
      <c r="AG22" s="137" t="s">
        <v>360</v>
      </c>
      <c r="AH22" s="137" t="s">
        <v>292</v>
      </c>
      <c r="AI22" s="137" t="s">
        <v>437</v>
      </c>
      <c r="AJ22" s="138">
        <v>3470</v>
      </c>
      <c r="AK22" s="138">
        <v>3470</v>
      </c>
      <c r="AL22" s="137" t="s">
        <v>443</v>
      </c>
      <c r="AM22" s="138">
        <v>55167.07</v>
      </c>
      <c r="AN22" s="138">
        <v>17702.93</v>
      </c>
      <c r="AO22" s="138">
        <v>72870</v>
      </c>
      <c r="AP22" s="138">
        <v>9832.93</v>
      </c>
      <c r="AQ22" s="138">
        <v>441.07</v>
      </c>
      <c r="AR22" s="138">
        <v>10274</v>
      </c>
      <c r="AS22" s="138">
        <v>3234.28</v>
      </c>
      <c r="AT22" s="138">
        <v>235.72</v>
      </c>
      <c r="AU22" s="138">
        <v>3470</v>
      </c>
      <c r="AV22" s="137">
        <v>22</v>
      </c>
      <c r="AW22" s="137"/>
      <c r="AX22" s="137"/>
      <c r="AY22" s="137"/>
      <c r="AZ22" s="137"/>
      <c r="BA22" s="137"/>
      <c r="BB22" s="137" t="s">
        <v>277</v>
      </c>
      <c r="BC22" s="137"/>
      <c r="BD22" s="137"/>
      <c r="BE22" s="138">
        <v>0</v>
      </c>
      <c r="BF22" s="137" t="s">
        <v>440</v>
      </c>
      <c r="BG22" s="137" t="s">
        <v>444</v>
      </c>
      <c r="BH22" s="137" t="s">
        <v>279</v>
      </c>
      <c r="BI22" s="129" t="s">
        <v>99</v>
      </c>
      <c r="BJ22" s="147">
        <v>46182</v>
      </c>
      <c r="BK22" s="139" t="s">
        <v>103</v>
      </c>
      <c r="BL22" s="129" t="s">
        <v>108</v>
      </c>
      <c r="BM22" s="142" t="s">
        <v>180</v>
      </c>
      <c r="BN22" s="139" t="s">
        <v>222</v>
      </c>
      <c r="BO22" s="139"/>
      <c r="BP22" s="42"/>
      <c r="BQ22" s="130" t="s">
        <v>306</v>
      </c>
    </row>
    <row r="23" spans="1:69" hidden="1" x14ac:dyDescent="0.35">
      <c r="A23" s="131">
        <v>19</v>
      </c>
      <c r="B23" s="137" t="s">
        <v>252</v>
      </c>
      <c r="C23" s="137" t="s">
        <v>253</v>
      </c>
      <c r="D23" s="137" t="s">
        <v>254</v>
      </c>
      <c r="E23" s="137" t="s">
        <v>255</v>
      </c>
      <c r="F23" s="137" t="s">
        <v>255</v>
      </c>
      <c r="G23" s="137" t="s">
        <v>256</v>
      </c>
      <c r="H23" s="137" t="s">
        <v>257</v>
      </c>
      <c r="I23" s="137">
        <v>138516</v>
      </c>
      <c r="J23" s="137" t="s">
        <v>281</v>
      </c>
      <c r="K23" s="137">
        <v>138516</v>
      </c>
      <c r="L23" s="137" t="s">
        <v>259</v>
      </c>
      <c r="M23" s="137" t="s">
        <v>260</v>
      </c>
      <c r="N23" s="137">
        <v>358029</v>
      </c>
      <c r="O23" s="137" t="s">
        <v>282</v>
      </c>
      <c r="P23" s="137">
        <v>568924</v>
      </c>
      <c r="Q23" s="137" t="s">
        <v>445</v>
      </c>
      <c r="R23" s="137" t="s">
        <v>263</v>
      </c>
      <c r="S23" s="137" t="s">
        <v>446</v>
      </c>
      <c r="T23" s="137" t="s">
        <v>446</v>
      </c>
      <c r="U23" s="137" t="s">
        <v>265</v>
      </c>
      <c r="V23" s="137" t="s">
        <v>266</v>
      </c>
      <c r="W23" s="137">
        <v>0</v>
      </c>
      <c r="X23" s="137" t="s">
        <v>267</v>
      </c>
      <c r="Y23" s="137">
        <v>357981126</v>
      </c>
      <c r="Z23" s="137" t="s">
        <v>447</v>
      </c>
      <c r="AA23" s="137" t="s">
        <v>448</v>
      </c>
      <c r="AB23" s="138">
        <v>65000</v>
      </c>
      <c r="AC23" s="137" t="s">
        <v>270</v>
      </c>
      <c r="AD23" s="137">
        <v>24</v>
      </c>
      <c r="AE23" s="137" t="s">
        <v>367</v>
      </c>
      <c r="AF23" s="137" t="s">
        <v>449</v>
      </c>
      <c r="AG23" s="137" t="s">
        <v>450</v>
      </c>
      <c r="AH23" s="137" t="s">
        <v>292</v>
      </c>
      <c r="AI23" s="137" t="s">
        <v>451</v>
      </c>
      <c r="AJ23" s="138">
        <v>3470</v>
      </c>
      <c r="AK23" s="138">
        <v>3470</v>
      </c>
      <c r="AL23" s="137" t="s">
        <v>452</v>
      </c>
      <c r="AM23" s="138">
        <v>48682.37</v>
      </c>
      <c r="AN23" s="138">
        <v>17247.63</v>
      </c>
      <c r="AO23" s="138">
        <v>65930</v>
      </c>
      <c r="AP23" s="138">
        <v>16317.63</v>
      </c>
      <c r="AQ23" s="138">
        <v>1031.3699999999999</v>
      </c>
      <c r="AR23" s="138">
        <v>17349</v>
      </c>
      <c r="AS23" s="138">
        <v>9589.67</v>
      </c>
      <c r="AT23" s="138">
        <v>820.33</v>
      </c>
      <c r="AU23" s="138">
        <v>10410</v>
      </c>
      <c r="AV23" s="137">
        <v>22</v>
      </c>
      <c r="AW23" s="137"/>
      <c r="AX23" s="137"/>
      <c r="AY23" s="137"/>
      <c r="AZ23" s="137"/>
      <c r="BA23" s="137"/>
      <c r="BB23" s="137" t="s">
        <v>277</v>
      </c>
      <c r="BC23" s="137"/>
      <c r="BD23" s="137"/>
      <c r="BE23" s="138">
        <v>0</v>
      </c>
      <c r="BF23" s="137" t="s">
        <v>446</v>
      </c>
      <c r="BG23" s="137" t="s">
        <v>453</v>
      </c>
      <c r="BH23" s="137" t="s">
        <v>279</v>
      </c>
      <c r="BI23" s="129" t="s">
        <v>99</v>
      </c>
      <c r="BJ23" s="147">
        <v>46182</v>
      </c>
      <c r="BK23" s="139" t="s">
        <v>102</v>
      </c>
      <c r="BL23" s="129" t="s">
        <v>107</v>
      </c>
      <c r="BM23" s="142" t="s">
        <v>180</v>
      </c>
      <c r="BN23" s="139" t="s">
        <v>222</v>
      </c>
      <c r="BO23" s="139"/>
      <c r="BP23" s="42"/>
      <c r="BQ23" s="120" t="s">
        <v>454</v>
      </c>
    </row>
    <row r="24" spans="1:69" hidden="1" x14ac:dyDescent="0.35">
      <c r="A24" s="131">
        <v>20</v>
      </c>
      <c r="B24" s="137" t="s">
        <v>252</v>
      </c>
      <c r="C24" s="137" t="s">
        <v>253</v>
      </c>
      <c r="D24" s="137" t="s">
        <v>254</v>
      </c>
      <c r="E24" s="137" t="s">
        <v>255</v>
      </c>
      <c r="F24" s="137" t="s">
        <v>255</v>
      </c>
      <c r="G24" s="137" t="s">
        <v>256</v>
      </c>
      <c r="H24" s="137" t="s">
        <v>257</v>
      </c>
      <c r="I24" s="137">
        <v>138516</v>
      </c>
      <c r="J24" s="137" t="s">
        <v>281</v>
      </c>
      <c r="K24" s="137">
        <v>138516</v>
      </c>
      <c r="L24" s="137" t="s">
        <v>259</v>
      </c>
      <c r="M24" s="137" t="s">
        <v>260</v>
      </c>
      <c r="N24" s="137">
        <v>358029</v>
      </c>
      <c r="O24" s="137" t="s">
        <v>282</v>
      </c>
      <c r="P24" s="137">
        <v>568924</v>
      </c>
      <c r="Q24" s="137" t="s">
        <v>445</v>
      </c>
      <c r="R24" s="137" t="s">
        <v>263</v>
      </c>
      <c r="S24" s="137" t="s">
        <v>455</v>
      </c>
      <c r="T24" s="137" t="s">
        <v>455</v>
      </c>
      <c r="U24" s="137" t="s">
        <v>265</v>
      </c>
      <c r="V24" s="137" t="s">
        <v>286</v>
      </c>
      <c r="W24" s="137">
        <v>0</v>
      </c>
      <c r="X24" s="137" t="s">
        <v>267</v>
      </c>
      <c r="Y24" s="137">
        <v>358407658</v>
      </c>
      <c r="Z24" s="137" t="s">
        <v>456</v>
      </c>
      <c r="AA24" s="137" t="s">
        <v>457</v>
      </c>
      <c r="AB24" s="138">
        <v>65000</v>
      </c>
      <c r="AC24" s="137" t="s">
        <v>270</v>
      </c>
      <c r="AD24" s="137">
        <v>24</v>
      </c>
      <c r="AE24" s="137" t="s">
        <v>367</v>
      </c>
      <c r="AF24" s="137" t="s">
        <v>368</v>
      </c>
      <c r="AG24" s="137" t="s">
        <v>369</v>
      </c>
      <c r="AH24" s="137" t="s">
        <v>292</v>
      </c>
      <c r="AI24" s="137" t="s">
        <v>458</v>
      </c>
      <c r="AJ24" s="138">
        <v>3460</v>
      </c>
      <c r="AK24" s="138">
        <v>3460</v>
      </c>
      <c r="AL24" s="137" t="s">
        <v>459</v>
      </c>
      <c r="AM24" s="138">
        <v>45760.47</v>
      </c>
      <c r="AN24" s="138">
        <v>16518.89</v>
      </c>
      <c r="AO24" s="138">
        <v>62279.360000000001</v>
      </c>
      <c r="AP24" s="138">
        <v>19239.53</v>
      </c>
      <c r="AQ24" s="138">
        <v>1419.11</v>
      </c>
      <c r="AR24" s="138">
        <v>20658.64</v>
      </c>
      <c r="AS24" s="138">
        <v>6172.21</v>
      </c>
      <c r="AT24" s="138">
        <v>748.43</v>
      </c>
      <c r="AU24" s="138">
        <v>6920.64</v>
      </c>
      <c r="AV24" s="137">
        <v>20</v>
      </c>
      <c r="AW24" s="137"/>
      <c r="AX24" s="137"/>
      <c r="AY24" s="137"/>
      <c r="AZ24" s="137"/>
      <c r="BA24" s="137"/>
      <c r="BB24" s="137" t="s">
        <v>277</v>
      </c>
      <c r="BC24" s="137"/>
      <c r="BD24" s="137"/>
      <c r="BE24" s="138">
        <v>0</v>
      </c>
      <c r="BF24" s="137" t="s">
        <v>455</v>
      </c>
      <c r="BG24" s="137" t="s">
        <v>460</v>
      </c>
      <c r="BH24" s="137" t="s">
        <v>279</v>
      </c>
      <c r="BI24" s="129" t="s">
        <v>99</v>
      </c>
      <c r="BJ24" s="147">
        <v>46182</v>
      </c>
      <c r="BK24" s="139" t="s">
        <v>103</v>
      </c>
      <c r="BL24" s="129" t="s">
        <v>108</v>
      </c>
      <c r="BM24" s="142" t="s">
        <v>180</v>
      </c>
      <c r="BN24" s="139" t="s">
        <v>222</v>
      </c>
      <c r="BO24" s="139"/>
      <c r="BP24" s="42"/>
      <c r="BQ24" s="120" t="s">
        <v>461</v>
      </c>
    </row>
    <row r="25" spans="1:69" hidden="1" x14ac:dyDescent="0.35">
      <c r="A25" s="131">
        <v>21</v>
      </c>
      <c r="B25" s="137" t="s">
        <v>252</v>
      </c>
      <c r="C25" s="137" t="s">
        <v>253</v>
      </c>
      <c r="D25" s="137" t="s">
        <v>254</v>
      </c>
      <c r="E25" s="137" t="s">
        <v>255</v>
      </c>
      <c r="F25" s="137" t="s">
        <v>255</v>
      </c>
      <c r="G25" s="137" t="s">
        <v>256</v>
      </c>
      <c r="H25" s="137" t="s">
        <v>257</v>
      </c>
      <c r="I25" s="137">
        <v>138516</v>
      </c>
      <c r="J25" s="137" t="s">
        <v>281</v>
      </c>
      <c r="K25" s="137">
        <v>138516</v>
      </c>
      <c r="L25" s="137" t="s">
        <v>259</v>
      </c>
      <c r="M25" s="137" t="s">
        <v>260</v>
      </c>
      <c r="N25" s="137">
        <v>358029</v>
      </c>
      <c r="O25" s="137" t="s">
        <v>282</v>
      </c>
      <c r="P25" s="137">
        <v>513192</v>
      </c>
      <c r="Q25" s="137" t="s">
        <v>462</v>
      </c>
      <c r="R25" s="137" t="s">
        <v>263</v>
      </c>
      <c r="S25" s="137" t="s">
        <v>463</v>
      </c>
      <c r="T25" s="137" t="s">
        <v>463</v>
      </c>
      <c r="U25" s="137" t="s">
        <v>265</v>
      </c>
      <c r="V25" s="137" t="s">
        <v>266</v>
      </c>
      <c r="W25" s="137">
        <v>0</v>
      </c>
      <c r="X25" s="137" t="s">
        <v>267</v>
      </c>
      <c r="Y25" s="137">
        <v>358438266</v>
      </c>
      <c r="Z25" s="137" t="s">
        <v>464</v>
      </c>
      <c r="AA25" s="137" t="s">
        <v>465</v>
      </c>
      <c r="AB25" s="138">
        <v>50000</v>
      </c>
      <c r="AC25" s="137" t="s">
        <v>270</v>
      </c>
      <c r="AD25" s="137">
        <v>24</v>
      </c>
      <c r="AE25" s="137" t="s">
        <v>367</v>
      </c>
      <c r="AF25" s="137" t="s">
        <v>466</v>
      </c>
      <c r="AG25" s="137" t="s">
        <v>467</v>
      </c>
      <c r="AH25" s="137" t="s">
        <v>292</v>
      </c>
      <c r="AI25" s="137" t="s">
        <v>458</v>
      </c>
      <c r="AJ25" s="138">
        <v>2660</v>
      </c>
      <c r="AK25" s="138">
        <v>2660</v>
      </c>
      <c r="AL25" s="137" t="s">
        <v>468</v>
      </c>
      <c r="AM25" s="138">
        <v>37595.06</v>
      </c>
      <c r="AN25" s="138">
        <v>12944.94</v>
      </c>
      <c r="AO25" s="138">
        <v>50540</v>
      </c>
      <c r="AP25" s="138">
        <v>12404.94</v>
      </c>
      <c r="AQ25" s="138">
        <v>810.06</v>
      </c>
      <c r="AR25" s="138">
        <v>13215</v>
      </c>
      <c r="AS25" s="138">
        <v>2365.6</v>
      </c>
      <c r="AT25" s="138">
        <v>294.39999999999998</v>
      </c>
      <c r="AU25" s="138">
        <v>2660</v>
      </c>
      <c r="AV25" s="137">
        <v>20</v>
      </c>
      <c r="AW25" s="137"/>
      <c r="AX25" s="137"/>
      <c r="AY25" s="137"/>
      <c r="AZ25" s="137"/>
      <c r="BA25" s="137"/>
      <c r="BB25" s="137" t="s">
        <v>277</v>
      </c>
      <c r="BC25" s="137"/>
      <c r="BD25" s="137"/>
      <c r="BE25" s="138">
        <v>0</v>
      </c>
      <c r="BF25" s="137" t="s">
        <v>463</v>
      </c>
      <c r="BG25" s="137" t="s">
        <v>469</v>
      </c>
      <c r="BH25" s="137" t="s">
        <v>279</v>
      </c>
      <c r="BI25" s="129" t="s">
        <v>99</v>
      </c>
      <c r="BJ25" s="150">
        <v>46182</v>
      </c>
      <c r="BK25" s="139" t="s">
        <v>102</v>
      </c>
      <c r="BL25" s="129" t="s">
        <v>107</v>
      </c>
      <c r="BM25" s="142" t="s">
        <v>180</v>
      </c>
      <c r="BN25" s="139" t="s">
        <v>222</v>
      </c>
      <c r="BO25" s="139"/>
      <c r="BP25" s="42"/>
      <c r="BQ25" s="120" t="s">
        <v>322</v>
      </c>
    </row>
    <row r="26" spans="1:69" hidden="1" x14ac:dyDescent="0.35">
      <c r="A26" s="131">
        <v>22</v>
      </c>
      <c r="B26" s="137" t="s">
        <v>252</v>
      </c>
      <c r="C26" s="137" t="s">
        <v>253</v>
      </c>
      <c r="D26" s="137" t="s">
        <v>254</v>
      </c>
      <c r="E26" s="137" t="s">
        <v>255</v>
      </c>
      <c r="F26" s="137" t="s">
        <v>255</v>
      </c>
      <c r="G26" s="137" t="s">
        <v>256</v>
      </c>
      <c r="H26" s="137" t="s">
        <v>257</v>
      </c>
      <c r="I26" s="137">
        <v>131013</v>
      </c>
      <c r="J26" s="137" t="s">
        <v>470</v>
      </c>
      <c r="K26" s="137">
        <v>131013</v>
      </c>
      <c r="L26" s="137" t="s">
        <v>341</v>
      </c>
      <c r="M26" s="137" t="s">
        <v>342</v>
      </c>
      <c r="N26" s="137">
        <v>405404</v>
      </c>
      <c r="O26" s="137" t="s">
        <v>471</v>
      </c>
      <c r="P26" s="137">
        <v>725112</v>
      </c>
      <c r="Q26" s="137" t="s">
        <v>472</v>
      </c>
      <c r="R26" s="137" t="s">
        <v>263</v>
      </c>
      <c r="S26" s="137" t="s">
        <v>473</v>
      </c>
      <c r="T26" s="137" t="s">
        <v>473</v>
      </c>
      <c r="U26" s="137" t="s">
        <v>474</v>
      </c>
      <c r="V26" s="137" t="s">
        <v>266</v>
      </c>
      <c r="W26" s="137">
        <v>0</v>
      </c>
      <c r="X26" s="137" t="s">
        <v>267</v>
      </c>
      <c r="Y26" s="137">
        <v>359141964</v>
      </c>
      <c r="Z26" s="137" t="s">
        <v>475</v>
      </c>
      <c r="AA26" s="137" t="s">
        <v>476</v>
      </c>
      <c r="AB26" s="138">
        <v>40000</v>
      </c>
      <c r="AC26" s="137" t="s">
        <v>477</v>
      </c>
      <c r="AD26" s="137">
        <v>24</v>
      </c>
      <c r="AE26" s="137" t="s">
        <v>478</v>
      </c>
      <c r="AF26" s="137" t="s">
        <v>479</v>
      </c>
      <c r="AG26" s="137" t="s">
        <v>480</v>
      </c>
      <c r="AH26" s="137" t="s">
        <v>481</v>
      </c>
      <c r="AI26" s="137" t="s">
        <v>482</v>
      </c>
      <c r="AJ26" s="138">
        <v>2130</v>
      </c>
      <c r="AK26" s="138">
        <v>2130</v>
      </c>
      <c r="AL26" s="137" t="s">
        <v>468</v>
      </c>
      <c r="AM26" s="138">
        <v>24807.67</v>
      </c>
      <c r="AN26" s="138">
        <v>9272.33</v>
      </c>
      <c r="AO26" s="138">
        <v>34080</v>
      </c>
      <c r="AP26" s="138">
        <v>15192.33</v>
      </c>
      <c r="AQ26" s="138">
        <v>1408.67</v>
      </c>
      <c r="AR26" s="138">
        <v>16601</v>
      </c>
      <c r="AS26" s="138">
        <v>1841.55</v>
      </c>
      <c r="AT26" s="138">
        <v>288.45</v>
      </c>
      <c r="AU26" s="138">
        <v>2130</v>
      </c>
      <c r="AV26" s="137">
        <v>17</v>
      </c>
      <c r="AW26" s="137"/>
      <c r="AX26" s="137"/>
      <c r="AY26" s="137"/>
      <c r="AZ26" s="137"/>
      <c r="BA26" s="137"/>
      <c r="BB26" s="137" t="s">
        <v>277</v>
      </c>
      <c r="BC26" s="137"/>
      <c r="BD26" s="137"/>
      <c r="BE26" s="138">
        <v>0</v>
      </c>
      <c r="BF26" s="137" t="s">
        <v>473</v>
      </c>
      <c r="BG26" s="137" t="s">
        <v>483</v>
      </c>
      <c r="BH26" s="137" t="s">
        <v>279</v>
      </c>
      <c r="BI26" s="129" t="s">
        <v>99</v>
      </c>
      <c r="BJ26" s="147">
        <v>46179</v>
      </c>
      <c r="BK26" s="139" t="s">
        <v>102</v>
      </c>
      <c r="BL26" s="129" t="s">
        <v>107</v>
      </c>
      <c r="BM26" s="142" t="s">
        <v>179</v>
      </c>
      <c r="BN26" s="139" t="s">
        <v>221</v>
      </c>
      <c r="BO26" s="139">
        <v>0</v>
      </c>
      <c r="BP26" s="42"/>
      <c r="BQ26" s="120" t="s">
        <v>484</v>
      </c>
    </row>
    <row r="27" spans="1:69" hidden="1" x14ac:dyDescent="0.35">
      <c r="A27" s="131">
        <v>23</v>
      </c>
      <c r="B27" s="137" t="s">
        <v>252</v>
      </c>
      <c r="C27" s="137" t="s">
        <v>253</v>
      </c>
      <c r="D27" s="137" t="s">
        <v>254</v>
      </c>
      <c r="E27" s="137" t="s">
        <v>255</v>
      </c>
      <c r="F27" s="137" t="s">
        <v>255</v>
      </c>
      <c r="G27" s="137" t="s">
        <v>256</v>
      </c>
      <c r="H27" s="137" t="s">
        <v>257</v>
      </c>
      <c r="I27" s="137">
        <v>134450</v>
      </c>
      <c r="J27" s="137" t="s">
        <v>328</v>
      </c>
      <c r="K27" s="137">
        <v>134450</v>
      </c>
      <c r="L27" s="137" t="s">
        <v>308</v>
      </c>
      <c r="M27" s="137" t="s">
        <v>309</v>
      </c>
      <c r="N27" s="137">
        <v>226945</v>
      </c>
      <c r="O27" s="137" t="s">
        <v>383</v>
      </c>
      <c r="P27" s="137">
        <v>298990</v>
      </c>
      <c r="Q27" s="137" t="s">
        <v>485</v>
      </c>
      <c r="R27" s="137" t="s">
        <v>263</v>
      </c>
      <c r="S27" s="137" t="s">
        <v>486</v>
      </c>
      <c r="T27" s="137" t="s">
        <v>486</v>
      </c>
      <c r="U27" s="137" t="s">
        <v>298</v>
      </c>
      <c r="V27" s="137" t="s">
        <v>266</v>
      </c>
      <c r="W27" s="137">
        <v>0</v>
      </c>
      <c r="X27" s="137" t="s">
        <v>267</v>
      </c>
      <c r="Y27" s="137">
        <v>359152696</v>
      </c>
      <c r="Z27" s="137" t="s">
        <v>487</v>
      </c>
      <c r="AA27" s="137" t="s">
        <v>488</v>
      </c>
      <c r="AB27" s="138">
        <v>72000</v>
      </c>
      <c r="AC27" s="137" t="s">
        <v>270</v>
      </c>
      <c r="AD27" s="137">
        <v>24</v>
      </c>
      <c r="AE27" s="137" t="s">
        <v>489</v>
      </c>
      <c r="AF27" s="137" t="s">
        <v>490</v>
      </c>
      <c r="AG27" s="137" t="s">
        <v>491</v>
      </c>
      <c r="AH27" s="137" t="s">
        <v>292</v>
      </c>
      <c r="AI27" s="137" t="s">
        <v>492</v>
      </c>
      <c r="AJ27" s="138">
        <v>3820</v>
      </c>
      <c r="AK27" s="138">
        <v>3820</v>
      </c>
      <c r="AL27" s="137" t="s">
        <v>493</v>
      </c>
      <c r="AM27" s="138">
        <v>16977.330000000002</v>
      </c>
      <c r="AN27" s="138">
        <v>8942.67</v>
      </c>
      <c r="AO27" s="138">
        <v>25920</v>
      </c>
      <c r="AP27" s="138">
        <v>55022.67</v>
      </c>
      <c r="AQ27" s="138">
        <v>10488.33</v>
      </c>
      <c r="AR27" s="138">
        <v>65511</v>
      </c>
      <c r="AS27" s="138">
        <v>27349.46</v>
      </c>
      <c r="AT27" s="138">
        <v>7850.54</v>
      </c>
      <c r="AU27" s="138">
        <v>35200</v>
      </c>
      <c r="AV27" s="137">
        <v>16</v>
      </c>
      <c r="AW27" s="137"/>
      <c r="AX27" s="137"/>
      <c r="AY27" s="137"/>
      <c r="AZ27" s="137"/>
      <c r="BA27" s="137"/>
      <c r="BB27" s="137" t="s">
        <v>277</v>
      </c>
      <c r="BC27" s="137"/>
      <c r="BD27" s="137"/>
      <c r="BE27" s="138">
        <v>0</v>
      </c>
      <c r="BF27" s="137" t="s">
        <v>486</v>
      </c>
      <c r="BG27" s="137" t="s">
        <v>494</v>
      </c>
      <c r="BH27" s="137" t="s">
        <v>279</v>
      </c>
      <c r="BI27" s="129" t="s">
        <v>99</v>
      </c>
      <c r="BJ27" s="147">
        <v>46182</v>
      </c>
      <c r="BK27" s="139" t="s">
        <v>103</v>
      </c>
      <c r="BL27" s="129" t="s">
        <v>108</v>
      </c>
      <c r="BM27" s="142" t="s">
        <v>180</v>
      </c>
      <c r="BN27" s="139" t="s">
        <v>222</v>
      </c>
      <c r="BO27" s="139"/>
      <c r="BP27" s="42"/>
      <c r="BQ27" s="120" t="s">
        <v>306</v>
      </c>
    </row>
    <row r="28" spans="1:69" hidden="1" x14ac:dyDescent="0.35">
      <c r="A28" s="131">
        <v>24</v>
      </c>
      <c r="B28" s="137" t="s">
        <v>252</v>
      </c>
      <c r="C28" s="137" t="s">
        <v>253</v>
      </c>
      <c r="D28" s="137" t="s">
        <v>254</v>
      </c>
      <c r="E28" s="137" t="s">
        <v>255</v>
      </c>
      <c r="F28" s="137" t="s">
        <v>255</v>
      </c>
      <c r="G28" s="137" t="s">
        <v>256</v>
      </c>
      <c r="H28" s="137" t="s">
        <v>257</v>
      </c>
      <c r="I28" s="137">
        <v>132149</v>
      </c>
      <c r="J28" s="137" t="s">
        <v>307</v>
      </c>
      <c r="K28" s="137">
        <v>132149</v>
      </c>
      <c r="L28" s="137" t="s">
        <v>308</v>
      </c>
      <c r="M28" s="137" t="s">
        <v>309</v>
      </c>
      <c r="N28" s="137">
        <v>228900</v>
      </c>
      <c r="O28" s="137" t="s">
        <v>495</v>
      </c>
      <c r="P28" s="137">
        <v>502703</v>
      </c>
      <c r="Q28" s="137" t="s">
        <v>496</v>
      </c>
      <c r="R28" s="137" t="s">
        <v>263</v>
      </c>
      <c r="S28" s="137" t="s">
        <v>497</v>
      </c>
      <c r="T28" s="137" t="s">
        <v>497</v>
      </c>
      <c r="U28" s="137" t="s">
        <v>298</v>
      </c>
      <c r="V28" s="137" t="s">
        <v>266</v>
      </c>
      <c r="W28" s="137">
        <v>0</v>
      </c>
      <c r="X28" s="137" t="s">
        <v>267</v>
      </c>
      <c r="Y28" s="137">
        <v>359160575</v>
      </c>
      <c r="Z28" s="137" t="s">
        <v>498</v>
      </c>
      <c r="AA28" s="137" t="s">
        <v>476</v>
      </c>
      <c r="AB28" s="138">
        <v>65000</v>
      </c>
      <c r="AC28" s="137" t="s">
        <v>316</v>
      </c>
      <c r="AD28" s="137">
        <v>24</v>
      </c>
      <c r="AE28" s="137" t="s">
        <v>367</v>
      </c>
      <c r="AF28" s="137" t="s">
        <v>499</v>
      </c>
      <c r="AG28" s="137" t="s">
        <v>500</v>
      </c>
      <c r="AH28" s="137" t="s">
        <v>292</v>
      </c>
      <c r="AI28" s="137" t="s">
        <v>501</v>
      </c>
      <c r="AJ28" s="138">
        <v>3460</v>
      </c>
      <c r="AK28" s="138">
        <v>3460</v>
      </c>
      <c r="AL28" s="137" t="s">
        <v>502</v>
      </c>
      <c r="AM28" s="138">
        <v>37027.61</v>
      </c>
      <c r="AN28" s="138">
        <v>14872.39</v>
      </c>
      <c r="AO28" s="138">
        <v>51900</v>
      </c>
      <c r="AP28" s="138">
        <v>27972.39</v>
      </c>
      <c r="AQ28" s="138">
        <v>3004.61</v>
      </c>
      <c r="AR28" s="138">
        <v>30977</v>
      </c>
      <c r="AS28" s="138">
        <v>2796.13</v>
      </c>
      <c r="AT28" s="138">
        <v>663.87</v>
      </c>
      <c r="AU28" s="138">
        <v>3460</v>
      </c>
      <c r="AV28" s="137">
        <v>16</v>
      </c>
      <c r="AW28" s="137"/>
      <c r="AX28" s="137"/>
      <c r="AY28" s="137"/>
      <c r="AZ28" s="137"/>
      <c r="BA28" s="137"/>
      <c r="BB28" s="137" t="s">
        <v>277</v>
      </c>
      <c r="BC28" s="137"/>
      <c r="BD28" s="137"/>
      <c r="BE28" s="138">
        <v>0</v>
      </c>
      <c r="BF28" s="137" t="s">
        <v>497</v>
      </c>
      <c r="BG28" s="137" t="s">
        <v>503</v>
      </c>
      <c r="BH28" s="137" t="s">
        <v>279</v>
      </c>
      <c r="BI28" s="129" t="s">
        <v>99</v>
      </c>
      <c r="BJ28" s="147">
        <v>46179</v>
      </c>
      <c r="BK28" s="139" t="s">
        <v>106</v>
      </c>
      <c r="BL28" s="129" t="s">
        <v>118</v>
      </c>
      <c r="BM28" s="142" t="s">
        <v>179</v>
      </c>
      <c r="BN28" s="139" t="s">
        <v>221</v>
      </c>
      <c r="BO28" s="139">
        <v>0</v>
      </c>
      <c r="BP28" s="42"/>
      <c r="BQ28" s="120" t="s">
        <v>504</v>
      </c>
    </row>
    <row r="29" spans="1:69" hidden="1" x14ac:dyDescent="0.35">
      <c r="A29" s="131">
        <v>25</v>
      </c>
      <c r="B29" s="137" t="s">
        <v>252</v>
      </c>
      <c r="C29" s="137" t="s">
        <v>253</v>
      </c>
      <c r="D29" s="137" t="s">
        <v>254</v>
      </c>
      <c r="E29" s="137" t="s">
        <v>255</v>
      </c>
      <c r="F29" s="137" t="s">
        <v>255</v>
      </c>
      <c r="G29" s="137" t="s">
        <v>256</v>
      </c>
      <c r="H29" s="137" t="s">
        <v>257</v>
      </c>
      <c r="I29" s="137">
        <v>134450</v>
      </c>
      <c r="J29" s="137" t="s">
        <v>328</v>
      </c>
      <c r="K29" s="137">
        <v>134450</v>
      </c>
      <c r="L29" s="137" t="s">
        <v>308</v>
      </c>
      <c r="M29" s="137" t="s">
        <v>309</v>
      </c>
      <c r="N29" s="137">
        <v>369847</v>
      </c>
      <c r="O29" s="137" t="s">
        <v>329</v>
      </c>
      <c r="P29" s="137">
        <v>914097</v>
      </c>
      <c r="Q29" s="137" t="s">
        <v>374</v>
      </c>
      <c r="R29" s="137" t="s">
        <v>263</v>
      </c>
      <c r="S29" s="137" t="s">
        <v>505</v>
      </c>
      <c r="T29" s="137" t="s">
        <v>505</v>
      </c>
      <c r="U29" s="137" t="s">
        <v>298</v>
      </c>
      <c r="V29" s="137" t="s">
        <v>266</v>
      </c>
      <c r="W29" s="137">
        <v>0</v>
      </c>
      <c r="X29" s="137" t="s">
        <v>345</v>
      </c>
      <c r="Y29" s="137">
        <v>359353954</v>
      </c>
      <c r="Z29" s="137" t="s">
        <v>506</v>
      </c>
      <c r="AA29" s="137" t="s">
        <v>507</v>
      </c>
      <c r="AB29" s="138">
        <v>55000</v>
      </c>
      <c r="AC29" s="137" t="s">
        <v>270</v>
      </c>
      <c r="AD29" s="137">
        <v>24</v>
      </c>
      <c r="AE29" s="137" t="s">
        <v>367</v>
      </c>
      <c r="AF29" s="137" t="s">
        <v>508</v>
      </c>
      <c r="AG29" s="137" t="s">
        <v>509</v>
      </c>
      <c r="AH29" s="137" t="s">
        <v>292</v>
      </c>
      <c r="AI29" s="137" t="s">
        <v>510</v>
      </c>
      <c r="AJ29" s="138">
        <v>2930</v>
      </c>
      <c r="AK29" s="138">
        <v>2930</v>
      </c>
      <c r="AL29" s="137" t="s">
        <v>511</v>
      </c>
      <c r="AM29" s="138">
        <v>19957.98</v>
      </c>
      <c r="AN29" s="138">
        <v>9342.02</v>
      </c>
      <c r="AO29" s="138">
        <v>29300</v>
      </c>
      <c r="AP29" s="138">
        <v>35042.019999999997</v>
      </c>
      <c r="AQ29" s="138">
        <v>5654.98</v>
      </c>
      <c r="AR29" s="138">
        <v>40697</v>
      </c>
      <c r="AS29" s="138">
        <v>2264.6799999999998</v>
      </c>
      <c r="AT29" s="138">
        <v>665.32</v>
      </c>
      <c r="AU29" s="138">
        <v>2930</v>
      </c>
      <c r="AV29" s="137">
        <v>11</v>
      </c>
      <c r="AW29" s="137"/>
      <c r="AX29" s="137"/>
      <c r="AY29" s="137"/>
      <c r="AZ29" s="137"/>
      <c r="BA29" s="137"/>
      <c r="BB29" s="137" t="s">
        <v>277</v>
      </c>
      <c r="BC29" s="137"/>
      <c r="BD29" s="137"/>
      <c r="BE29" s="138">
        <v>0</v>
      </c>
      <c r="BF29" s="137" t="s">
        <v>505</v>
      </c>
      <c r="BG29" s="137" t="s">
        <v>512</v>
      </c>
      <c r="BH29" s="137" t="s">
        <v>279</v>
      </c>
      <c r="BI29" s="129" t="s">
        <v>99</v>
      </c>
      <c r="BJ29" s="147">
        <v>46182</v>
      </c>
      <c r="BK29" s="139" t="s">
        <v>103</v>
      </c>
      <c r="BL29" s="129" t="s">
        <v>108</v>
      </c>
      <c r="BM29" s="142" t="s">
        <v>180</v>
      </c>
      <c r="BN29" s="139" t="s">
        <v>222</v>
      </c>
      <c r="BO29" s="139"/>
      <c r="BP29" s="42"/>
      <c r="BQ29" s="120" t="s">
        <v>306</v>
      </c>
    </row>
    <row r="30" spans="1:69" hidden="1" x14ac:dyDescent="0.35">
      <c r="A30" s="131">
        <v>26</v>
      </c>
      <c r="B30" s="137" t="s">
        <v>252</v>
      </c>
      <c r="C30" s="137" t="s">
        <v>253</v>
      </c>
      <c r="D30" s="137" t="s">
        <v>254</v>
      </c>
      <c r="E30" s="137" t="s">
        <v>255</v>
      </c>
      <c r="F30" s="137" t="s">
        <v>255</v>
      </c>
      <c r="G30" s="137" t="s">
        <v>256</v>
      </c>
      <c r="H30" s="137" t="s">
        <v>257</v>
      </c>
      <c r="I30" s="137">
        <v>142226</v>
      </c>
      <c r="J30" s="137" t="s">
        <v>513</v>
      </c>
      <c r="K30" s="137">
        <v>142226</v>
      </c>
      <c r="L30" s="137" t="s">
        <v>341</v>
      </c>
      <c r="M30" s="137" t="s">
        <v>342</v>
      </c>
      <c r="N30" s="137">
        <v>240271</v>
      </c>
      <c r="O30" s="137" t="s">
        <v>514</v>
      </c>
      <c r="P30" s="137">
        <v>315971</v>
      </c>
      <c r="Q30" s="137" t="s">
        <v>515</v>
      </c>
      <c r="R30" s="137" t="s">
        <v>263</v>
      </c>
      <c r="S30" s="137" t="s">
        <v>516</v>
      </c>
      <c r="T30" s="137" t="s">
        <v>516</v>
      </c>
      <c r="U30" s="137" t="s">
        <v>265</v>
      </c>
      <c r="V30" s="137" t="s">
        <v>266</v>
      </c>
      <c r="W30" s="137">
        <v>0</v>
      </c>
      <c r="X30" s="137" t="s">
        <v>267</v>
      </c>
      <c r="Y30" s="137">
        <v>359370860</v>
      </c>
      <c r="Z30" s="137" t="s">
        <v>517</v>
      </c>
      <c r="AA30" s="137" t="s">
        <v>518</v>
      </c>
      <c r="AB30" s="138">
        <v>65000</v>
      </c>
      <c r="AC30" s="137" t="s">
        <v>519</v>
      </c>
      <c r="AD30" s="137">
        <v>24</v>
      </c>
      <c r="AE30" s="137" t="s">
        <v>367</v>
      </c>
      <c r="AF30" s="137" t="s">
        <v>520</v>
      </c>
      <c r="AG30" s="137" t="s">
        <v>521</v>
      </c>
      <c r="AH30" s="137" t="s">
        <v>292</v>
      </c>
      <c r="AI30" s="137" t="s">
        <v>522</v>
      </c>
      <c r="AJ30" s="138">
        <v>3460</v>
      </c>
      <c r="AK30" s="138">
        <v>3460</v>
      </c>
      <c r="AL30" s="137" t="s">
        <v>523</v>
      </c>
      <c r="AM30" s="138">
        <v>26750.1</v>
      </c>
      <c r="AN30" s="138">
        <v>11309.9</v>
      </c>
      <c r="AO30" s="138">
        <v>38060</v>
      </c>
      <c r="AP30" s="138">
        <v>38249.9</v>
      </c>
      <c r="AQ30" s="138">
        <v>5642.1</v>
      </c>
      <c r="AR30" s="138">
        <v>43892</v>
      </c>
      <c r="AS30" s="138">
        <v>2733.78</v>
      </c>
      <c r="AT30" s="138">
        <v>726.22</v>
      </c>
      <c r="AU30" s="138">
        <v>3460</v>
      </c>
      <c r="AV30" s="137">
        <v>12</v>
      </c>
      <c r="AW30" s="137"/>
      <c r="AX30" s="137"/>
      <c r="AY30" s="137"/>
      <c r="AZ30" s="137"/>
      <c r="BA30" s="137"/>
      <c r="BB30" s="137" t="s">
        <v>277</v>
      </c>
      <c r="BC30" s="137"/>
      <c r="BD30" s="137"/>
      <c r="BE30" s="138">
        <v>0</v>
      </c>
      <c r="BF30" s="137" t="s">
        <v>516</v>
      </c>
      <c r="BG30" s="137" t="s">
        <v>524</v>
      </c>
      <c r="BH30" s="137" t="s">
        <v>279</v>
      </c>
      <c r="BI30" s="129" t="s">
        <v>99</v>
      </c>
      <c r="BJ30" s="147">
        <v>46183</v>
      </c>
      <c r="BK30" s="139" t="s">
        <v>102</v>
      </c>
      <c r="BL30" s="129" t="s">
        <v>107</v>
      </c>
      <c r="BM30" s="142" t="s">
        <v>180</v>
      </c>
      <c r="BN30" s="139" t="s">
        <v>222</v>
      </c>
      <c r="BO30" s="139"/>
      <c r="BP30" s="42"/>
      <c r="BQ30" s="120" t="s">
        <v>525</v>
      </c>
    </row>
    <row r="31" spans="1:69" hidden="1" x14ac:dyDescent="0.35">
      <c r="A31" s="131">
        <v>27</v>
      </c>
      <c r="B31" s="137" t="s">
        <v>252</v>
      </c>
      <c r="C31" s="137" t="s">
        <v>253</v>
      </c>
      <c r="D31" s="137" t="s">
        <v>254</v>
      </c>
      <c r="E31" s="137" t="s">
        <v>255</v>
      </c>
      <c r="F31" s="137" t="s">
        <v>255</v>
      </c>
      <c r="G31" s="137" t="s">
        <v>256</v>
      </c>
      <c r="H31" s="137" t="s">
        <v>257</v>
      </c>
      <c r="I31" s="137">
        <v>136639</v>
      </c>
      <c r="J31" s="137" t="s">
        <v>526</v>
      </c>
      <c r="K31" s="137">
        <v>136639</v>
      </c>
      <c r="L31" s="137" t="s">
        <v>341</v>
      </c>
      <c r="M31" s="137" t="s">
        <v>342</v>
      </c>
      <c r="N31" s="137">
        <v>230575</v>
      </c>
      <c r="O31" s="137" t="s">
        <v>527</v>
      </c>
      <c r="P31" s="137">
        <v>505807</v>
      </c>
      <c r="Q31" s="137" t="s">
        <v>528</v>
      </c>
      <c r="R31" s="137" t="s">
        <v>263</v>
      </c>
      <c r="S31" s="137" t="s">
        <v>529</v>
      </c>
      <c r="T31" s="137" t="s">
        <v>529</v>
      </c>
      <c r="U31" s="137" t="s">
        <v>298</v>
      </c>
      <c r="V31" s="137" t="s">
        <v>266</v>
      </c>
      <c r="W31" s="137">
        <v>541</v>
      </c>
      <c r="X31" s="137" t="s">
        <v>530</v>
      </c>
      <c r="Y31" s="137">
        <v>352297173</v>
      </c>
      <c r="Z31" s="137" t="s">
        <v>531</v>
      </c>
      <c r="AA31" s="137" t="s">
        <v>532</v>
      </c>
      <c r="AB31" s="138">
        <v>40000</v>
      </c>
      <c r="AC31" s="137" t="s">
        <v>519</v>
      </c>
      <c r="AD31" s="137">
        <v>24</v>
      </c>
      <c r="AE31" s="137" t="s">
        <v>289</v>
      </c>
      <c r="AF31" s="137" t="s">
        <v>533</v>
      </c>
      <c r="AG31" s="137" t="s">
        <v>534</v>
      </c>
      <c r="AH31" s="137" t="s">
        <v>292</v>
      </c>
      <c r="AI31" s="137" t="s">
        <v>535</v>
      </c>
      <c r="AJ31" s="138">
        <v>2130</v>
      </c>
      <c r="AK31" s="138">
        <v>2130</v>
      </c>
      <c r="AL31" s="137" t="s">
        <v>536</v>
      </c>
      <c r="AM31" s="138">
        <v>29443.68</v>
      </c>
      <c r="AN31" s="138">
        <v>11026.32</v>
      </c>
      <c r="AO31" s="138">
        <v>40470</v>
      </c>
      <c r="AP31" s="138">
        <v>10556.32</v>
      </c>
      <c r="AQ31" s="138">
        <v>713.68</v>
      </c>
      <c r="AR31" s="138">
        <v>11270</v>
      </c>
      <c r="AS31" s="138">
        <v>10556.32</v>
      </c>
      <c r="AT31" s="138">
        <v>713.68</v>
      </c>
      <c r="AU31" s="138">
        <v>11270</v>
      </c>
      <c r="AV31" s="137">
        <v>34</v>
      </c>
      <c r="AW31" s="137"/>
      <c r="AX31" s="137"/>
      <c r="AY31" s="137"/>
      <c r="AZ31" s="137"/>
      <c r="BA31" s="137"/>
      <c r="BB31" s="137" t="s">
        <v>277</v>
      </c>
      <c r="BC31" s="137"/>
      <c r="BD31" s="137" t="s">
        <v>537</v>
      </c>
      <c r="BE31" s="138">
        <v>40000</v>
      </c>
      <c r="BF31" s="137" t="s">
        <v>529</v>
      </c>
      <c r="BG31" s="137" t="s">
        <v>538</v>
      </c>
      <c r="BH31" s="129" t="s">
        <v>279</v>
      </c>
      <c r="BI31" s="129" t="s">
        <v>99</v>
      </c>
      <c r="BJ31" s="149">
        <v>46179</v>
      </c>
      <c r="BK31" s="139" t="s">
        <v>102</v>
      </c>
      <c r="BL31" s="129" t="s">
        <v>107</v>
      </c>
      <c r="BM31" s="142" t="s">
        <v>179</v>
      </c>
      <c r="BN31" s="139" t="s">
        <v>221</v>
      </c>
      <c r="BO31" s="139">
        <v>0</v>
      </c>
      <c r="BP31" s="42"/>
      <c r="BQ31" s="120" t="s">
        <v>539</v>
      </c>
    </row>
    <row r="32" spans="1:69" hidden="1" x14ac:dyDescent="0.35">
      <c r="A32" s="131">
        <v>28</v>
      </c>
      <c r="B32" s="137" t="s">
        <v>252</v>
      </c>
      <c r="C32" s="137" t="s">
        <v>253</v>
      </c>
      <c r="D32" s="137" t="s">
        <v>254</v>
      </c>
      <c r="E32" s="137" t="s">
        <v>255</v>
      </c>
      <c r="F32" s="137" t="s">
        <v>255</v>
      </c>
      <c r="G32" s="137" t="s">
        <v>256</v>
      </c>
      <c r="H32" s="137" t="s">
        <v>257</v>
      </c>
      <c r="I32" s="137">
        <v>136639</v>
      </c>
      <c r="J32" s="137" t="s">
        <v>526</v>
      </c>
      <c r="K32" s="137">
        <v>136639</v>
      </c>
      <c r="L32" s="137" t="s">
        <v>341</v>
      </c>
      <c r="M32" s="137" t="s">
        <v>342</v>
      </c>
      <c r="N32" s="137">
        <v>230575</v>
      </c>
      <c r="O32" s="137" t="s">
        <v>527</v>
      </c>
      <c r="P32" s="137">
        <v>528077</v>
      </c>
      <c r="Q32" s="137" t="s">
        <v>540</v>
      </c>
      <c r="R32" s="137" t="s">
        <v>263</v>
      </c>
      <c r="S32" s="137" t="s">
        <v>541</v>
      </c>
      <c r="T32" s="137" t="s">
        <v>541</v>
      </c>
      <c r="U32" s="137" t="s">
        <v>474</v>
      </c>
      <c r="V32" s="137" t="s">
        <v>266</v>
      </c>
      <c r="W32" s="137">
        <v>541</v>
      </c>
      <c r="X32" s="137" t="s">
        <v>345</v>
      </c>
      <c r="Y32" s="137">
        <v>353218942</v>
      </c>
      <c r="Z32" s="137" t="s">
        <v>542</v>
      </c>
      <c r="AA32" s="137" t="s">
        <v>543</v>
      </c>
      <c r="AB32" s="138">
        <v>40000</v>
      </c>
      <c r="AC32" s="137" t="s">
        <v>519</v>
      </c>
      <c r="AD32" s="137">
        <v>24</v>
      </c>
      <c r="AE32" s="137" t="s">
        <v>289</v>
      </c>
      <c r="AF32" s="137" t="s">
        <v>544</v>
      </c>
      <c r="AG32" s="137" t="s">
        <v>545</v>
      </c>
      <c r="AH32" s="137" t="s">
        <v>292</v>
      </c>
      <c r="AI32" s="137" t="s">
        <v>546</v>
      </c>
      <c r="AJ32" s="138">
        <v>2130</v>
      </c>
      <c r="AK32" s="138">
        <v>2130</v>
      </c>
      <c r="AL32" s="137" t="s">
        <v>547</v>
      </c>
      <c r="AM32" s="138">
        <v>25935.919999999998</v>
      </c>
      <c r="AN32" s="138">
        <v>10274.08</v>
      </c>
      <c r="AO32" s="138">
        <v>36210</v>
      </c>
      <c r="AP32" s="138">
        <v>14064.08</v>
      </c>
      <c r="AQ32" s="138">
        <v>1244.92</v>
      </c>
      <c r="AR32" s="138">
        <v>15309</v>
      </c>
      <c r="AS32" s="138">
        <v>14064.08</v>
      </c>
      <c r="AT32" s="138">
        <v>1244.92</v>
      </c>
      <c r="AU32" s="138">
        <v>15309</v>
      </c>
      <c r="AV32" s="137">
        <v>32</v>
      </c>
      <c r="AW32" s="137"/>
      <c r="AX32" s="137"/>
      <c r="AY32" s="137"/>
      <c r="AZ32" s="137"/>
      <c r="BA32" s="137"/>
      <c r="BB32" s="137" t="s">
        <v>277</v>
      </c>
      <c r="BC32" s="137"/>
      <c r="BD32" s="137" t="s">
        <v>537</v>
      </c>
      <c r="BE32" s="138">
        <v>40000</v>
      </c>
      <c r="BF32" s="137" t="s">
        <v>541</v>
      </c>
      <c r="BG32" s="137" t="s">
        <v>548</v>
      </c>
      <c r="BH32" s="129" t="s">
        <v>279</v>
      </c>
      <c r="BI32" s="129" t="s">
        <v>99</v>
      </c>
      <c r="BJ32" s="149">
        <v>46179</v>
      </c>
      <c r="BK32" s="139" t="s">
        <v>102</v>
      </c>
      <c r="BL32" s="129" t="s">
        <v>107</v>
      </c>
      <c r="BM32" s="142" t="s">
        <v>179</v>
      </c>
      <c r="BN32" s="139" t="s">
        <v>221</v>
      </c>
      <c r="BO32" s="139">
        <v>0</v>
      </c>
      <c r="BP32" s="42"/>
      <c r="BQ32" s="120" t="s">
        <v>539</v>
      </c>
    </row>
    <row r="33" spans="1:69" hidden="1" x14ac:dyDescent="0.35">
      <c r="A33" s="131">
        <v>29</v>
      </c>
      <c r="B33" s="137" t="s">
        <v>252</v>
      </c>
      <c r="C33" s="137" t="s">
        <v>253</v>
      </c>
      <c r="D33" s="137" t="s">
        <v>254</v>
      </c>
      <c r="E33" s="137" t="s">
        <v>255</v>
      </c>
      <c r="F33" s="137" t="s">
        <v>255</v>
      </c>
      <c r="G33" s="137" t="s">
        <v>256</v>
      </c>
      <c r="H33" s="137" t="s">
        <v>257</v>
      </c>
      <c r="I33" s="137">
        <v>137445</v>
      </c>
      <c r="J33" s="137" t="s">
        <v>549</v>
      </c>
      <c r="K33" s="137">
        <v>137445</v>
      </c>
      <c r="L33" s="137" t="s">
        <v>341</v>
      </c>
      <c r="M33" s="137" t="s">
        <v>342</v>
      </c>
      <c r="N33" s="137">
        <v>231911</v>
      </c>
      <c r="O33" s="137" t="s">
        <v>550</v>
      </c>
      <c r="P33" s="137">
        <v>305287</v>
      </c>
      <c r="Q33" s="137" t="s">
        <v>551</v>
      </c>
      <c r="R33" s="137" t="s">
        <v>263</v>
      </c>
      <c r="S33" s="137" t="s">
        <v>552</v>
      </c>
      <c r="T33" s="137" t="s">
        <v>552</v>
      </c>
      <c r="U33" s="137" t="s">
        <v>298</v>
      </c>
      <c r="V33" s="137" t="s">
        <v>266</v>
      </c>
      <c r="W33" s="137">
        <v>0</v>
      </c>
      <c r="X33" s="137" t="s">
        <v>553</v>
      </c>
      <c r="Y33" s="137">
        <v>356714054</v>
      </c>
      <c r="Z33" s="137" t="s">
        <v>554</v>
      </c>
      <c r="AA33" s="137" t="s">
        <v>555</v>
      </c>
      <c r="AB33" s="138">
        <v>65000</v>
      </c>
      <c r="AC33" s="137" t="s">
        <v>556</v>
      </c>
      <c r="AD33" s="137">
        <v>24</v>
      </c>
      <c r="AE33" s="137" t="s">
        <v>301</v>
      </c>
      <c r="AF33" s="137" t="s">
        <v>557</v>
      </c>
      <c r="AG33" s="137" t="s">
        <v>349</v>
      </c>
      <c r="AH33" s="137" t="s">
        <v>292</v>
      </c>
      <c r="AI33" s="137" t="s">
        <v>558</v>
      </c>
      <c r="AJ33" s="138">
        <v>3470</v>
      </c>
      <c r="AK33" s="138">
        <v>3470</v>
      </c>
      <c r="AL33" s="137" t="s">
        <v>559</v>
      </c>
      <c r="AM33" s="138">
        <v>54754.58</v>
      </c>
      <c r="AN33" s="138">
        <v>18218.419999999998</v>
      </c>
      <c r="AO33" s="138">
        <v>72973</v>
      </c>
      <c r="AP33" s="138">
        <v>10245.42</v>
      </c>
      <c r="AQ33" s="138">
        <v>314.58</v>
      </c>
      <c r="AR33" s="138">
        <v>10560</v>
      </c>
      <c r="AS33" s="138">
        <v>10245.42</v>
      </c>
      <c r="AT33" s="138">
        <v>314.58</v>
      </c>
      <c r="AU33" s="138">
        <v>10560</v>
      </c>
      <c r="AV33" s="137">
        <v>24</v>
      </c>
      <c r="AW33" s="137"/>
      <c r="AX33" s="137"/>
      <c r="AY33" s="137"/>
      <c r="AZ33" s="137"/>
      <c r="BA33" s="137"/>
      <c r="BB33" s="137" t="s">
        <v>277</v>
      </c>
      <c r="BC33" s="137"/>
      <c r="BD33" s="137"/>
      <c r="BE33" s="138">
        <v>0</v>
      </c>
      <c r="BF33" s="137" t="s">
        <v>552</v>
      </c>
      <c r="BG33" s="137" t="s">
        <v>560</v>
      </c>
      <c r="BH33" s="129" t="s">
        <v>279</v>
      </c>
      <c r="BI33" s="129" t="s">
        <v>99</v>
      </c>
      <c r="BJ33" s="149">
        <v>46186</v>
      </c>
      <c r="BK33" s="139" t="s">
        <v>103</v>
      </c>
      <c r="BL33" s="129" t="s">
        <v>108</v>
      </c>
      <c r="BM33" s="142" t="s">
        <v>180</v>
      </c>
      <c r="BN33" s="139" t="s">
        <v>222</v>
      </c>
      <c r="BO33" s="139"/>
      <c r="BP33" s="42"/>
      <c r="BQ33" s="120" t="s">
        <v>561</v>
      </c>
    </row>
    <row r="34" spans="1:69" hidden="1" x14ac:dyDescent="0.35">
      <c r="A34" s="131">
        <v>30</v>
      </c>
      <c r="B34" s="137" t="s">
        <v>252</v>
      </c>
      <c r="C34" s="137" t="s">
        <v>253</v>
      </c>
      <c r="D34" s="137" t="s">
        <v>254</v>
      </c>
      <c r="E34" s="137" t="s">
        <v>255</v>
      </c>
      <c r="F34" s="137" t="s">
        <v>255</v>
      </c>
      <c r="G34" s="137" t="s">
        <v>256</v>
      </c>
      <c r="H34" s="137" t="s">
        <v>257</v>
      </c>
      <c r="I34" s="137">
        <v>135446</v>
      </c>
      <c r="J34" s="137" t="s">
        <v>562</v>
      </c>
      <c r="K34" s="137">
        <v>135446</v>
      </c>
      <c r="L34" s="137" t="s">
        <v>308</v>
      </c>
      <c r="M34" s="137" t="s">
        <v>309</v>
      </c>
      <c r="N34" s="137">
        <v>228577</v>
      </c>
      <c r="O34" s="137">
        <v>539542</v>
      </c>
      <c r="P34" s="137">
        <v>301062</v>
      </c>
      <c r="Q34" s="137" t="s">
        <v>563</v>
      </c>
      <c r="R34" s="137" t="s">
        <v>263</v>
      </c>
      <c r="S34" s="137" t="s">
        <v>564</v>
      </c>
      <c r="T34" s="137" t="s">
        <v>564</v>
      </c>
      <c r="U34" s="137" t="s">
        <v>265</v>
      </c>
      <c r="V34" s="137" t="s">
        <v>266</v>
      </c>
      <c r="W34" s="137">
        <v>0</v>
      </c>
      <c r="X34" s="137" t="s">
        <v>267</v>
      </c>
      <c r="Y34" s="137">
        <v>356726471</v>
      </c>
      <c r="Z34" s="137" t="s">
        <v>565</v>
      </c>
      <c r="AA34" s="137" t="s">
        <v>555</v>
      </c>
      <c r="AB34" s="138">
        <v>42000</v>
      </c>
      <c r="AC34" s="137" t="s">
        <v>556</v>
      </c>
      <c r="AD34" s="137">
        <v>24</v>
      </c>
      <c r="AE34" s="137" t="s">
        <v>289</v>
      </c>
      <c r="AF34" s="137" t="s">
        <v>566</v>
      </c>
      <c r="AG34" s="137" t="s">
        <v>567</v>
      </c>
      <c r="AH34" s="137" t="s">
        <v>292</v>
      </c>
      <c r="AI34" s="137" t="s">
        <v>558</v>
      </c>
      <c r="AJ34" s="138">
        <v>2240</v>
      </c>
      <c r="AK34" s="138">
        <v>2240</v>
      </c>
      <c r="AL34" s="137" t="s">
        <v>568</v>
      </c>
      <c r="AM34" s="138">
        <v>33313.82</v>
      </c>
      <c r="AN34" s="138">
        <v>11716.18</v>
      </c>
      <c r="AO34" s="138">
        <v>45030</v>
      </c>
      <c r="AP34" s="138">
        <v>8686.18</v>
      </c>
      <c r="AQ34" s="138">
        <v>273.82</v>
      </c>
      <c r="AR34" s="138">
        <v>8960</v>
      </c>
      <c r="AS34" s="138">
        <v>8686.18</v>
      </c>
      <c r="AT34" s="138">
        <v>273.82</v>
      </c>
      <c r="AU34" s="138">
        <v>8960</v>
      </c>
      <c r="AV34" s="137">
        <v>24</v>
      </c>
      <c r="AW34" s="137"/>
      <c r="AX34" s="137"/>
      <c r="AY34" s="137"/>
      <c r="AZ34" s="137"/>
      <c r="BA34" s="137"/>
      <c r="BB34" s="137" t="s">
        <v>277</v>
      </c>
      <c r="BC34" s="137"/>
      <c r="BD34" s="137"/>
      <c r="BE34" s="138">
        <v>0</v>
      </c>
      <c r="BF34" s="137" t="s">
        <v>564</v>
      </c>
      <c r="BG34" s="137" t="s">
        <v>569</v>
      </c>
      <c r="BH34" s="129" t="s">
        <v>279</v>
      </c>
      <c r="BI34" s="129" t="s">
        <v>99</v>
      </c>
      <c r="BJ34" s="149">
        <v>46196</v>
      </c>
      <c r="BK34" s="139" t="s">
        <v>102</v>
      </c>
      <c r="BL34" s="129" t="s">
        <v>107</v>
      </c>
      <c r="BM34" s="142" t="s">
        <v>179</v>
      </c>
      <c r="BN34" s="139" t="s">
        <v>221</v>
      </c>
      <c r="BO34" s="139">
        <v>0</v>
      </c>
      <c r="BP34" s="42"/>
      <c r="BQ34" s="120" t="s">
        <v>570</v>
      </c>
    </row>
    <row r="35" spans="1:69" hidden="1" x14ac:dyDescent="0.35">
      <c r="A35" s="131">
        <v>31</v>
      </c>
      <c r="B35" s="137" t="s">
        <v>252</v>
      </c>
      <c r="C35" s="137" t="s">
        <v>253</v>
      </c>
      <c r="D35" s="137" t="s">
        <v>254</v>
      </c>
      <c r="E35" s="137" t="s">
        <v>255</v>
      </c>
      <c r="F35" s="137" t="s">
        <v>255</v>
      </c>
      <c r="G35" s="137" t="s">
        <v>256</v>
      </c>
      <c r="H35" s="137" t="s">
        <v>257</v>
      </c>
      <c r="I35" s="137">
        <v>140489</v>
      </c>
      <c r="J35" s="137" t="s">
        <v>571</v>
      </c>
      <c r="K35" s="137">
        <v>140489</v>
      </c>
      <c r="L35" s="137" t="s">
        <v>572</v>
      </c>
      <c r="M35" s="137" t="s">
        <v>573</v>
      </c>
      <c r="N35" s="137">
        <v>237194</v>
      </c>
      <c r="O35" s="137" t="s">
        <v>574</v>
      </c>
      <c r="P35" s="137">
        <v>312029</v>
      </c>
      <c r="Q35" s="137" t="s">
        <v>575</v>
      </c>
      <c r="R35" s="137" t="s">
        <v>263</v>
      </c>
      <c r="S35" s="137" t="s">
        <v>576</v>
      </c>
      <c r="T35" s="137" t="s">
        <v>576</v>
      </c>
      <c r="U35" s="137" t="s">
        <v>265</v>
      </c>
      <c r="V35" s="137" t="s">
        <v>266</v>
      </c>
      <c r="W35" s="137">
        <v>0</v>
      </c>
      <c r="X35" s="137" t="s">
        <v>313</v>
      </c>
      <c r="Y35" s="137">
        <v>357071380</v>
      </c>
      <c r="Z35" s="137" t="s">
        <v>577</v>
      </c>
      <c r="AA35" s="137" t="s">
        <v>578</v>
      </c>
      <c r="AB35" s="138">
        <v>40000</v>
      </c>
      <c r="AC35" s="137" t="s">
        <v>519</v>
      </c>
      <c r="AD35" s="137">
        <v>24</v>
      </c>
      <c r="AE35" s="137" t="s">
        <v>478</v>
      </c>
      <c r="AF35" s="137" t="s">
        <v>579</v>
      </c>
      <c r="AG35" s="137" t="s">
        <v>580</v>
      </c>
      <c r="AH35" s="137" t="s">
        <v>481</v>
      </c>
      <c r="AI35" s="137" t="s">
        <v>420</v>
      </c>
      <c r="AJ35" s="138">
        <v>2130</v>
      </c>
      <c r="AK35" s="138">
        <v>2130</v>
      </c>
      <c r="AL35" s="137" t="s">
        <v>581</v>
      </c>
      <c r="AM35" s="138">
        <v>33902.019999999997</v>
      </c>
      <c r="AN35" s="138">
        <v>10827.98</v>
      </c>
      <c r="AO35" s="138">
        <v>44730</v>
      </c>
      <c r="AP35" s="138">
        <v>6097.98</v>
      </c>
      <c r="AQ35" s="138">
        <v>265.02</v>
      </c>
      <c r="AR35" s="138">
        <v>6363</v>
      </c>
      <c r="AS35" s="138">
        <v>6097.98</v>
      </c>
      <c r="AT35" s="138">
        <v>265.02</v>
      </c>
      <c r="AU35" s="138">
        <v>6363</v>
      </c>
      <c r="AV35" s="137">
        <v>24</v>
      </c>
      <c r="AW35" s="137"/>
      <c r="AX35" s="137"/>
      <c r="AY35" s="137"/>
      <c r="AZ35" s="137"/>
      <c r="BA35" s="137"/>
      <c r="BB35" s="137" t="s">
        <v>277</v>
      </c>
      <c r="BC35" s="137"/>
      <c r="BD35" s="137"/>
      <c r="BE35" s="138">
        <v>0</v>
      </c>
      <c r="BF35" s="137" t="s">
        <v>576</v>
      </c>
      <c r="BG35" s="137" t="s">
        <v>582</v>
      </c>
      <c r="BH35" s="129" t="s">
        <v>279</v>
      </c>
      <c r="BI35" s="129" t="s">
        <v>99</v>
      </c>
      <c r="BJ35" s="149">
        <v>46203</v>
      </c>
      <c r="BK35" s="139" t="s">
        <v>102</v>
      </c>
      <c r="BL35" s="129" t="s">
        <v>107</v>
      </c>
      <c r="BM35" s="142" t="s">
        <v>180</v>
      </c>
      <c r="BN35" s="139" t="s">
        <v>222</v>
      </c>
      <c r="BO35" s="139"/>
      <c r="BP35" s="42"/>
      <c r="BQ35" s="120" t="s">
        <v>583</v>
      </c>
    </row>
    <row r="36" spans="1:69" hidden="1" x14ac:dyDescent="0.35">
      <c r="A36" s="131">
        <v>32</v>
      </c>
      <c r="B36" s="137" t="s">
        <v>252</v>
      </c>
      <c r="C36" s="137" t="s">
        <v>253</v>
      </c>
      <c r="D36" s="137" t="s">
        <v>254</v>
      </c>
      <c r="E36" s="137" t="s">
        <v>255</v>
      </c>
      <c r="F36" s="137" t="s">
        <v>255</v>
      </c>
      <c r="G36" s="137" t="s">
        <v>256</v>
      </c>
      <c r="H36" s="137" t="s">
        <v>257</v>
      </c>
      <c r="I36" s="137">
        <v>148697</v>
      </c>
      <c r="J36" s="137" t="s">
        <v>584</v>
      </c>
      <c r="K36" s="137">
        <v>148697</v>
      </c>
      <c r="L36" s="137" t="s">
        <v>572</v>
      </c>
      <c r="M36" s="137" t="s">
        <v>573</v>
      </c>
      <c r="N36" s="137">
        <v>397858</v>
      </c>
      <c r="O36" s="137" t="s">
        <v>585</v>
      </c>
      <c r="P36" s="137">
        <v>593022</v>
      </c>
      <c r="Q36" s="137" t="s">
        <v>586</v>
      </c>
      <c r="R36" s="137" t="s">
        <v>263</v>
      </c>
      <c r="S36" s="137" t="s">
        <v>587</v>
      </c>
      <c r="T36" s="137" t="s">
        <v>587</v>
      </c>
      <c r="U36" s="137" t="s">
        <v>265</v>
      </c>
      <c r="V36" s="137" t="s">
        <v>266</v>
      </c>
      <c r="W36" s="137">
        <v>0</v>
      </c>
      <c r="X36" s="137" t="s">
        <v>345</v>
      </c>
      <c r="Y36" s="137">
        <v>357173068</v>
      </c>
      <c r="Z36" s="137" t="s">
        <v>588</v>
      </c>
      <c r="AA36" s="137" t="s">
        <v>387</v>
      </c>
      <c r="AB36" s="138">
        <v>60000</v>
      </c>
      <c r="AC36" s="137" t="s">
        <v>477</v>
      </c>
      <c r="AD36" s="137">
        <v>24</v>
      </c>
      <c r="AE36" s="137" t="s">
        <v>367</v>
      </c>
      <c r="AF36" s="137" t="s">
        <v>403</v>
      </c>
      <c r="AG36" s="137" t="s">
        <v>589</v>
      </c>
      <c r="AH36" s="137" t="s">
        <v>292</v>
      </c>
      <c r="AI36" s="137" t="s">
        <v>590</v>
      </c>
      <c r="AJ36" s="138">
        <v>3200</v>
      </c>
      <c r="AK36" s="138">
        <v>3200</v>
      </c>
      <c r="AL36" s="137" t="s">
        <v>591</v>
      </c>
      <c r="AM36" s="138">
        <v>28748.17</v>
      </c>
      <c r="AN36" s="138">
        <v>12851.83</v>
      </c>
      <c r="AO36" s="138">
        <v>41600</v>
      </c>
      <c r="AP36" s="138">
        <v>31251.83</v>
      </c>
      <c r="AQ36" s="138">
        <v>4155.17</v>
      </c>
      <c r="AR36" s="138">
        <v>35407</v>
      </c>
      <c r="AS36" s="138">
        <v>27909.42</v>
      </c>
      <c r="AT36" s="138">
        <v>4090.58</v>
      </c>
      <c r="AU36" s="138">
        <v>32000</v>
      </c>
      <c r="AV36" s="137">
        <v>23</v>
      </c>
      <c r="AW36" s="137"/>
      <c r="AX36" s="137"/>
      <c r="AY36" s="137"/>
      <c r="AZ36" s="137"/>
      <c r="BA36" s="137"/>
      <c r="BB36" s="137" t="s">
        <v>277</v>
      </c>
      <c r="BC36" s="137"/>
      <c r="BD36" s="137" t="s">
        <v>592</v>
      </c>
      <c r="BE36" s="138">
        <v>60000</v>
      </c>
      <c r="BF36" s="137" t="s">
        <v>587</v>
      </c>
      <c r="BG36" s="137" t="s">
        <v>593</v>
      </c>
      <c r="BH36" s="129" t="s">
        <v>279</v>
      </c>
      <c r="BI36" s="129" t="s">
        <v>99</v>
      </c>
      <c r="BJ36" s="149">
        <v>46198</v>
      </c>
      <c r="BK36" s="139" t="s">
        <v>102</v>
      </c>
      <c r="BL36" s="129" t="s">
        <v>107</v>
      </c>
      <c r="BM36" s="142" t="s">
        <v>180</v>
      </c>
      <c r="BN36" s="139" t="s">
        <v>222</v>
      </c>
      <c r="BO36" s="139"/>
      <c r="BP36" s="42"/>
      <c r="BQ36" s="120" t="s">
        <v>594</v>
      </c>
    </row>
    <row r="37" spans="1:69" hidden="1" x14ac:dyDescent="0.35">
      <c r="A37" s="131">
        <v>33</v>
      </c>
      <c r="B37" s="137" t="s">
        <v>252</v>
      </c>
      <c r="C37" s="137" t="s">
        <v>253</v>
      </c>
      <c r="D37" s="137" t="s">
        <v>254</v>
      </c>
      <c r="E37" s="137" t="s">
        <v>255</v>
      </c>
      <c r="F37" s="137" t="s">
        <v>255</v>
      </c>
      <c r="G37" s="137" t="s">
        <v>256</v>
      </c>
      <c r="H37" s="137" t="s">
        <v>257</v>
      </c>
      <c r="I37" s="137">
        <v>136477</v>
      </c>
      <c r="J37" s="137" t="s">
        <v>595</v>
      </c>
      <c r="K37" s="137">
        <v>136477</v>
      </c>
      <c r="L37" s="137" t="s">
        <v>572</v>
      </c>
      <c r="M37" s="137" t="s">
        <v>573</v>
      </c>
      <c r="N37" s="137">
        <v>230303</v>
      </c>
      <c r="O37" s="137" t="s">
        <v>596</v>
      </c>
      <c r="P37" s="137">
        <v>305666</v>
      </c>
      <c r="Q37" s="137" t="s">
        <v>597</v>
      </c>
      <c r="R37" s="137" t="s">
        <v>263</v>
      </c>
      <c r="S37" s="137" t="s">
        <v>598</v>
      </c>
      <c r="T37" s="137" t="s">
        <v>598</v>
      </c>
      <c r="U37" s="137" t="s">
        <v>265</v>
      </c>
      <c r="V37" s="137" t="s">
        <v>266</v>
      </c>
      <c r="W37" s="137">
        <v>0</v>
      </c>
      <c r="X37" s="137" t="s">
        <v>267</v>
      </c>
      <c r="Y37" s="137">
        <v>357316900</v>
      </c>
      <c r="Z37" s="137" t="s">
        <v>464</v>
      </c>
      <c r="AA37" s="137" t="s">
        <v>599</v>
      </c>
      <c r="AB37" s="138">
        <v>72000</v>
      </c>
      <c r="AC37" s="137" t="s">
        <v>519</v>
      </c>
      <c r="AD37" s="137">
        <v>24</v>
      </c>
      <c r="AE37" s="137" t="s">
        <v>489</v>
      </c>
      <c r="AF37" s="137" t="s">
        <v>600</v>
      </c>
      <c r="AG37" s="137" t="s">
        <v>601</v>
      </c>
      <c r="AH37" s="137" t="s">
        <v>274</v>
      </c>
      <c r="AI37" s="137" t="s">
        <v>590</v>
      </c>
      <c r="AJ37" s="138">
        <v>3840</v>
      </c>
      <c r="AK37" s="138">
        <v>3840</v>
      </c>
      <c r="AL37" s="137" t="s">
        <v>602</v>
      </c>
      <c r="AM37" s="138">
        <v>34813.379999999997</v>
      </c>
      <c r="AN37" s="138">
        <v>15106.62</v>
      </c>
      <c r="AO37" s="138">
        <v>49920</v>
      </c>
      <c r="AP37" s="138">
        <v>37186.620000000003</v>
      </c>
      <c r="AQ37" s="138">
        <v>4905.38</v>
      </c>
      <c r="AR37" s="138">
        <v>42092</v>
      </c>
      <c r="AS37" s="138">
        <v>33564.589999999997</v>
      </c>
      <c r="AT37" s="138">
        <v>4835.41</v>
      </c>
      <c r="AU37" s="138">
        <v>38400</v>
      </c>
      <c r="AV37" s="137">
        <v>23</v>
      </c>
      <c r="AW37" s="137"/>
      <c r="AX37" s="137"/>
      <c r="AY37" s="137"/>
      <c r="AZ37" s="137"/>
      <c r="BA37" s="137"/>
      <c r="BB37" s="137" t="s">
        <v>277</v>
      </c>
      <c r="BC37" s="137"/>
      <c r="BD37" s="137"/>
      <c r="BE37" s="138">
        <v>0</v>
      </c>
      <c r="BF37" s="137" t="s">
        <v>598</v>
      </c>
      <c r="BG37" s="137" t="s">
        <v>603</v>
      </c>
      <c r="BH37" s="129" t="s">
        <v>279</v>
      </c>
      <c r="BI37" s="129" t="s">
        <v>99</v>
      </c>
      <c r="BJ37" s="149">
        <v>46199</v>
      </c>
      <c r="BK37" s="139" t="s">
        <v>103</v>
      </c>
      <c r="BL37" s="129" t="s">
        <v>108</v>
      </c>
      <c r="BM37" s="142" t="s">
        <v>179</v>
      </c>
      <c r="BN37" s="139" t="s">
        <v>221</v>
      </c>
      <c r="BO37" s="139"/>
      <c r="BP37" s="42"/>
      <c r="BQ37" s="120"/>
    </row>
    <row r="38" spans="1:69" hidden="1" x14ac:dyDescent="0.35">
      <c r="A38" s="131">
        <v>34</v>
      </c>
      <c r="B38" s="137" t="s">
        <v>252</v>
      </c>
      <c r="C38" s="137" t="s">
        <v>253</v>
      </c>
      <c r="D38" s="137" t="s">
        <v>254</v>
      </c>
      <c r="E38" s="137" t="s">
        <v>255</v>
      </c>
      <c r="F38" s="137" t="s">
        <v>255</v>
      </c>
      <c r="G38" s="137" t="s">
        <v>256</v>
      </c>
      <c r="H38" s="137" t="s">
        <v>257</v>
      </c>
      <c r="I38" s="137">
        <v>133247</v>
      </c>
      <c r="J38" s="137" t="s">
        <v>604</v>
      </c>
      <c r="K38" s="137">
        <v>133247</v>
      </c>
      <c r="L38" s="137" t="s">
        <v>605</v>
      </c>
      <c r="M38" s="137" t="s">
        <v>606</v>
      </c>
      <c r="N38" s="137">
        <v>224944</v>
      </c>
      <c r="O38" s="137" t="s">
        <v>607</v>
      </c>
      <c r="P38" s="137">
        <v>296475</v>
      </c>
      <c r="Q38" s="137" t="s">
        <v>608</v>
      </c>
      <c r="R38" s="137" t="s">
        <v>263</v>
      </c>
      <c r="S38" s="137" t="s">
        <v>609</v>
      </c>
      <c r="T38" s="137" t="s">
        <v>609</v>
      </c>
      <c r="U38" s="137" t="s">
        <v>265</v>
      </c>
      <c r="V38" s="137" t="s">
        <v>266</v>
      </c>
      <c r="W38" s="137">
        <v>0</v>
      </c>
      <c r="X38" s="137" t="s">
        <v>267</v>
      </c>
      <c r="Y38" s="137">
        <v>357383593</v>
      </c>
      <c r="Z38" s="137" t="s">
        <v>610</v>
      </c>
      <c r="AA38" s="137" t="s">
        <v>611</v>
      </c>
      <c r="AB38" s="138">
        <v>67000</v>
      </c>
      <c r="AC38" s="137" t="s">
        <v>556</v>
      </c>
      <c r="AD38" s="137">
        <v>24</v>
      </c>
      <c r="AE38" s="137" t="s">
        <v>612</v>
      </c>
      <c r="AF38" s="137" t="s">
        <v>613</v>
      </c>
      <c r="AG38" s="137" t="s">
        <v>614</v>
      </c>
      <c r="AH38" s="137" t="s">
        <v>615</v>
      </c>
      <c r="AI38" s="137" t="s">
        <v>616</v>
      </c>
      <c r="AJ38" s="138">
        <v>3580</v>
      </c>
      <c r="AK38" s="138">
        <v>3580</v>
      </c>
      <c r="AL38" s="137" t="s">
        <v>617</v>
      </c>
      <c r="AM38" s="138">
        <v>59270.05</v>
      </c>
      <c r="AN38" s="138">
        <v>19489.95</v>
      </c>
      <c r="AO38" s="138">
        <v>78760</v>
      </c>
      <c r="AP38" s="138">
        <v>7729.95</v>
      </c>
      <c r="AQ38" s="138">
        <v>231.05</v>
      </c>
      <c r="AR38" s="138">
        <v>7961</v>
      </c>
      <c r="AS38" s="138">
        <v>3431.75</v>
      </c>
      <c r="AT38" s="138">
        <v>148.25</v>
      </c>
      <c r="AU38" s="138">
        <v>3580</v>
      </c>
      <c r="AV38" s="137">
        <v>23</v>
      </c>
      <c r="AW38" s="137"/>
      <c r="AX38" s="137"/>
      <c r="AY38" s="137"/>
      <c r="AZ38" s="137"/>
      <c r="BA38" s="137"/>
      <c r="BB38" s="137" t="s">
        <v>277</v>
      </c>
      <c r="BC38" s="137"/>
      <c r="BD38" s="137"/>
      <c r="BE38" s="138">
        <v>0</v>
      </c>
      <c r="BF38" s="137" t="s">
        <v>609</v>
      </c>
      <c r="BG38" s="137" t="s">
        <v>618</v>
      </c>
      <c r="BH38" s="129" t="s">
        <v>279</v>
      </c>
      <c r="BI38" s="129" t="s">
        <v>99</v>
      </c>
      <c r="BJ38" s="149">
        <v>46204</v>
      </c>
      <c r="BK38" s="139" t="s">
        <v>103</v>
      </c>
      <c r="BL38" s="129" t="s">
        <v>108</v>
      </c>
      <c r="BM38" s="142" t="s">
        <v>180</v>
      </c>
      <c r="BN38" s="139" t="s">
        <v>222</v>
      </c>
      <c r="BO38" s="139"/>
      <c r="BP38" s="42"/>
      <c r="BQ38" s="120" t="s">
        <v>619</v>
      </c>
    </row>
    <row r="39" spans="1:69" hidden="1" x14ac:dyDescent="0.35">
      <c r="A39" s="131">
        <v>35</v>
      </c>
      <c r="B39" s="137" t="s">
        <v>252</v>
      </c>
      <c r="C39" s="137" t="s">
        <v>253</v>
      </c>
      <c r="D39" s="137" t="s">
        <v>254</v>
      </c>
      <c r="E39" s="137" t="s">
        <v>255</v>
      </c>
      <c r="F39" s="137" t="s">
        <v>255</v>
      </c>
      <c r="G39" s="137" t="s">
        <v>256</v>
      </c>
      <c r="H39" s="137" t="s">
        <v>257</v>
      </c>
      <c r="I39" s="137">
        <v>140380</v>
      </c>
      <c r="J39" s="137" t="s">
        <v>281</v>
      </c>
      <c r="K39" s="137">
        <v>140380</v>
      </c>
      <c r="L39" s="137" t="s">
        <v>620</v>
      </c>
      <c r="M39" s="137" t="s">
        <v>621</v>
      </c>
      <c r="N39" s="137">
        <v>237018</v>
      </c>
      <c r="O39" s="137" t="s">
        <v>622</v>
      </c>
      <c r="P39" s="137">
        <v>311781</v>
      </c>
      <c r="Q39" s="137" t="s">
        <v>623</v>
      </c>
      <c r="R39" s="137" t="s">
        <v>263</v>
      </c>
      <c r="S39" s="137" t="s">
        <v>624</v>
      </c>
      <c r="T39" s="137" t="s">
        <v>624</v>
      </c>
      <c r="U39" s="137" t="s">
        <v>285</v>
      </c>
      <c r="V39" s="137" t="s">
        <v>266</v>
      </c>
      <c r="W39" s="137">
        <v>0</v>
      </c>
      <c r="X39" s="137" t="s">
        <v>267</v>
      </c>
      <c r="Y39" s="137">
        <v>357416022</v>
      </c>
      <c r="Z39" s="137" t="s">
        <v>625</v>
      </c>
      <c r="AA39" s="137" t="s">
        <v>409</v>
      </c>
      <c r="AB39" s="138">
        <v>80000</v>
      </c>
      <c r="AC39" s="137" t="s">
        <v>270</v>
      </c>
      <c r="AD39" s="137">
        <v>24</v>
      </c>
      <c r="AE39" s="137" t="s">
        <v>626</v>
      </c>
      <c r="AF39" s="137" t="s">
        <v>627</v>
      </c>
      <c r="AG39" s="137" t="s">
        <v>628</v>
      </c>
      <c r="AH39" s="137" t="s">
        <v>274</v>
      </c>
      <c r="AI39" s="137" t="s">
        <v>412</v>
      </c>
      <c r="AJ39" s="138">
        <v>4270</v>
      </c>
      <c r="AK39" s="138">
        <v>4270</v>
      </c>
      <c r="AL39" s="137" t="s">
        <v>351</v>
      </c>
      <c r="AM39" s="138">
        <v>44601.34</v>
      </c>
      <c r="AN39" s="138">
        <v>19918.66</v>
      </c>
      <c r="AO39" s="138">
        <v>64520</v>
      </c>
      <c r="AP39" s="138">
        <v>35398.660000000003</v>
      </c>
      <c r="AQ39" s="138">
        <v>3418.34</v>
      </c>
      <c r="AR39" s="138">
        <v>38817</v>
      </c>
      <c r="AS39" s="138">
        <v>26316.22</v>
      </c>
      <c r="AT39" s="138">
        <v>3103.78</v>
      </c>
      <c r="AU39" s="138">
        <v>29420</v>
      </c>
      <c r="AV39" s="137">
        <v>22</v>
      </c>
      <c r="AW39" s="137"/>
      <c r="AX39" s="137"/>
      <c r="AY39" s="137"/>
      <c r="AZ39" s="137"/>
      <c r="BA39" s="137"/>
      <c r="BB39" s="137" t="s">
        <v>277</v>
      </c>
      <c r="BC39" s="137"/>
      <c r="BD39" s="137"/>
      <c r="BE39" s="138">
        <v>0</v>
      </c>
      <c r="BF39" s="137" t="s">
        <v>624</v>
      </c>
      <c r="BG39" s="137" t="s">
        <v>629</v>
      </c>
      <c r="BH39" s="129" t="s">
        <v>279</v>
      </c>
      <c r="BI39" s="129" t="s">
        <v>99</v>
      </c>
      <c r="BJ39" s="149">
        <v>46183</v>
      </c>
      <c r="BK39" s="139" t="s">
        <v>103</v>
      </c>
      <c r="BL39" s="129" t="s">
        <v>108</v>
      </c>
      <c r="BM39" s="142" t="s">
        <v>179</v>
      </c>
      <c r="BN39" s="139" t="s">
        <v>221</v>
      </c>
      <c r="BO39" s="139">
        <v>0</v>
      </c>
      <c r="BP39" s="42"/>
      <c r="BQ39" s="120" t="s">
        <v>630</v>
      </c>
    </row>
    <row r="40" spans="1:69" hidden="1" x14ac:dyDescent="0.35">
      <c r="A40" s="131">
        <v>36</v>
      </c>
      <c r="B40" s="137" t="s">
        <v>252</v>
      </c>
      <c r="C40" s="137" t="s">
        <v>253</v>
      </c>
      <c r="D40" s="137" t="s">
        <v>254</v>
      </c>
      <c r="E40" s="137" t="s">
        <v>255</v>
      </c>
      <c r="F40" s="137" t="s">
        <v>255</v>
      </c>
      <c r="G40" s="137" t="s">
        <v>256</v>
      </c>
      <c r="H40" s="137" t="s">
        <v>257</v>
      </c>
      <c r="I40" s="137">
        <v>131140</v>
      </c>
      <c r="J40" s="137" t="s">
        <v>631</v>
      </c>
      <c r="K40" s="137">
        <v>131140</v>
      </c>
      <c r="L40" s="137" t="s">
        <v>341</v>
      </c>
      <c r="M40" s="137" t="s">
        <v>342</v>
      </c>
      <c r="N40" s="137">
        <v>226267</v>
      </c>
      <c r="O40" s="137" t="s">
        <v>632</v>
      </c>
      <c r="P40" s="137">
        <v>404264</v>
      </c>
      <c r="Q40" s="137" t="s">
        <v>633</v>
      </c>
      <c r="R40" s="137" t="s">
        <v>263</v>
      </c>
      <c r="S40" s="137" t="s">
        <v>634</v>
      </c>
      <c r="T40" s="137" t="s">
        <v>634</v>
      </c>
      <c r="U40" s="137" t="s">
        <v>265</v>
      </c>
      <c r="V40" s="137" t="s">
        <v>266</v>
      </c>
      <c r="W40" s="137">
        <v>0</v>
      </c>
      <c r="X40" s="137" t="s">
        <v>267</v>
      </c>
      <c r="Y40" s="137">
        <v>357488470</v>
      </c>
      <c r="Z40" s="137" t="s">
        <v>635</v>
      </c>
      <c r="AA40" s="137" t="s">
        <v>420</v>
      </c>
      <c r="AB40" s="138">
        <v>60000</v>
      </c>
      <c r="AC40" s="137" t="s">
        <v>519</v>
      </c>
      <c r="AD40" s="137">
        <v>24</v>
      </c>
      <c r="AE40" s="137" t="s">
        <v>367</v>
      </c>
      <c r="AF40" s="137" t="s">
        <v>636</v>
      </c>
      <c r="AG40" s="137" t="s">
        <v>637</v>
      </c>
      <c r="AH40" s="137" t="s">
        <v>292</v>
      </c>
      <c r="AI40" s="137" t="s">
        <v>638</v>
      </c>
      <c r="AJ40" s="138">
        <v>3200</v>
      </c>
      <c r="AK40" s="138">
        <v>3200</v>
      </c>
      <c r="AL40" s="137" t="s">
        <v>639</v>
      </c>
      <c r="AM40" s="138">
        <v>53495.33</v>
      </c>
      <c r="AN40" s="138">
        <v>16904.669999999998</v>
      </c>
      <c r="AO40" s="138">
        <v>70400</v>
      </c>
      <c r="AP40" s="138">
        <v>6504.67</v>
      </c>
      <c r="AQ40" s="138">
        <v>207.33</v>
      </c>
      <c r="AR40" s="138">
        <v>6712</v>
      </c>
      <c r="AS40" s="138">
        <v>3075.25</v>
      </c>
      <c r="AT40" s="138">
        <v>124.75</v>
      </c>
      <c r="AU40" s="138">
        <v>3200</v>
      </c>
      <c r="AV40" s="137">
        <v>23</v>
      </c>
      <c r="AW40" s="137"/>
      <c r="AX40" s="137"/>
      <c r="AY40" s="137"/>
      <c r="AZ40" s="137"/>
      <c r="BA40" s="137"/>
      <c r="BB40" s="137" t="s">
        <v>277</v>
      </c>
      <c r="BC40" s="137"/>
      <c r="BD40" s="137"/>
      <c r="BE40" s="138">
        <v>0</v>
      </c>
      <c r="BF40" s="137" t="s">
        <v>634</v>
      </c>
      <c r="BG40" s="137" t="s">
        <v>640</v>
      </c>
      <c r="BH40" s="129" t="s">
        <v>279</v>
      </c>
      <c r="BI40" s="129" t="s">
        <v>99</v>
      </c>
      <c r="BJ40" s="149">
        <v>46203</v>
      </c>
      <c r="BK40" s="139" t="s">
        <v>102</v>
      </c>
      <c r="BL40" s="129" t="s">
        <v>107</v>
      </c>
      <c r="BM40" s="142" t="s">
        <v>179</v>
      </c>
      <c r="BN40" s="139" t="s">
        <v>221</v>
      </c>
      <c r="BO40" s="139">
        <v>0</v>
      </c>
      <c r="BP40" s="42"/>
      <c r="BQ40" s="120" t="s">
        <v>322</v>
      </c>
    </row>
    <row r="41" spans="1:69" hidden="1" x14ac:dyDescent="0.35">
      <c r="A41" s="131">
        <v>37</v>
      </c>
      <c r="B41" s="137" t="s">
        <v>252</v>
      </c>
      <c r="C41" s="137" t="s">
        <v>253</v>
      </c>
      <c r="D41" s="137" t="s">
        <v>254</v>
      </c>
      <c r="E41" s="137" t="s">
        <v>255</v>
      </c>
      <c r="F41" s="137" t="s">
        <v>255</v>
      </c>
      <c r="G41" s="137" t="s">
        <v>256</v>
      </c>
      <c r="H41" s="137" t="s">
        <v>257</v>
      </c>
      <c r="I41" s="137">
        <v>139754</v>
      </c>
      <c r="J41" s="137" t="s">
        <v>641</v>
      </c>
      <c r="K41" s="137">
        <v>139754</v>
      </c>
      <c r="L41" s="137" t="s">
        <v>620</v>
      </c>
      <c r="M41" s="137" t="s">
        <v>621</v>
      </c>
      <c r="N41" s="137">
        <v>365626</v>
      </c>
      <c r="O41" s="137" t="s">
        <v>642</v>
      </c>
      <c r="P41" s="137">
        <v>747622</v>
      </c>
      <c r="Q41" s="137" t="s">
        <v>643</v>
      </c>
      <c r="R41" s="137" t="s">
        <v>263</v>
      </c>
      <c r="S41" s="137" t="s">
        <v>644</v>
      </c>
      <c r="T41" s="137" t="s">
        <v>644</v>
      </c>
      <c r="U41" s="137" t="s">
        <v>298</v>
      </c>
      <c r="V41" s="137" t="s">
        <v>266</v>
      </c>
      <c r="W41" s="137">
        <v>0</v>
      </c>
      <c r="X41" s="137" t="s">
        <v>345</v>
      </c>
      <c r="Y41" s="137">
        <v>357502367</v>
      </c>
      <c r="Z41" s="137" t="s">
        <v>645</v>
      </c>
      <c r="AA41" s="137" t="s">
        <v>420</v>
      </c>
      <c r="AB41" s="138">
        <v>65000</v>
      </c>
      <c r="AC41" s="137" t="s">
        <v>477</v>
      </c>
      <c r="AD41" s="137">
        <v>24</v>
      </c>
      <c r="AE41" s="137" t="s">
        <v>367</v>
      </c>
      <c r="AF41" s="137" t="s">
        <v>395</v>
      </c>
      <c r="AG41" s="137" t="s">
        <v>646</v>
      </c>
      <c r="AH41" s="137" t="s">
        <v>292</v>
      </c>
      <c r="AI41" s="137" t="s">
        <v>442</v>
      </c>
      <c r="AJ41" s="138">
        <v>3470</v>
      </c>
      <c r="AK41" s="138">
        <v>3470</v>
      </c>
      <c r="AL41" s="137" t="s">
        <v>647</v>
      </c>
      <c r="AM41" s="138">
        <v>58041.89</v>
      </c>
      <c r="AN41" s="138">
        <v>18298.11</v>
      </c>
      <c r="AO41" s="138">
        <v>76340</v>
      </c>
      <c r="AP41" s="138">
        <v>6958.11</v>
      </c>
      <c r="AQ41" s="138">
        <v>220.89</v>
      </c>
      <c r="AR41" s="138">
        <v>7179</v>
      </c>
      <c r="AS41" s="138">
        <v>3336.56</v>
      </c>
      <c r="AT41" s="138">
        <v>133.44</v>
      </c>
      <c r="AU41" s="138">
        <v>3470</v>
      </c>
      <c r="AV41" s="137">
        <v>23</v>
      </c>
      <c r="AW41" s="137"/>
      <c r="AX41" s="137"/>
      <c r="AY41" s="137"/>
      <c r="AZ41" s="137"/>
      <c r="BA41" s="137"/>
      <c r="BB41" s="137" t="s">
        <v>277</v>
      </c>
      <c r="BC41" s="137"/>
      <c r="BD41" s="137"/>
      <c r="BE41" s="138">
        <v>0</v>
      </c>
      <c r="BF41" s="137" t="s">
        <v>644</v>
      </c>
      <c r="BG41" s="137" t="s">
        <v>648</v>
      </c>
      <c r="BH41" s="129" t="s">
        <v>279</v>
      </c>
      <c r="BI41" s="129" t="s">
        <v>99</v>
      </c>
      <c r="BJ41" s="149">
        <v>46212</v>
      </c>
      <c r="BK41" s="139" t="s">
        <v>102</v>
      </c>
      <c r="BL41" s="129" t="s">
        <v>107</v>
      </c>
      <c r="BM41" s="142" t="s">
        <v>179</v>
      </c>
      <c r="BN41" s="139" t="s">
        <v>221</v>
      </c>
      <c r="BO41" s="139">
        <v>0</v>
      </c>
      <c r="BP41" s="42"/>
      <c r="BQ41" s="120" t="s">
        <v>649</v>
      </c>
    </row>
    <row r="42" spans="1:69" hidden="1" x14ac:dyDescent="0.35">
      <c r="A42" s="131">
        <v>38</v>
      </c>
      <c r="B42" s="137" t="s">
        <v>252</v>
      </c>
      <c r="C42" s="137" t="s">
        <v>253</v>
      </c>
      <c r="D42" s="137" t="s">
        <v>254</v>
      </c>
      <c r="E42" s="137" t="s">
        <v>255</v>
      </c>
      <c r="F42" s="137" t="s">
        <v>255</v>
      </c>
      <c r="G42" s="137" t="s">
        <v>256</v>
      </c>
      <c r="H42" s="137" t="s">
        <v>257</v>
      </c>
      <c r="I42" s="137">
        <v>138447</v>
      </c>
      <c r="J42" s="137" t="s">
        <v>650</v>
      </c>
      <c r="K42" s="137">
        <v>138447</v>
      </c>
      <c r="L42" s="137" t="s">
        <v>605</v>
      </c>
      <c r="M42" s="137" t="s">
        <v>606</v>
      </c>
      <c r="N42" s="137">
        <v>351975</v>
      </c>
      <c r="O42" s="137" t="s">
        <v>651</v>
      </c>
      <c r="P42" s="137">
        <v>499389</v>
      </c>
      <c r="Q42" s="137" t="s">
        <v>652</v>
      </c>
      <c r="R42" s="137" t="s">
        <v>263</v>
      </c>
      <c r="S42" s="137" t="s">
        <v>653</v>
      </c>
      <c r="T42" s="137" t="s">
        <v>653</v>
      </c>
      <c r="U42" s="137" t="s">
        <v>654</v>
      </c>
      <c r="V42" s="137" t="s">
        <v>266</v>
      </c>
      <c r="W42" s="137">
        <v>0</v>
      </c>
      <c r="X42" s="137" t="s">
        <v>267</v>
      </c>
      <c r="Y42" s="137">
        <v>357525160</v>
      </c>
      <c r="Z42" s="137" t="s">
        <v>655</v>
      </c>
      <c r="AA42" s="137" t="s">
        <v>420</v>
      </c>
      <c r="AB42" s="138">
        <v>65000</v>
      </c>
      <c r="AC42" s="137" t="s">
        <v>556</v>
      </c>
      <c r="AD42" s="137">
        <v>24</v>
      </c>
      <c r="AE42" s="137" t="s">
        <v>367</v>
      </c>
      <c r="AF42" s="137" t="s">
        <v>656</v>
      </c>
      <c r="AG42" s="137" t="s">
        <v>657</v>
      </c>
      <c r="AH42" s="137" t="s">
        <v>292</v>
      </c>
      <c r="AI42" s="137" t="s">
        <v>658</v>
      </c>
      <c r="AJ42" s="138">
        <v>3470</v>
      </c>
      <c r="AK42" s="138">
        <v>3470</v>
      </c>
      <c r="AL42" s="137" t="s">
        <v>659</v>
      </c>
      <c r="AM42" s="138">
        <v>57551.49</v>
      </c>
      <c r="AN42" s="138">
        <v>18788.509999999998</v>
      </c>
      <c r="AO42" s="138">
        <v>76340</v>
      </c>
      <c r="AP42" s="138">
        <v>7448.51</v>
      </c>
      <c r="AQ42" s="138">
        <v>222.49</v>
      </c>
      <c r="AR42" s="138">
        <v>7671</v>
      </c>
      <c r="AS42" s="138">
        <v>0</v>
      </c>
      <c r="AT42" s="138">
        <v>0</v>
      </c>
      <c r="AU42" s="138">
        <v>0</v>
      </c>
      <c r="AV42" s="137">
        <v>22</v>
      </c>
      <c r="AW42" s="137"/>
      <c r="AX42" s="137"/>
      <c r="AY42" s="137"/>
      <c r="AZ42" s="137"/>
      <c r="BA42" s="137"/>
      <c r="BB42" s="137" t="s">
        <v>277</v>
      </c>
      <c r="BC42" s="137"/>
      <c r="BD42" s="137"/>
      <c r="BE42" s="138">
        <v>0</v>
      </c>
      <c r="BF42" s="137" t="s">
        <v>653</v>
      </c>
      <c r="BG42" s="137" t="s">
        <v>660</v>
      </c>
      <c r="BH42" s="129" t="s">
        <v>279</v>
      </c>
      <c r="BI42" s="129" t="s">
        <v>99</v>
      </c>
      <c r="BJ42" s="149">
        <v>46197</v>
      </c>
      <c r="BK42" s="139" t="s">
        <v>103</v>
      </c>
      <c r="BL42" s="129" t="s">
        <v>108</v>
      </c>
      <c r="BM42" s="142" t="s">
        <v>179</v>
      </c>
      <c r="BN42" s="139" t="s">
        <v>221</v>
      </c>
      <c r="BO42" s="139"/>
      <c r="BP42" s="42"/>
      <c r="BQ42" s="120" t="s">
        <v>661</v>
      </c>
    </row>
    <row r="43" spans="1:69" hidden="1" x14ac:dyDescent="0.35">
      <c r="A43" s="131">
        <v>39</v>
      </c>
      <c r="B43" s="137" t="s">
        <v>252</v>
      </c>
      <c r="C43" s="137" t="s">
        <v>253</v>
      </c>
      <c r="D43" s="137" t="s">
        <v>254</v>
      </c>
      <c r="E43" s="137" t="s">
        <v>255</v>
      </c>
      <c r="F43" s="137" t="s">
        <v>255</v>
      </c>
      <c r="G43" s="137" t="s">
        <v>256</v>
      </c>
      <c r="H43" s="137" t="s">
        <v>257</v>
      </c>
      <c r="I43" s="137">
        <v>138447</v>
      </c>
      <c r="J43" s="137" t="s">
        <v>650</v>
      </c>
      <c r="K43" s="137">
        <v>138447</v>
      </c>
      <c r="L43" s="137" t="s">
        <v>605</v>
      </c>
      <c r="M43" s="137" t="s">
        <v>606</v>
      </c>
      <c r="N43" s="137">
        <v>351975</v>
      </c>
      <c r="O43" s="137" t="s">
        <v>651</v>
      </c>
      <c r="P43" s="137">
        <v>499389</v>
      </c>
      <c r="Q43" s="137" t="s">
        <v>652</v>
      </c>
      <c r="R43" s="137" t="s">
        <v>263</v>
      </c>
      <c r="S43" s="137" t="s">
        <v>662</v>
      </c>
      <c r="T43" s="137" t="s">
        <v>662</v>
      </c>
      <c r="U43" s="137" t="s">
        <v>654</v>
      </c>
      <c r="V43" s="137" t="s">
        <v>266</v>
      </c>
      <c r="W43" s="137">
        <v>0</v>
      </c>
      <c r="X43" s="137" t="s">
        <v>267</v>
      </c>
      <c r="Y43" s="137">
        <v>357525244</v>
      </c>
      <c r="Z43" s="137" t="s">
        <v>663</v>
      </c>
      <c r="AA43" s="137" t="s">
        <v>420</v>
      </c>
      <c r="AB43" s="138">
        <v>65000</v>
      </c>
      <c r="AC43" s="137" t="s">
        <v>556</v>
      </c>
      <c r="AD43" s="137">
        <v>24</v>
      </c>
      <c r="AE43" s="137" t="s">
        <v>367</v>
      </c>
      <c r="AF43" s="137" t="s">
        <v>664</v>
      </c>
      <c r="AG43" s="137" t="s">
        <v>665</v>
      </c>
      <c r="AH43" s="137" t="s">
        <v>292</v>
      </c>
      <c r="AI43" s="137" t="s">
        <v>658</v>
      </c>
      <c r="AJ43" s="138">
        <v>3470</v>
      </c>
      <c r="AK43" s="138">
        <v>3470</v>
      </c>
      <c r="AL43" s="137" t="s">
        <v>659</v>
      </c>
      <c r="AM43" s="138">
        <v>57551.49</v>
      </c>
      <c r="AN43" s="138">
        <v>18788.509999999998</v>
      </c>
      <c r="AO43" s="138">
        <v>76340</v>
      </c>
      <c r="AP43" s="138">
        <v>7448.51</v>
      </c>
      <c r="AQ43" s="138">
        <v>222.49</v>
      </c>
      <c r="AR43" s="138">
        <v>7671</v>
      </c>
      <c r="AS43" s="138">
        <v>0</v>
      </c>
      <c r="AT43" s="138">
        <v>0</v>
      </c>
      <c r="AU43" s="138">
        <v>0</v>
      </c>
      <c r="AV43" s="137">
        <v>22</v>
      </c>
      <c r="AW43" s="137"/>
      <c r="AX43" s="137"/>
      <c r="AY43" s="137"/>
      <c r="AZ43" s="137"/>
      <c r="BA43" s="137"/>
      <c r="BB43" s="137" t="s">
        <v>277</v>
      </c>
      <c r="BC43" s="137"/>
      <c r="BD43" s="137"/>
      <c r="BE43" s="138">
        <v>0</v>
      </c>
      <c r="BF43" s="137" t="s">
        <v>662</v>
      </c>
      <c r="BG43" s="137" t="s">
        <v>666</v>
      </c>
      <c r="BH43" s="129" t="s">
        <v>279</v>
      </c>
      <c r="BI43" s="129" t="s">
        <v>99</v>
      </c>
      <c r="BJ43" s="149">
        <v>46197</v>
      </c>
      <c r="BK43" s="139" t="s">
        <v>103</v>
      </c>
      <c r="BL43" s="129" t="s">
        <v>108</v>
      </c>
      <c r="BM43" s="142" t="s">
        <v>180</v>
      </c>
      <c r="BN43" s="139" t="s">
        <v>222</v>
      </c>
      <c r="BO43" s="139"/>
      <c r="BP43" s="42"/>
      <c r="BQ43" s="120" t="s">
        <v>667</v>
      </c>
    </row>
    <row r="44" spans="1:69" hidden="1" x14ac:dyDescent="0.35">
      <c r="A44" s="131">
        <v>40</v>
      </c>
      <c r="B44" s="137" t="s">
        <v>252</v>
      </c>
      <c r="C44" s="137" t="s">
        <v>253</v>
      </c>
      <c r="D44" s="137" t="s">
        <v>254</v>
      </c>
      <c r="E44" s="137" t="s">
        <v>255</v>
      </c>
      <c r="F44" s="137" t="s">
        <v>255</v>
      </c>
      <c r="G44" s="137" t="s">
        <v>256</v>
      </c>
      <c r="H44" s="137" t="s">
        <v>257</v>
      </c>
      <c r="I44" s="137">
        <v>148697</v>
      </c>
      <c r="J44" s="137" t="s">
        <v>584</v>
      </c>
      <c r="K44" s="137">
        <v>148697</v>
      </c>
      <c r="L44" s="137" t="s">
        <v>572</v>
      </c>
      <c r="M44" s="137" t="s">
        <v>573</v>
      </c>
      <c r="N44" s="137">
        <v>397858</v>
      </c>
      <c r="O44" s="137" t="s">
        <v>585</v>
      </c>
      <c r="P44" s="137">
        <v>670068</v>
      </c>
      <c r="Q44" s="137" t="s">
        <v>668</v>
      </c>
      <c r="R44" s="137" t="s">
        <v>669</v>
      </c>
      <c r="S44" s="137" t="s">
        <v>670</v>
      </c>
      <c r="T44" s="137" t="s">
        <v>670</v>
      </c>
      <c r="U44" s="137" t="s">
        <v>265</v>
      </c>
      <c r="V44" s="137" t="s">
        <v>266</v>
      </c>
      <c r="W44" s="137">
        <v>0</v>
      </c>
      <c r="X44" s="137" t="s">
        <v>267</v>
      </c>
      <c r="Y44" s="137">
        <v>357576141</v>
      </c>
      <c r="Z44" s="137" t="s">
        <v>671</v>
      </c>
      <c r="AA44" s="137" t="s">
        <v>672</v>
      </c>
      <c r="AB44" s="138">
        <v>20000</v>
      </c>
      <c r="AC44" s="137" t="s">
        <v>477</v>
      </c>
      <c r="AD44" s="137">
        <v>18</v>
      </c>
      <c r="AE44" s="137" t="s">
        <v>673</v>
      </c>
      <c r="AF44" s="137" t="s">
        <v>674</v>
      </c>
      <c r="AG44" s="137" t="s">
        <v>675</v>
      </c>
      <c r="AH44" s="137" t="s">
        <v>292</v>
      </c>
      <c r="AI44" s="137" t="s">
        <v>676</v>
      </c>
      <c r="AJ44" s="138">
        <v>1340</v>
      </c>
      <c r="AK44" s="138">
        <v>1340</v>
      </c>
      <c r="AL44" s="137" t="s">
        <v>677</v>
      </c>
      <c r="AM44" s="138">
        <v>18540.55</v>
      </c>
      <c r="AN44" s="138">
        <v>4239.45</v>
      </c>
      <c r="AO44" s="138">
        <v>22780</v>
      </c>
      <c r="AP44" s="138">
        <v>1459.45</v>
      </c>
      <c r="AQ44" s="138">
        <v>35.549999999999997</v>
      </c>
      <c r="AR44" s="138">
        <v>1495</v>
      </c>
      <c r="AS44" s="138">
        <v>1459.45</v>
      </c>
      <c r="AT44" s="138">
        <v>35.549999999999997</v>
      </c>
      <c r="AU44" s="138">
        <v>1495</v>
      </c>
      <c r="AV44" s="137">
        <v>23</v>
      </c>
      <c r="AW44" s="137"/>
      <c r="AX44" s="137"/>
      <c r="AY44" s="137"/>
      <c r="AZ44" s="137"/>
      <c r="BA44" s="137"/>
      <c r="BB44" s="137" t="s">
        <v>277</v>
      </c>
      <c r="BC44" s="137"/>
      <c r="BD44" s="137"/>
      <c r="BE44" s="138">
        <v>0</v>
      </c>
      <c r="BF44" s="137" t="s">
        <v>670</v>
      </c>
      <c r="BG44" s="137" t="s">
        <v>678</v>
      </c>
      <c r="BH44" s="129" t="s">
        <v>279</v>
      </c>
      <c r="BI44" s="129" t="s">
        <v>99</v>
      </c>
      <c r="BJ44" s="149">
        <v>46198</v>
      </c>
      <c r="BK44" s="139" t="s">
        <v>103</v>
      </c>
      <c r="BL44" s="129" t="s">
        <v>108</v>
      </c>
      <c r="BM44" s="142" t="s">
        <v>179</v>
      </c>
      <c r="BN44" s="139" t="s">
        <v>221</v>
      </c>
      <c r="BO44" s="139"/>
      <c r="BP44" s="42"/>
      <c r="BQ44" s="120"/>
    </row>
    <row r="45" spans="1:69" hidden="1" x14ac:dyDescent="0.35">
      <c r="A45" s="131">
        <v>41</v>
      </c>
      <c r="B45" s="137" t="s">
        <v>252</v>
      </c>
      <c r="C45" s="137" t="s">
        <v>253</v>
      </c>
      <c r="D45" s="137" t="s">
        <v>254</v>
      </c>
      <c r="E45" s="137" t="s">
        <v>255</v>
      </c>
      <c r="F45" s="137" t="s">
        <v>255</v>
      </c>
      <c r="G45" s="137" t="s">
        <v>256</v>
      </c>
      <c r="H45" s="137" t="s">
        <v>257</v>
      </c>
      <c r="I45" s="137">
        <v>139055</v>
      </c>
      <c r="J45" s="137" t="s">
        <v>679</v>
      </c>
      <c r="K45" s="137">
        <v>139055</v>
      </c>
      <c r="L45" s="137" t="s">
        <v>308</v>
      </c>
      <c r="M45" s="137" t="s">
        <v>309</v>
      </c>
      <c r="N45" s="137">
        <v>367726</v>
      </c>
      <c r="O45" s="137" t="s">
        <v>680</v>
      </c>
      <c r="P45" s="137">
        <v>534450</v>
      </c>
      <c r="Q45" s="137" t="s">
        <v>681</v>
      </c>
      <c r="R45" s="137" t="s">
        <v>263</v>
      </c>
      <c r="S45" s="137" t="s">
        <v>682</v>
      </c>
      <c r="T45" s="137" t="s">
        <v>682</v>
      </c>
      <c r="U45" s="137" t="s">
        <v>265</v>
      </c>
      <c r="V45" s="137" t="s">
        <v>266</v>
      </c>
      <c r="W45" s="137">
        <v>0</v>
      </c>
      <c r="X45" s="148" t="s">
        <v>267</v>
      </c>
      <c r="Y45" s="137">
        <v>357592817</v>
      </c>
      <c r="Z45" s="137" t="s">
        <v>683</v>
      </c>
      <c r="AA45" s="137" t="s">
        <v>428</v>
      </c>
      <c r="AB45" s="138">
        <v>65000</v>
      </c>
      <c r="AC45" s="137" t="s">
        <v>556</v>
      </c>
      <c r="AD45" s="137">
        <v>24</v>
      </c>
      <c r="AE45" s="137" t="s">
        <v>367</v>
      </c>
      <c r="AF45" s="137" t="s">
        <v>684</v>
      </c>
      <c r="AG45" s="137" t="s">
        <v>685</v>
      </c>
      <c r="AH45" s="137" t="s">
        <v>292</v>
      </c>
      <c r="AI45" s="137" t="s">
        <v>658</v>
      </c>
      <c r="AJ45" s="138">
        <v>3470</v>
      </c>
      <c r="AK45" s="138">
        <v>3470</v>
      </c>
      <c r="AL45" s="137" t="s">
        <v>602</v>
      </c>
      <c r="AM45" s="138">
        <v>28257.1</v>
      </c>
      <c r="AN45" s="138">
        <v>13382.9</v>
      </c>
      <c r="AO45" s="138">
        <v>41640</v>
      </c>
      <c r="AP45" s="138">
        <v>36742.9</v>
      </c>
      <c r="AQ45" s="138">
        <v>5272.1</v>
      </c>
      <c r="AR45" s="138">
        <v>42015</v>
      </c>
      <c r="AS45" s="138">
        <v>29637.24</v>
      </c>
      <c r="AT45" s="138">
        <v>5062.76</v>
      </c>
      <c r="AU45" s="138">
        <v>34700</v>
      </c>
      <c r="AV45" s="137">
        <v>22</v>
      </c>
      <c r="AW45" s="137"/>
      <c r="AX45" s="137"/>
      <c r="AY45" s="137"/>
      <c r="AZ45" s="137"/>
      <c r="BA45" s="137"/>
      <c r="BB45" s="137" t="s">
        <v>277</v>
      </c>
      <c r="BC45" s="137"/>
      <c r="BD45" s="137" t="s">
        <v>592</v>
      </c>
      <c r="BE45" s="138">
        <v>65000</v>
      </c>
      <c r="BF45" s="137" t="s">
        <v>682</v>
      </c>
      <c r="BG45" s="137" t="s">
        <v>686</v>
      </c>
      <c r="BH45" s="129" t="s">
        <v>279</v>
      </c>
      <c r="BI45" s="129" t="s">
        <v>99</v>
      </c>
      <c r="BJ45" s="149">
        <v>46182</v>
      </c>
      <c r="BK45" s="139" t="s">
        <v>102</v>
      </c>
      <c r="BL45" s="129" t="s">
        <v>107</v>
      </c>
      <c r="BM45" s="142" t="s">
        <v>179</v>
      </c>
      <c r="BN45" s="139" t="s">
        <v>221</v>
      </c>
      <c r="BO45" s="139">
        <v>0</v>
      </c>
      <c r="BP45" s="42"/>
      <c r="BQ45" s="120" t="s">
        <v>687</v>
      </c>
    </row>
    <row r="46" spans="1:69" hidden="1" x14ac:dyDescent="0.35">
      <c r="A46" s="131">
        <v>42</v>
      </c>
      <c r="B46" s="137" t="s">
        <v>252</v>
      </c>
      <c r="C46" s="137" t="s">
        <v>253</v>
      </c>
      <c r="D46" s="137" t="s">
        <v>254</v>
      </c>
      <c r="E46" s="137" t="s">
        <v>255</v>
      </c>
      <c r="F46" s="137" t="s">
        <v>255</v>
      </c>
      <c r="G46" s="137" t="s">
        <v>256</v>
      </c>
      <c r="H46" s="137" t="s">
        <v>257</v>
      </c>
      <c r="I46" s="137">
        <v>133074</v>
      </c>
      <c r="J46" s="137" t="s">
        <v>604</v>
      </c>
      <c r="K46" s="137">
        <v>133074</v>
      </c>
      <c r="L46" s="137" t="s">
        <v>605</v>
      </c>
      <c r="M46" s="137" t="s">
        <v>606</v>
      </c>
      <c r="N46" s="137">
        <v>224643</v>
      </c>
      <c r="O46" s="137">
        <v>492292</v>
      </c>
      <c r="P46" s="137">
        <v>296113</v>
      </c>
      <c r="Q46" s="137">
        <v>930923</v>
      </c>
      <c r="R46" s="137" t="s">
        <v>263</v>
      </c>
      <c r="S46" s="137" t="s">
        <v>688</v>
      </c>
      <c r="T46" s="137" t="s">
        <v>688</v>
      </c>
      <c r="U46" s="137" t="s">
        <v>265</v>
      </c>
      <c r="V46" s="137" t="s">
        <v>266</v>
      </c>
      <c r="W46" s="137">
        <v>0</v>
      </c>
      <c r="X46" s="137" t="s">
        <v>345</v>
      </c>
      <c r="Y46" s="137">
        <v>357636990</v>
      </c>
      <c r="Z46" s="137" t="s">
        <v>689</v>
      </c>
      <c r="AA46" s="137" t="s">
        <v>428</v>
      </c>
      <c r="AB46" s="138">
        <v>75000</v>
      </c>
      <c r="AC46" s="137" t="s">
        <v>556</v>
      </c>
      <c r="AD46" s="137">
        <v>24</v>
      </c>
      <c r="AE46" s="137" t="s">
        <v>612</v>
      </c>
      <c r="AF46" s="137" t="s">
        <v>690</v>
      </c>
      <c r="AG46" s="137" t="s">
        <v>691</v>
      </c>
      <c r="AH46" s="137" t="s">
        <v>615</v>
      </c>
      <c r="AI46" s="137" t="s">
        <v>658</v>
      </c>
      <c r="AJ46" s="138">
        <v>4000</v>
      </c>
      <c r="AK46" s="138">
        <v>4000</v>
      </c>
      <c r="AL46" s="137" t="s">
        <v>692</v>
      </c>
      <c r="AM46" s="138">
        <v>26359.45</v>
      </c>
      <c r="AN46" s="138">
        <v>13640.55</v>
      </c>
      <c r="AO46" s="138">
        <v>40000</v>
      </c>
      <c r="AP46" s="138">
        <v>48640.55</v>
      </c>
      <c r="AQ46" s="138">
        <v>7909.45</v>
      </c>
      <c r="AR46" s="138">
        <v>56550</v>
      </c>
      <c r="AS46" s="138">
        <v>40335.65</v>
      </c>
      <c r="AT46" s="138">
        <v>7664.35</v>
      </c>
      <c r="AU46" s="138">
        <v>48000</v>
      </c>
      <c r="AV46" s="137">
        <v>22</v>
      </c>
      <c r="AW46" s="137"/>
      <c r="AX46" s="137"/>
      <c r="AY46" s="137"/>
      <c r="AZ46" s="137"/>
      <c r="BA46" s="137"/>
      <c r="BB46" s="137" t="s">
        <v>277</v>
      </c>
      <c r="BC46" s="137"/>
      <c r="BD46" s="137"/>
      <c r="BE46" s="138">
        <v>0</v>
      </c>
      <c r="BF46" s="137" t="s">
        <v>688</v>
      </c>
      <c r="BG46" s="137" t="s">
        <v>693</v>
      </c>
      <c r="BH46" s="129" t="s">
        <v>279</v>
      </c>
      <c r="BI46" s="129" t="s">
        <v>99</v>
      </c>
      <c r="BJ46" s="149">
        <v>46183</v>
      </c>
      <c r="BK46" s="139" t="s">
        <v>102</v>
      </c>
      <c r="BL46" s="129" t="s">
        <v>107</v>
      </c>
      <c r="BM46" s="142" t="s">
        <v>179</v>
      </c>
      <c r="BN46" s="139" t="s">
        <v>221</v>
      </c>
      <c r="BO46" s="139">
        <v>0</v>
      </c>
      <c r="BP46" s="42"/>
      <c r="BQ46" s="120" t="s">
        <v>694</v>
      </c>
    </row>
    <row r="47" spans="1:69" hidden="1" x14ac:dyDescent="0.35">
      <c r="A47" s="131">
        <v>43</v>
      </c>
      <c r="B47" s="137" t="s">
        <v>252</v>
      </c>
      <c r="C47" s="137" t="s">
        <v>253</v>
      </c>
      <c r="D47" s="137" t="s">
        <v>254</v>
      </c>
      <c r="E47" s="137" t="s">
        <v>255</v>
      </c>
      <c r="F47" s="137" t="s">
        <v>255</v>
      </c>
      <c r="G47" s="137" t="s">
        <v>256</v>
      </c>
      <c r="H47" s="137" t="s">
        <v>257</v>
      </c>
      <c r="I47" s="137">
        <v>137772</v>
      </c>
      <c r="J47" s="137" t="s">
        <v>695</v>
      </c>
      <c r="K47" s="137">
        <v>137772</v>
      </c>
      <c r="L47" s="137" t="s">
        <v>572</v>
      </c>
      <c r="M47" s="137" t="s">
        <v>573</v>
      </c>
      <c r="N47" s="137">
        <v>232479</v>
      </c>
      <c r="O47" s="137" t="s">
        <v>696</v>
      </c>
      <c r="P47" s="137">
        <v>306022</v>
      </c>
      <c r="Q47" s="137" t="s">
        <v>697</v>
      </c>
      <c r="R47" s="137" t="s">
        <v>263</v>
      </c>
      <c r="S47" s="137" t="s">
        <v>698</v>
      </c>
      <c r="T47" s="137" t="s">
        <v>698</v>
      </c>
      <c r="U47" s="137" t="s">
        <v>265</v>
      </c>
      <c r="V47" s="137" t="s">
        <v>266</v>
      </c>
      <c r="W47" s="137">
        <v>0</v>
      </c>
      <c r="X47" s="137" t="s">
        <v>345</v>
      </c>
      <c r="Y47" s="137">
        <v>357671885</v>
      </c>
      <c r="Z47" s="137" t="s">
        <v>699</v>
      </c>
      <c r="AA47" s="137" t="s">
        <v>397</v>
      </c>
      <c r="AB47" s="138">
        <v>72000</v>
      </c>
      <c r="AC47" s="137" t="s">
        <v>477</v>
      </c>
      <c r="AD47" s="137">
        <v>24</v>
      </c>
      <c r="AE47" s="137" t="s">
        <v>489</v>
      </c>
      <c r="AF47" s="137" t="s">
        <v>700</v>
      </c>
      <c r="AG47" s="137" t="s">
        <v>701</v>
      </c>
      <c r="AH47" s="137" t="s">
        <v>274</v>
      </c>
      <c r="AI47" s="137" t="s">
        <v>658</v>
      </c>
      <c r="AJ47" s="138">
        <v>3840</v>
      </c>
      <c r="AK47" s="138">
        <v>3840</v>
      </c>
      <c r="AL47" s="137" t="s">
        <v>702</v>
      </c>
      <c r="AM47" s="138">
        <v>62347.02</v>
      </c>
      <c r="AN47" s="138">
        <v>20072.98</v>
      </c>
      <c r="AO47" s="138">
        <v>82420</v>
      </c>
      <c r="AP47" s="138">
        <v>9652.98</v>
      </c>
      <c r="AQ47" s="138">
        <v>221.02</v>
      </c>
      <c r="AR47" s="138">
        <v>9874</v>
      </c>
      <c r="AS47" s="138">
        <v>2060</v>
      </c>
      <c r="AT47" s="138">
        <v>0</v>
      </c>
      <c r="AU47" s="138">
        <v>2060</v>
      </c>
      <c r="AV47" s="137">
        <v>22</v>
      </c>
      <c r="AW47" s="137"/>
      <c r="AX47" s="137"/>
      <c r="AY47" s="137"/>
      <c r="AZ47" s="137"/>
      <c r="BA47" s="137"/>
      <c r="BB47" s="137" t="s">
        <v>277</v>
      </c>
      <c r="BC47" s="137"/>
      <c r="BD47" s="137"/>
      <c r="BE47" s="138">
        <v>0</v>
      </c>
      <c r="BF47" s="137" t="s">
        <v>698</v>
      </c>
      <c r="BG47" s="137" t="s">
        <v>703</v>
      </c>
      <c r="BH47" s="129" t="s">
        <v>279</v>
      </c>
      <c r="BI47" s="129" t="s">
        <v>99</v>
      </c>
      <c r="BJ47" s="149">
        <v>46199</v>
      </c>
      <c r="BK47" s="139" t="s">
        <v>103</v>
      </c>
      <c r="BL47" s="129" t="s">
        <v>108</v>
      </c>
      <c r="BM47" s="142" t="s">
        <v>180</v>
      </c>
      <c r="BN47" s="139" t="s">
        <v>222</v>
      </c>
      <c r="BO47" s="139"/>
      <c r="BP47" s="42"/>
      <c r="BQ47" s="120" t="s">
        <v>3741</v>
      </c>
    </row>
    <row r="48" spans="1:69" hidden="1" x14ac:dyDescent="0.35">
      <c r="A48" s="131">
        <v>44</v>
      </c>
      <c r="B48" s="137" t="s">
        <v>252</v>
      </c>
      <c r="C48" s="137" t="s">
        <v>253</v>
      </c>
      <c r="D48" s="137" t="s">
        <v>254</v>
      </c>
      <c r="E48" s="137" t="s">
        <v>255</v>
      </c>
      <c r="F48" s="137" t="s">
        <v>255</v>
      </c>
      <c r="G48" s="137" t="s">
        <v>256</v>
      </c>
      <c r="H48" s="137" t="s">
        <v>257</v>
      </c>
      <c r="I48" s="137">
        <v>138447</v>
      </c>
      <c r="J48" s="137" t="s">
        <v>650</v>
      </c>
      <c r="K48" s="137">
        <v>138447</v>
      </c>
      <c r="L48" s="137" t="s">
        <v>605</v>
      </c>
      <c r="M48" s="137" t="s">
        <v>606</v>
      </c>
      <c r="N48" s="137">
        <v>351975</v>
      </c>
      <c r="O48" s="137" t="s">
        <v>651</v>
      </c>
      <c r="P48" s="137">
        <v>499389</v>
      </c>
      <c r="Q48" s="137" t="s">
        <v>652</v>
      </c>
      <c r="R48" s="137" t="s">
        <v>263</v>
      </c>
      <c r="S48" s="137" t="s">
        <v>704</v>
      </c>
      <c r="T48" s="137" t="s">
        <v>704</v>
      </c>
      <c r="U48" s="137" t="s">
        <v>298</v>
      </c>
      <c r="V48" s="137" t="s">
        <v>266</v>
      </c>
      <c r="W48" s="137">
        <v>0</v>
      </c>
      <c r="X48" s="137" t="s">
        <v>345</v>
      </c>
      <c r="Y48" s="137">
        <v>357757936</v>
      </c>
      <c r="Z48" s="137" t="s">
        <v>705</v>
      </c>
      <c r="AA48" s="137" t="s">
        <v>706</v>
      </c>
      <c r="AB48" s="138">
        <v>34000</v>
      </c>
      <c r="AC48" s="137" t="s">
        <v>556</v>
      </c>
      <c r="AD48" s="137">
        <v>24</v>
      </c>
      <c r="AE48" s="137" t="s">
        <v>367</v>
      </c>
      <c r="AF48" s="137" t="s">
        <v>664</v>
      </c>
      <c r="AG48" s="137" t="s">
        <v>665</v>
      </c>
      <c r="AH48" s="137" t="s">
        <v>292</v>
      </c>
      <c r="AI48" s="137" t="s">
        <v>707</v>
      </c>
      <c r="AJ48" s="138">
        <v>1810</v>
      </c>
      <c r="AK48" s="138">
        <v>1810</v>
      </c>
      <c r="AL48" s="137" t="s">
        <v>708</v>
      </c>
      <c r="AM48" s="138">
        <v>27734.02</v>
      </c>
      <c r="AN48" s="138">
        <v>10275.98</v>
      </c>
      <c r="AO48" s="138">
        <v>38010</v>
      </c>
      <c r="AP48" s="138">
        <v>6265.98</v>
      </c>
      <c r="AQ48" s="138">
        <v>277.02</v>
      </c>
      <c r="AR48" s="138">
        <v>6543</v>
      </c>
      <c r="AS48" s="138">
        <v>0</v>
      </c>
      <c r="AT48" s="138">
        <v>0</v>
      </c>
      <c r="AU48" s="138">
        <v>0</v>
      </c>
      <c r="AV48" s="137">
        <v>21</v>
      </c>
      <c r="AW48" s="137"/>
      <c r="AX48" s="137"/>
      <c r="AY48" s="137"/>
      <c r="AZ48" s="137"/>
      <c r="BA48" s="137"/>
      <c r="BB48" s="137" t="s">
        <v>277</v>
      </c>
      <c r="BC48" s="137"/>
      <c r="BD48" s="137"/>
      <c r="BE48" s="138">
        <v>0</v>
      </c>
      <c r="BF48" s="137" t="s">
        <v>704</v>
      </c>
      <c r="BG48" s="137" t="s">
        <v>709</v>
      </c>
      <c r="BH48" s="129" t="s">
        <v>279</v>
      </c>
      <c r="BI48" s="129" t="s">
        <v>99</v>
      </c>
      <c r="BJ48" s="149">
        <v>46197</v>
      </c>
      <c r="BK48" s="139" t="s">
        <v>103</v>
      </c>
      <c r="BL48" s="129" t="s">
        <v>108</v>
      </c>
      <c r="BM48" s="142" t="s">
        <v>179</v>
      </c>
      <c r="BN48" s="139" t="s">
        <v>221</v>
      </c>
      <c r="BO48" s="139">
        <v>0</v>
      </c>
      <c r="BP48" s="42"/>
      <c r="BQ48" s="120" t="s">
        <v>710</v>
      </c>
    </row>
    <row r="49" spans="1:69" hidden="1" x14ac:dyDescent="0.35">
      <c r="A49" s="131">
        <v>45</v>
      </c>
      <c r="B49" s="137" t="s">
        <v>252</v>
      </c>
      <c r="C49" s="137" t="s">
        <v>253</v>
      </c>
      <c r="D49" s="137" t="s">
        <v>254</v>
      </c>
      <c r="E49" s="137" t="s">
        <v>255</v>
      </c>
      <c r="F49" s="137" t="s">
        <v>255</v>
      </c>
      <c r="G49" s="137" t="s">
        <v>256</v>
      </c>
      <c r="H49" s="137" t="s">
        <v>257</v>
      </c>
      <c r="I49" s="137">
        <v>132329</v>
      </c>
      <c r="J49" s="137" t="s">
        <v>711</v>
      </c>
      <c r="K49" s="137">
        <v>132329</v>
      </c>
      <c r="L49" s="137" t="s">
        <v>605</v>
      </c>
      <c r="M49" s="137" t="s">
        <v>606</v>
      </c>
      <c r="N49" s="137">
        <v>223312</v>
      </c>
      <c r="O49" s="137" t="s">
        <v>712</v>
      </c>
      <c r="P49" s="137">
        <v>858961</v>
      </c>
      <c r="Q49" s="137" t="s">
        <v>713</v>
      </c>
      <c r="R49" s="137" t="s">
        <v>263</v>
      </c>
      <c r="S49" s="137" t="s">
        <v>714</v>
      </c>
      <c r="T49" s="137" t="s">
        <v>714</v>
      </c>
      <c r="U49" s="137" t="s">
        <v>654</v>
      </c>
      <c r="V49" s="137" t="s">
        <v>266</v>
      </c>
      <c r="W49" s="137">
        <v>0</v>
      </c>
      <c r="X49" s="137" t="s">
        <v>267</v>
      </c>
      <c r="Y49" s="137">
        <v>357838149</v>
      </c>
      <c r="Z49" s="137" t="s">
        <v>715</v>
      </c>
      <c r="AA49" s="137" t="s">
        <v>716</v>
      </c>
      <c r="AB49" s="138">
        <v>43000</v>
      </c>
      <c r="AC49" s="137" t="s">
        <v>556</v>
      </c>
      <c r="AD49" s="137">
        <v>24</v>
      </c>
      <c r="AE49" s="137" t="s">
        <v>612</v>
      </c>
      <c r="AF49" s="137" t="s">
        <v>717</v>
      </c>
      <c r="AG49" s="137" t="s">
        <v>718</v>
      </c>
      <c r="AH49" s="137" t="s">
        <v>274</v>
      </c>
      <c r="AI49" s="137" t="s">
        <v>451</v>
      </c>
      <c r="AJ49" s="138">
        <v>2290</v>
      </c>
      <c r="AK49" s="138">
        <v>2290</v>
      </c>
      <c r="AL49" s="137" t="s">
        <v>719</v>
      </c>
      <c r="AM49" s="138">
        <v>35746.839999999997</v>
      </c>
      <c r="AN49" s="138">
        <v>12343.16</v>
      </c>
      <c r="AO49" s="138">
        <v>48090</v>
      </c>
      <c r="AP49" s="138">
        <v>7253.16</v>
      </c>
      <c r="AQ49" s="138">
        <v>306.83999999999997</v>
      </c>
      <c r="AR49" s="138">
        <v>7560</v>
      </c>
      <c r="AS49" s="138">
        <v>0</v>
      </c>
      <c r="AT49" s="138">
        <v>0</v>
      </c>
      <c r="AU49" s="138">
        <v>0</v>
      </c>
      <c r="AV49" s="137">
        <v>21</v>
      </c>
      <c r="AW49" s="137"/>
      <c r="AX49" s="137"/>
      <c r="AY49" s="137"/>
      <c r="AZ49" s="137"/>
      <c r="BA49" s="137"/>
      <c r="BB49" s="137" t="s">
        <v>277</v>
      </c>
      <c r="BC49" s="137"/>
      <c r="BD49" s="137"/>
      <c r="BE49" s="138">
        <v>0</v>
      </c>
      <c r="BF49" s="137" t="s">
        <v>714</v>
      </c>
      <c r="BG49" s="137" t="s">
        <v>720</v>
      </c>
      <c r="BH49" s="129" t="s">
        <v>279</v>
      </c>
      <c r="BI49" s="129" t="s">
        <v>99</v>
      </c>
      <c r="BJ49" s="149">
        <v>46188</v>
      </c>
      <c r="BK49" s="139" t="s">
        <v>102</v>
      </c>
      <c r="BL49" s="129" t="s">
        <v>107</v>
      </c>
      <c r="BM49" s="142" t="s">
        <v>179</v>
      </c>
      <c r="BN49" s="139" t="s">
        <v>221</v>
      </c>
      <c r="BO49" s="139">
        <v>0</v>
      </c>
      <c r="BP49" s="42"/>
      <c r="BQ49" s="120" t="s">
        <v>721</v>
      </c>
    </row>
    <row r="50" spans="1:69" hidden="1" x14ac:dyDescent="0.35">
      <c r="A50" s="131">
        <v>46</v>
      </c>
      <c r="B50" s="137" t="s">
        <v>252</v>
      </c>
      <c r="C50" s="137" t="s">
        <v>253</v>
      </c>
      <c r="D50" s="137" t="s">
        <v>254</v>
      </c>
      <c r="E50" s="137" t="s">
        <v>255</v>
      </c>
      <c r="F50" s="137" t="s">
        <v>255</v>
      </c>
      <c r="G50" s="137" t="s">
        <v>256</v>
      </c>
      <c r="H50" s="137" t="s">
        <v>257</v>
      </c>
      <c r="I50" s="137">
        <v>147752</v>
      </c>
      <c r="J50" s="137" t="s">
        <v>722</v>
      </c>
      <c r="K50" s="137">
        <v>147752</v>
      </c>
      <c r="L50" s="137" t="s">
        <v>572</v>
      </c>
      <c r="M50" s="137" t="s">
        <v>573</v>
      </c>
      <c r="N50" s="137">
        <v>250406</v>
      </c>
      <c r="O50" s="137" t="s">
        <v>723</v>
      </c>
      <c r="P50" s="137">
        <v>328998</v>
      </c>
      <c r="Q50" s="137" t="s">
        <v>724</v>
      </c>
      <c r="R50" s="137" t="s">
        <v>263</v>
      </c>
      <c r="S50" s="137" t="s">
        <v>725</v>
      </c>
      <c r="T50" s="137" t="s">
        <v>725</v>
      </c>
      <c r="U50" s="137" t="s">
        <v>298</v>
      </c>
      <c r="V50" s="137" t="s">
        <v>266</v>
      </c>
      <c r="W50" s="137">
        <v>0</v>
      </c>
      <c r="X50" s="137" t="s">
        <v>345</v>
      </c>
      <c r="Y50" s="137">
        <v>357896152</v>
      </c>
      <c r="Z50" s="137" t="s">
        <v>726</v>
      </c>
      <c r="AA50" s="137" t="s">
        <v>436</v>
      </c>
      <c r="AB50" s="138">
        <v>60000</v>
      </c>
      <c r="AC50" s="137" t="s">
        <v>477</v>
      </c>
      <c r="AD50" s="137">
        <v>24</v>
      </c>
      <c r="AE50" s="137" t="s">
        <v>367</v>
      </c>
      <c r="AF50" s="137" t="s">
        <v>727</v>
      </c>
      <c r="AG50" s="137" t="s">
        <v>404</v>
      </c>
      <c r="AH50" s="137" t="s">
        <v>292</v>
      </c>
      <c r="AI50" s="137" t="s">
        <v>728</v>
      </c>
      <c r="AJ50" s="138">
        <v>3200</v>
      </c>
      <c r="AK50" s="138">
        <v>3200</v>
      </c>
      <c r="AL50" s="137" t="s">
        <v>729</v>
      </c>
      <c r="AM50" s="138">
        <v>28817.73</v>
      </c>
      <c r="AN50" s="138">
        <v>12782.27</v>
      </c>
      <c r="AO50" s="138">
        <v>41600</v>
      </c>
      <c r="AP50" s="138">
        <v>31182.27</v>
      </c>
      <c r="AQ50" s="138">
        <v>4087.73</v>
      </c>
      <c r="AR50" s="138">
        <v>35270</v>
      </c>
      <c r="AS50" s="138">
        <v>21902.58</v>
      </c>
      <c r="AT50" s="138">
        <v>3697.42</v>
      </c>
      <c r="AU50" s="138">
        <v>25600</v>
      </c>
      <c r="AV50" s="137">
        <v>21</v>
      </c>
      <c r="AW50" s="137"/>
      <c r="AX50" s="137"/>
      <c r="AY50" s="137"/>
      <c r="AZ50" s="137"/>
      <c r="BA50" s="137"/>
      <c r="BB50" s="137" t="s">
        <v>277</v>
      </c>
      <c r="BC50" s="137"/>
      <c r="BD50" s="137"/>
      <c r="BE50" s="138">
        <v>0</v>
      </c>
      <c r="BF50" s="137" t="s">
        <v>725</v>
      </c>
      <c r="BG50" s="137" t="s">
        <v>730</v>
      </c>
      <c r="BH50" s="129" t="s">
        <v>279</v>
      </c>
      <c r="BI50" s="129" t="s">
        <v>99</v>
      </c>
      <c r="BJ50" s="149">
        <v>46199</v>
      </c>
      <c r="BK50" s="139" t="s">
        <v>103</v>
      </c>
      <c r="BL50" s="129" t="s">
        <v>108</v>
      </c>
      <c r="BM50" s="142" t="s">
        <v>180</v>
      </c>
      <c r="BN50" s="139" t="s">
        <v>222</v>
      </c>
      <c r="BO50" s="139"/>
      <c r="BP50" s="42"/>
      <c r="BQ50" s="120" t="s">
        <v>3741</v>
      </c>
    </row>
    <row r="51" spans="1:69" hidden="1" x14ac:dyDescent="0.35">
      <c r="A51" s="131">
        <v>47</v>
      </c>
      <c r="B51" s="137" t="s">
        <v>252</v>
      </c>
      <c r="C51" s="137" t="s">
        <v>253</v>
      </c>
      <c r="D51" s="137" t="s">
        <v>254</v>
      </c>
      <c r="E51" s="137" t="s">
        <v>255</v>
      </c>
      <c r="F51" s="137" t="s">
        <v>255</v>
      </c>
      <c r="G51" s="137" t="s">
        <v>256</v>
      </c>
      <c r="H51" s="137" t="s">
        <v>257</v>
      </c>
      <c r="I51" s="137">
        <v>131140</v>
      </c>
      <c r="J51" s="137" t="s">
        <v>631</v>
      </c>
      <c r="K51" s="137">
        <v>131140</v>
      </c>
      <c r="L51" s="137" t="s">
        <v>341</v>
      </c>
      <c r="M51" s="137" t="s">
        <v>342</v>
      </c>
      <c r="N51" s="137">
        <v>226267</v>
      </c>
      <c r="O51" s="137" t="s">
        <v>632</v>
      </c>
      <c r="P51" s="137">
        <v>404264</v>
      </c>
      <c r="Q51" s="137" t="s">
        <v>633</v>
      </c>
      <c r="R51" s="137" t="s">
        <v>263</v>
      </c>
      <c r="S51" s="137" t="s">
        <v>731</v>
      </c>
      <c r="T51" s="137" t="s">
        <v>731</v>
      </c>
      <c r="U51" s="137" t="s">
        <v>265</v>
      </c>
      <c r="V51" s="137" t="s">
        <v>266</v>
      </c>
      <c r="W51" s="137">
        <v>0</v>
      </c>
      <c r="X51" s="137" t="s">
        <v>267</v>
      </c>
      <c r="Y51" s="137">
        <v>357900898</v>
      </c>
      <c r="Z51" s="137" t="s">
        <v>732</v>
      </c>
      <c r="AA51" s="137" t="s">
        <v>638</v>
      </c>
      <c r="AB51" s="138">
        <v>65000</v>
      </c>
      <c r="AC51" s="137" t="s">
        <v>519</v>
      </c>
      <c r="AD51" s="137">
        <v>24</v>
      </c>
      <c r="AE51" s="137" t="s">
        <v>367</v>
      </c>
      <c r="AF51" s="137" t="s">
        <v>636</v>
      </c>
      <c r="AG51" s="137" t="s">
        <v>637</v>
      </c>
      <c r="AH51" s="137" t="s">
        <v>292</v>
      </c>
      <c r="AI51" s="137" t="s">
        <v>728</v>
      </c>
      <c r="AJ51" s="138">
        <v>3470</v>
      </c>
      <c r="AK51" s="138">
        <v>3470</v>
      </c>
      <c r="AL51" s="137" t="s">
        <v>733</v>
      </c>
      <c r="AM51" s="138">
        <v>51882.47</v>
      </c>
      <c r="AN51" s="138">
        <v>17517.53</v>
      </c>
      <c r="AO51" s="138">
        <v>69400</v>
      </c>
      <c r="AP51" s="138">
        <v>13117.53</v>
      </c>
      <c r="AQ51" s="138">
        <v>664.47</v>
      </c>
      <c r="AR51" s="138">
        <v>13782</v>
      </c>
      <c r="AS51" s="138">
        <v>6498.58</v>
      </c>
      <c r="AT51" s="138">
        <v>441.42</v>
      </c>
      <c r="AU51" s="138">
        <v>6940</v>
      </c>
      <c r="AV51" s="137">
        <v>22</v>
      </c>
      <c r="AW51" s="137"/>
      <c r="AX51" s="137"/>
      <c r="AY51" s="137"/>
      <c r="AZ51" s="137"/>
      <c r="BA51" s="137"/>
      <c r="BB51" s="137" t="s">
        <v>277</v>
      </c>
      <c r="BC51" s="137"/>
      <c r="BD51" s="137"/>
      <c r="BE51" s="138">
        <v>0</v>
      </c>
      <c r="BF51" s="137" t="s">
        <v>731</v>
      </c>
      <c r="BG51" s="137" t="s">
        <v>734</v>
      </c>
      <c r="BH51" s="129" t="s">
        <v>279</v>
      </c>
      <c r="BI51" s="129" t="s">
        <v>99</v>
      </c>
      <c r="BJ51" s="149">
        <v>46203</v>
      </c>
      <c r="BK51" s="139" t="s">
        <v>102</v>
      </c>
      <c r="BL51" s="129" t="s">
        <v>107</v>
      </c>
      <c r="BM51" s="142" t="s">
        <v>179</v>
      </c>
      <c r="BN51" s="139" t="s">
        <v>221</v>
      </c>
      <c r="BO51" s="139">
        <v>0</v>
      </c>
      <c r="BP51" s="42"/>
      <c r="BQ51" s="120" t="s">
        <v>322</v>
      </c>
    </row>
    <row r="52" spans="1:69" hidden="1" x14ac:dyDescent="0.35">
      <c r="A52" s="131">
        <v>48</v>
      </c>
      <c r="B52" s="137" t="s">
        <v>252</v>
      </c>
      <c r="C52" s="137" t="s">
        <v>253</v>
      </c>
      <c r="D52" s="137" t="s">
        <v>254</v>
      </c>
      <c r="E52" s="137" t="s">
        <v>255</v>
      </c>
      <c r="F52" s="137" t="s">
        <v>255</v>
      </c>
      <c r="G52" s="137" t="s">
        <v>256</v>
      </c>
      <c r="H52" s="137" t="s">
        <v>257</v>
      </c>
      <c r="I52" s="137">
        <v>140113</v>
      </c>
      <c r="J52" s="137" t="s">
        <v>735</v>
      </c>
      <c r="K52" s="137">
        <v>140113</v>
      </c>
      <c r="L52" s="137" t="s">
        <v>605</v>
      </c>
      <c r="M52" s="137" t="s">
        <v>606</v>
      </c>
      <c r="N52" s="137">
        <v>322822</v>
      </c>
      <c r="O52" s="137" t="s">
        <v>736</v>
      </c>
      <c r="P52" s="137">
        <v>670878</v>
      </c>
      <c r="Q52" s="137" t="s">
        <v>737</v>
      </c>
      <c r="R52" s="137" t="s">
        <v>263</v>
      </c>
      <c r="S52" s="137" t="s">
        <v>738</v>
      </c>
      <c r="T52" s="137" t="s">
        <v>738</v>
      </c>
      <c r="U52" s="137" t="s">
        <v>654</v>
      </c>
      <c r="V52" s="137" t="s">
        <v>266</v>
      </c>
      <c r="W52" s="137">
        <v>0</v>
      </c>
      <c r="X52" s="137" t="s">
        <v>345</v>
      </c>
      <c r="Y52" s="137">
        <v>357909536</v>
      </c>
      <c r="Z52" s="137" t="s">
        <v>739</v>
      </c>
      <c r="AA52" s="137" t="s">
        <v>442</v>
      </c>
      <c r="AB52" s="138">
        <v>40000</v>
      </c>
      <c r="AC52" s="137" t="s">
        <v>316</v>
      </c>
      <c r="AD52" s="137">
        <v>24</v>
      </c>
      <c r="AE52" s="137" t="s">
        <v>367</v>
      </c>
      <c r="AF52" s="137" t="s">
        <v>740</v>
      </c>
      <c r="AG52" s="137" t="s">
        <v>741</v>
      </c>
      <c r="AH52" s="137" t="s">
        <v>292</v>
      </c>
      <c r="AI52" s="137" t="s">
        <v>451</v>
      </c>
      <c r="AJ52" s="138">
        <v>2130</v>
      </c>
      <c r="AK52" s="138">
        <v>2130</v>
      </c>
      <c r="AL52" s="137" t="s">
        <v>708</v>
      </c>
      <c r="AM52" s="138">
        <v>33495.21</v>
      </c>
      <c r="AN52" s="138">
        <v>11234.79</v>
      </c>
      <c r="AO52" s="138">
        <v>44730</v>
      </c>
      <c r="AP52" s="138">
        <v>6504.79</v>
      </c>
      <c r="AQ52" s="138">
        <v>270.20999999999998</v>
      </c>
      <c r="AR52" s="138">
        <v>6775</v>
      </c>
      <c r="AS52" s="138">
        <v>0</v>
      </c>
      <c r="AT52" s="138">
        <v>0</v>
      </c>
      <c r="AU52" s="138">
        <v>0</v>
      </c>
      <c r="AV52" s="137">
        <v>21</v>
      </c>
      <c r="AW52" s="137"/>
      <c r="AX52" s="137"/>
      <c r="AY52" s="137"/>
      <c r="AZ52" s="137"/>
      <c r="BA52" s="137"/>
      <c r="BB52" s="137" t="s">
        <v>277</v>
      </c>
      <c r="BC52" s="137"/>
      <c r="BD52" s="137"/>
      <c r="BE52" s="138">
        <v>0</v>
      </c>
      <c r="BF52" s="137" t="s">
        <v>738</v>
      </c>
      <c r="BG52" s="137" t="s">
        <v>742</v>
      </c>
      <c r="BH52" s="129" t="s">
        <v>279</v>
      </c>
      <c r="BI52" s="129" t="s">
        <v>99</v>
      </c>
      <c r="BJ52" s="149">
        <v>46184</v>
      </c>
      <c r="BK52" s="139" t="s">
        <v>102</v>
      </c>
      <c r="BL52" s="129" t="s">
        <v>107</v>
      </c>
      <c r="BM52" s="142" t="s">
        <v>180</v>
      </c>
      <c r="BN52" s="139" t="s">
        <v>222</v>
      </c>
      <c r="BO52" s="139"/>
      <c r="BP52" s="42"/>
      <c r="BQ52" s="120" t="s">
        <v>306</v>
      </c>
    </row>
    <row r="53" spans="1:69" hidden="1" x14ac:dyDescent="0.35">
      <c r="A53" s="131">
        <v>49</v>
      </c>
      <c r="B53" s="137" t="s">
        <v>252</v>
      </c>
      <c r="C53" s="137" t="s">
        <v>253</v>
      </c>
      <c r="D53" s="137" t="s">
        <v>254</v>
      </c>
      <c r="E53" s="137" t="s">
        <v>255</v>
      </c>
      <c r="F53" s="137" t="s">
        <v>255</v>
      </c>
      <c r="G53" s="137" t="s">
        <v>256</v>
      </c>
      <c r="H53" s="137" t="s">
        <v>257</v>
      </c>
      <c r="I53" s="137">
        <v>148697</v>
      </c>
      <c r="J53" s="137" t="s">
        <v>584</v>
      </c>
      <c r="K53" s="137">
        <v>148697</v>
      </c>
      <c r="L53" s="137" t="s">
        <v>572</v>
      </c>
      <c r="M53" s="137" t="s">
        <v>573</v>
      </c>
      <c r="N53" s="137">
        <v>397858</v>
      </c>
      <c r="O53" s="137" t="s">
        <v>585</v>
      </c>
      <c r="P53" s="137">
        <v>617876</v>
      </c>
      <c r="Q53" s="137" t="s">
        <v>743</v>
      </c>
      <c r="R53" s="137" t="s">
        <v>263</v>
      </c>
      <c r="S53" s="137" t="s">
        <v>744</v>
      </c>
      <c r="T53" s="137" t="s">
        <v>744</v>
      </c>
      <c r="U53" s="137" t="s">
        <v>265</v>
      </c>
      <c r="V53" s="137" t="s">
        <v>266</v>
      </c>
      <c r="W53" s="137">
        <v>0</v>
      </c>
      <c r="X53" s="137" t="s">
        <v>345</v>
      </c>
      <c r="Y53" s="137">
        <v>357946259</v>
      </c>
      <c r="Z53" s="137" t="s">
        <v>745</v>
      </c>
      <c r="AA53" s="137" t="s">
        <v>616</v>
      </c>
      <c r="AB53" s="138">
        <v>60000</v>
      </c>
      <c r="AC53" s="137" t="s">
        <v>477</v>
      </c>
      <c r="AD53" s="137">
        <v>24</v>
      </c>
      <c r="AE53" s="137" t="s">
        <v>367</v>
      </c>
      <c r="AF53" s="137" t="s">
        <v>746</v>
      </c>
      <c r="AG53" s="137" t="s">
        <v>747</v>
      </c>
      <c r="AH53" s="137" t="s">
        <v>292</v>
      </c>
      <c r="AI53" s="137" t="s">
        <v>748</v>
      </c>
      <c r="AJ53" s="138">
        <v>3200</v>
      </c>
      <c r="AK53" s="138">
        <v>3200</v>
      </c>
      <c r="AL53" s="137" t="s">
        <v>733</v>
      </c>
      <c r="AM53" s="138">
        <v>47509.72</v>
      </c>
      <c r="AN53" s="138">
        <v>16490.28</v>
      </c>
      <c r="AO53" s="138">
        <v>64000</v>
      </c>
      <c r="AP53" s="138">
        <v>12490.28</v>
      </c>
      <c r="AQ53" s="138">
        <v>645.72</v>
      </c>
      <c r="AR53" s="138">
        <v>13136</v>
      </c>
      <c r="AS53" s="138">
        <v>5977.7</v>
      </c>
      <c r="AT53" s="138">
        <v>422.3</v>
      </c>
      <c r="AU53" s="138">
        <v>6400</v>
      </c>
      <c r="AV53" s="137">
        <v>22</v>
      </c>
      <c r="AW53" s="137"/>
      <c r="AX53" s="137"/>
      <c r="AY53" s="137"/>
      <c r="AZ53" s="137"/>
      <c r="BA53" s="137"/>
      <c r="BB53" s="137" t="s">
        <v>277</v>
      </c>
      <c r="BC53" s="137"/>
      <c r="BD53" s="137"/>
      <c r="BE53" s="138">
        <v>0</v>
      </c>
      <c r="BF53" s="137" t="s">
        <v>744</v>
      </c>
      <c r="BG53" s="137" t="s">
        <v>749</v>
      </c>
      <c r="BH53" s="129" t="s">
        <v>279</v>
      </c>
      <c r="BI53" s="129" t="s">
        <v>99</v>
      </c>
      <c r="BJ53" s="149">
        <v>46198</v>
      </c>
      <c r="BK53" s="139" t="s">
        <v>103</v>
      </c>
      <c r="BL53" s="129" t="s">
        <v>108</v>
      </c>
      <c r="BM53" s="142" t="s">
        <v>179</v>
      </c>
      <c r="BN53" s="139" t="s">
        <v>221</v>
      </c>
      <c r="BO53" s="139"/>
      <c r="BP53" s="42"/>
      <c r="BQ53" s="120" t="s">
        <v>750</v>
      </c>
    </row>
    <row r="54" spans="1:69" hidden="1" x14ac:dyDescent="0.35">
      <c r="A54" s="131">
        <v>50</v>
      </c>
      <c r="B54" s="137" t="s">
        <v>252</v>
      </c>
      <c r="C54" s="137" t="s">
        <v>253</v>
      </c>
      <c r="D54" s="137" t="s">
        <v>254</v>
      </c>
      <c r="E54" s="137" t="s">
        <v>255</v>
      </c>
      <c r="F54" s="137" t="s">
        <v>255</v>
      </c>
      <c r="G54" s="137" t="s">
        <v>256</v>
      </c>
      <c r="H54" s="137" t="s">
        <v>257</v>
      </c>
      <c r="I54" s="137">
        <v>147894</v>
      </c>
      <c r="J54" s="137" t="s">
        <v>751</v>
      </c>
      <c r="K54" s="137">
        <v>147894</v>
      </c>
      <c r="L54" s="137" t="s">
        <v>572</v>
      </c>
      <c r="M54" s="137" t="s">
        <v>573</v>
      </c>
      <c r="N54" s="137">
        <v>250641</v>
      </c>
      <c r="O54" s="137" t="s">
        <v>752</v>
      </c>
      <c r="P54" s="137">
        <v>824624</v>
      </c>
      <c r="Q54" s="137" t="s">
        <v>753</v>
      </c>
      <c r="R54" s="137" t="s">
        <v>263</v>
      </c>
      <c r="S54" s="137" t="s">
        <v>754</v>
      </c>
      <c r="T54" s="137" t="s">
        <v>754</v>
      </c>
      <c r="U54" s="137" t="s">
        <v>265</v>
      </c>
      <c r="V54" s="137" t="s">
        <v>266</v>
      </c>
      <c r="W54" s="137">
        <v>0</v>
      </c>
      <c r="X54" s="137" t="s">
        <v>267</v>
      </c>
      <c r="Y54" s="137">
        <v>357980552</v>
      </c>
      <c r="Z54" s="137" t="s">
        <v>755</v>
      </c>
      <c r="AA54" s="137" t="s">
        <v>448</v>
      </c>
      <c r="AB54" s="138">
        <v>40000</v>
      </c>
      <c r="AC54" s="137" t="s">
        <v>316</v>
      </c>
      <c r="AD54" s="137">
        <v>24</v>
      </c>
      <c r="AE54" s="137" t="s">
        <v>478</v>
      </c>
      <c r="AF54" s="137" t="s">
        <v>756</v>
      </c>
      <c r="AG54" s="137" t="s">
        <v>757</v>
      </c>
      <c r="AH54" s="137" t="s">
        <v>481</v>
      </c>
      <c r="AI54" s="137" t="s">
        <v>748</v>
      </c>
      <c r="AJ54" s="138">
        <v>2130</v>
      </c>
      <c r="AK54" s="138">
        <v>2130</v>
      </c>
      <c r="AL54" s="137" t="s">
        <v>758</v>
      </c>
      <c r="AM54" s="138">
        <v>3979.84</v>
      </c>
      <c r="AN54" s="138">
        <v>2410.16</v>
      </c>
      <c r="AO54" s="138">
        <v>6390</v>
      </c>
      <c r="AP54" s="138">
        <v>36020.160000000003</v>
      </c>
      <c r="AQ54" s="138">
        <v>8821.84</v>
      </c>
      <c r="AR54" s="138">
        <v>44842</v>
      </c>
      <c r="AS54" s="138">
        <v>29784.35</v>
      </c>
      <c r="AT54" s="138">
        <v>8555.65</v>
      </c>
      <c r="AU54" s="138">
        <v>38340</v>
      </c>
      <c r="AV54" s="137">
        <v>21</v>
      </c>
      <c r="AW54" s="137"/>
      <c r="AX54" s="137"/>
      <c r="AY54" s="137"/>
      <c r="AZ54" s="137"/>
      <c r="BA54" s="137"/>
      <c r="BB54" s="137" t="s">
        <v>277</v>
      </c>
      <c r="BC54" s="137"/>
      <c r="BD54" s="137" t="s">
        <v>759</v>
      </c>
      <c r="BE54" s="138">
        <v>40000</v>
      </c>
      <c r="BF54" s="137" t="s">
        <v>754</v>
      </c>
      <c r="BG54" s="137" t="s">
        <v>760</v>
      </c>
      <c r="BH54" s="129" t="s">
        <v>279</v>
      </c>
      <c r="BI54" s="129" t="s">
        <v>99</v>
      </c>
      <c r="BJ54" s="149">
        <v>46184</v>
      </c>
      <c r="BK54" s="139" t="s">
        <v>103</v>
      </c>
      <c r="BL54" s="129" t="s">
        <v>118</v>
      </c>
      <c r="BM54" s="142" t="s">
        <v>180</v>
      </c>
      <c r="BN54" s="139" t="s">
        <v>222</v>
      </c>
      <c r="BO54" s="139"/>
      <c r="BP54" s="42"/>
      <c r="BQ54" s="120" t="s">
        <v>3741</v>
      </c>
    </row>
    <row r="55" spans="1:69" hidden="1" x14ac:dyDescent="0.35">
      <c r="A55" s="131">
        <v>51</v>
      </c>
      <c r="B55" s="137" t="s">
        <v>252</v>
      </c>
      <c r="C55" s="137" t="s">
        <v>253</v>
      </c>
      <c r="D55" s="137" t="s">
        <v>254</v>
      </c>
      <c r="E55" s="137" t="s">
        <v>255</v>
      </c>
      <c r="F55" s="137" t="s">
        <v>255</v>
      </c>
      <c r="G55" s="137" t="s">
        <v>256</v>
      </c>
      <c r="H55" s="137" t="s">
        <v>257</v>
      </c>
      <c r="I55" s="137">
        <v>137772</v>
      </c>
      <c r="J55" s="137" t="s">
        <v>695</v>
      </c>
      <c r="K55" s="137">
        <v>137772</v>
      </c>
      <c r="L55" s="137" t="s">
        <v>572</v>
      </c>
      <c r="M55" s="137" t="s">
        <v>573</v>
      </c>
      <c r="N55" s="137">
        <v>232479</v>
      </c>
      <c r="O55" s="137" t="s">
        <v>696</v>
      </c>
      <c r="P55" s="137">
        <v>306022</v>
      </c>
      <c r="Q55" s="137" t="s">
        <v>697</v>
      </c>
      <c r="R55" s="137" t="s">
        <v>263</v>
      </c>
      <c r="S55" s="137" t="s">
        <v>761</v>
      </c>
      <c r="T55" s="137" t="s">
        <v>761</v>
      </c>
      <c r="U55" s="137" t="s">
        <v>265</v>
      </c>
      <c r="V55" s="137" t="s">
        <v>266</v>
      </c>
      <c r="W55" s="137">
        <v>0</v>
      </c>
      <c r="X55" s="137" t="s">
        <v>345</v>
      </c>
      <c r="Y55" s="137">
        <v>357993900</v>
      </c>
      <c r="Z55" s="137" t="s">
        <v>762</v>
      </c>
      <c r="AA55" s="137" t="s">
        <v>448</v>
      </c>
      <c r="AB55" s="138">
        <v>65000</v>
      </c>
      <c r="AC55" s="137" t="s">
        <v>477</v>
      </c>
      <c r="AD55" s="137">
        <v>24</v>
      </c>
      <c r="AE55" s="137" t="s">
        <v>367</v>
      </c>
      <c r="AF55" s="137" t="s">
        <v>348</v>
      </c>
      <c r="AG55" s="137" t="s">
        <v>763</v>
      </c>
      <c r="AH55" s="137" t="s">
        <v>292</v>
      </c>
      <c r="AI55" s="137" t="s">
        <v>707</v>
      </c>
      <c r="AJ55" s="138">
        <v>3470</v>
      </c>
      <c r="AK55" s="138">
        <v>3470</v>
      </c>
      <c r="AL55" s="137" t="s">
        <v>764</v>
      </c>
      <c r="AM55" s="138">
        <v>28459.69</v>
      </c>
      <c r="AN55" s="138">
        <v>13180.31</v>
      </c>
      <c r="AO55" s="138">
        <v>41640</v>
      </c>
      <c r="AP55" s="138">
        <v>36540.31</v>
      </c>
      <c r="AQ55" s="138">
        <v>5067.6899999999996</v>
      </c>
      <c r="AR55" s="138">
        <v>41608</v>
      </c>
      <c r="AS55" s="138">
        <v>26562.93</v>
      </c>
      <c r="AT55" s="138">
        <v>4667.07</v>
      </c>
      <c r="AU55" s="138">
        <v>31230</v>
      </c>
      <c r="AV55" s="137">
        <v>21</v>
      </c>
      <c r="AW55" s="137"/>
      <c r="AX55" s="137"/>
      <c r="AY55" s="137"/>
      <c r="AZ55" s="137"/>
      <c r="BA55" s="137"/>
      <c r="BB55" s="137" t="s">
        <v>277</v>
      </c>
      <c r="BC55" s="137"/>
      <c r="BD55" s="137"/>
      <c r="BE55" s="138">
        <v>0</v>
      </c>
      <c r="BF55" s="137" t="s">
        <v>761</v>
      </c>
      <c r="BG55" s="137" t="s">
        <v>765</v>
      </c>
      <c r="BH55" s="129" t="s">
        <v>279</v>
      </c>
      <c r="BI55" s="129" t="s">
        <v>99</v>
      </c>
      <c r="BJ55" s="149">
        <v>46199</v>
      </c>
      <c r="BK55" s="139" t="s">
        <v>102</v>
      </c>
      <c r="BL55" s="129" t="s">
        <v>107</v>
      </c>
      <c r="BM55" s="142" t="s">
        <v>180</v>
      </c>
      <c r="BN55" s="139" t="s">
        <v>222</v>
      </c>
      <c r="BO55" s="139"/>
      <c r="BP55" s="42"/>
      <c r="BQ55" s="120"/>
    </row>
    <row r="56" spans="1:69" hidden="1" x14ac:dyDescent="0.35">
      <c r="A56" s="131">
        <v>52</v>
      </c>
      <c r="B56" s="137" t="s">
        <v>252</v>
      </c>
      <c r="C56" s="137" t="s">
        <v>253</v>
      </c>
      <c r="D56" s="137" t="s">
        <v>254</v>
      </c>
      <c r="E56" s="137" t="s">
        <v>255</v>
      </c>
      <c r="F56" s="137" t="s">
        <v>255</v>
      </c>
      <c r="G56" s="137" t="s">
        <v>256</v>
      </c>
      <c r="H56" s="137" t="s">
        <v>257</v>
      </c>
      <c r="I56" s="137">
        <v>135778</v>
      </c>
      <c r="J56" s="137" t="s">
        <v>766</v>
      </c>
      <c r="K56" s="137">
        <v>135778</v>
      </c>
      <c r="L56" s="137" t="s">
        <v>620</v>
      </c>
      <c r="M56" s="137" t="s">
        <v>621</v>
      </c>
      <c r="N56" s="137">
        <v>229093</v>
      </c>
      <c r="O56" s="137" t="s">
        <v>766</v>
      </c>
      <c r="P56" s="137">
        <v>885653</v>
      </c>
      <c r="Q56" s="137" t="s">
        <v>767</v>
      </c>
      <c r="R56" s="137" t="s">
        <v>263</v>
      </c>
      <c r="S56" s="137" t="s">
        <v>768</v>
      </c>
      <c r="T56" s="137" t="s">
        <v>768</v>
      </c>
      <c r="U56" s="137" t="s">
        <v>265</v>
      </c>
      <c r="V56" s="137" t="s">
        <v>266</v>
      </c>
      <c r="W56" s="137">
        <v>0</v>
      </c>
      <c r="X56" s="148" t="s">
        <v>267</v>
      </c>
      <c r="Y56" s="137">
        <v>358000209</v>
      </c>
      <c r="Z56" s="148" t="s">
        <v>769</v>
      </c>
      <c r="AA56" s="137" t="s">
        <v>770</v>
      </c>
      <c r="AB56" s="138">
        <v>59000</v>
      </c>
      <c r="AC56" s="137" t="s">
        <v>519</v>
      </c>
      <c r="AD56" s="137">
        <v>24</v>
      </c>
      <c r="AE56" s="137" t="s">
        <v>367</v>
      </c>
      <c r="AF56" s="137" t="s">
        <v>771</v>
      </c>
      <c r="AG56" s="137" t="s">
        <v>772</v>
      </c>
      <c r="AH56" s="137" t="s">
        <v>292</v>
      </c>
      <c r="AI56" s="137" t="s">
        <v>773</v>
      </c>
      <c r="AJ56" s="138">
        <v>3150</v>
      </c>
      <c r="AK56" s="138">
        <v>3150</v>
      </c>
      <c r="AL56" s="137" t="s">
        <v>639</v>
      </c>
      <c r="AM56" s="138">
        <v>30032.39</v>
      </c>
      <c r="AN56" s="138">
        <v>14917.61</v>
      </c>
      <c r="AO56" s="138">
        <v>44950</v>
      </c>
      <c r="AP56" s="138">
        <v>28967.61</v>
      </c>
      <c r="AQ56" s="138">
        <v>2964.39</v>
      </c>
      <c r="AR56" s="138">
        <v>31932</v>
      </c>
      <c r="AS56" s="138">
        <v>15794.28</v>
      </c>
      <c r="AT56" s="138">
        <v>2255.7199999999998</v>
      </c>
      <c r="AU56" s="138">
        <v>18050</v>
      </c>
      <c r="AV56" s="137">
        <v>20</v>
      </c>
      <c r="AW56" s="137"/>
      <c r="AX56" s="137"/>
      <c r="AY56" s="137"/>
      <c r="AZ56" s="137"/>
      <c r="BA56" s="137"/>
      <c r="BB56" s="137" t="s">
        <v>277</v>
      </c>
      <c r="BC56" s="137"/>
      <c r="BD56" s="137"/>
      <c r="BE56" s="138">
        <v>0</v>
      </c>
      <c r="BF56" s="137" t="s">
        <v>768</v>
      </c>
      <c r="BG56" s="137" t="s">
        <v>774</v>
      </c>
      <c r="BH56" s="129" t="s">
        <v>279</v>
      </c>
      <c r="BI56" s="129" t="s">
        <v>99</v>
      </c>
      <c r="BJ56" s="149">
        <v>46183</v>
      </c>
      <c r="BK56" s="139" t="s">
        <v>102</v>
      </c>
      <c r="BL56" s="129" t="s">
        <v>107</v>
      </c>
      <c r="BM56" s="142" t="s">
        <v>179</v>
      </c>
      <c r="BN56" s="139" t="s">
        <v>221</v>
      </c>
      <c r="BO56" s="139">
        <v>0</v>
      </c>
      <c r="BP56" s="42"/>
      <c r="BQ56" s="120" t="s">
        <v>775</v>
      </c>
    </row>
    <row r="57" spans="1:69" hidden="1" x14ac:dyDescent="0.35">
      <c r="A57" s="131">
        <v>53</v>
      </c>
      <c r="B57" s="137" t="s">
        <v>252</v>
      </c>
      <c r="C57" s="137" t="s">
        <v>253</v>
      </c>
      <c r="D57" s="137" t="s">
        <v>254</v>
      </c>
      <c r="E57" s="137" t="s">
        <v>255</v>
      </c>
      <c r="F57" s="137" t="s">
        <v>255</v>
      </c>
      <c r="G57" s="137" t="s">
        <v>256</v>
      </c>
      <c r="H57" s="137" t="s">
        <v>257</v>
      </c>
      <c r="I57" s="137">
        <v>131140</v>
      </c>
      <c r="J57" s="137" t="s">
        <v>631</v>
      </c>
      <c r="K57" s="137">
        <v>131140</v>
      </c>
      <c r="L57" s="137" t="s">
        <v>341</v>
      </c>
      <c r="M57" s="137" t="s">
        <v>342</v>
      </c>
      <c r="N57" s="137">
        <v>226267</v>
      </c>
      <c r="O57" s="137" t="s">
        <v>632</v>
      </c>
      <c r="P57" s="137">
        <v>298141</v>
      </c>
      <c r="Q57" s="137" t="s">
        <v>776</v>
      </c>
      <c r="R57" s="137" t="s">
        <v>263</v>
      </c>
      <c r="S57" s="137" t="s">
        <v>777</v>
      </c>
      <c r="T57" s="137" t="s">
        <v>777</v>
      </c>
      <c r="U57" s="137" t="s">
        <v>265</v>
      </c>
      <c r="V57" s="137" t="s">
        <v>266</v>
      </c>
      <c r="W57" s="137">
        <v>0</v>
      </c>
      <c r="X57" s="137" t="s">
        <v>345</v>
      </c>
      <c r="Y57" s="137">
        <v>358047632</v>
      </c>
      <c r="Z57" s="137" t="s">
        <v>778</v>
      </c>
      <c r="AA57" s="137" t="s">
        <v>728</v>
      </c>
      <c r="AB57" s="138">
        <v>50000</v>
      </c>
      <c r="AC57" s="137" t="s">
        <v>519</v>
      </c>
      <c r="AD57" s="137">
        <v>24</v>
      </c>
      <c r="AE57" s="137" t="s">
        <v>367</v>
      </c>
      <c r="AF57" s="137" t="s">
        <v>779</v>
      </c>
      <c r="AG57" s="137" t="s">
        <v>780</v>
      </c>
      <c r="AH57" s="137" t="s">
        <v>292</v>
      </c>
      <c r="AI57" s="137" t="s">
        <v>465</v>
      </c>
      <c r="AJ57" s="138">
        <v>2660</v>
      </c>
      <c r="AK57" s="138">
        <v>2660</v>
      </c>
      <c r="AL57" s="137" t="s">
        <v>371</v>
      </c>
      <c r="AM57" s="138">
        <v>37328.9</v>
      </c>
      <c r="AN57" s="138">
        <v>13211.1</v>
      </c>
      <c r="AO57" s="138">
        <v>50540</v>
      </c>
      <c r="AP57" s="138">
        <v>12671.1</v>
      </c>
      <c r="AQ57" s="138">
        <v>786.9</v>
      </c>
      <c r="AR57" s="138">
        <v>13458</v>
      </c>
      <c r="AS57" s="138">
        <v>4884.78</v>
      </c>
      <c r="AT57" s="138">
        <v>435.22</v>
      </c>
      <c r="AU57" s="138">
        <v>5320</v>
      </c>
      <c r="AV57" s="137">
        <v>21</v>
      </c>
      <c r="AW57" s="137"/>
      <c r="AX57" s="137"/>
      <c r="AY57" s="137"/>
      <c r="AZ57" s="137"/>
      <c r="BA57" s="137"/>
      <c r="BB57" s="137" t="s">
        <v>277</v>
      </c>
      <c r="BC57" s="137"/>
      <c r="BD57" s="137"/>
      <c r="BE57" s="138">
        <v>0</v>
      </c>
      <c r="BF57" s="137" t="s">
        <v>777</v>
      </c>
      <c r="BG57" s="137" t="s">
        <v>781</v>
      </c>
      <c r="BH57" s="129" t="s">
        <v>279</v>
      </c>
      <c r="BI57" s="129" t="s">
        <v>99</v>
      </c>
      <c r="BJ57" s="149">
        <v>46203</v>
      </c>
      <c r="BK57" s="139" t="s">
        <v>102</v>
      </c>
      <c r="BL57" s="129" t="s">
        <v>107</v>
      </c>
      <c r="BM57" s="142" t="s">
        <v>179</v>
      </c>
      <c r="BN57" s="139" t="s">
        <v>221</v>
      </c>
      <c r="BO57" s="139">
        <v>0</v>
      </c>
      <c r="BP57" s="42"/>
      <c r="BQ57" s="120" t="s">
        <v>782</v>
      </c>
    </row>
    <row r="58" spans="1:69" hidden="1" x14ac:dyDescent="0.35">
      <c r="A58" s="131">
        <v>54</v>
      </c>
      <c r="B58" s="137" t="s">
        <v>252</v>
      </c>
      <c r="C58" s="137" t="s">
        <v>253</v>
      </c>
      <c r="D58" s="137" t="s">
        <v>254</v>
      </c>
      <c r="E58" s="137" t="s">
        <v>255</v>
      </c>
      <c r="F58" s="137" t="s">
        <v>255</v>
      </c>
      <c r="G58" s="137" t="s">
        <v>256</v>
      </c>
      <c r="H58" s="137" t="s">
        <v>257</v>
      </c>
      <c r="I58" s="137">
        <v>148697</v>
      </c>
      <c r="J58" s="137" t="s">
        <v>584</v>
      </c>
      <c r="K58" s="137">
        <v>148697</v>
      </c>
      <c r="L58" s="137" t="s">
        <v>572</v>
      </c>
      <c r="M58" s="137" t="s">
        <v>573</v>
      </c>
      <c r="N58" s="137">
        <v>397858</v>
      </c>
      <c r="O58" s="137" t="s">
        <v>585</v>
      </c>
      <c r="P58" s="137">
        <v>617876</v>
      </c>
      <c r="Q58" s="137" t="s">
        <v>743</v>
      </c>
      <c r="R58" s="137" t="s">
        <v>263</v>
      </c>
      <c r="S58" s="137" t="s">
        <v>783</v>
      </c>
      <c r="T58" s="137" t="s">
        <v>783</v>
      </c>
      <c r="U58" s="137" t="s">
        <v>265</v>
      </c>
      <c r="V58" s="137" t="s">
        <v>266</v>
      </c>
      <c r="W58" s="137">
        <v>0</v>
      </c>
      <c r="X58" s="137" t="s">
        <v>345</v>
      </c>
      <c r="Y58" s="137">
        <v>358065068</v>
      </c>
      <c r="Z58" s="137" t="s">
        <v>784</v>
      </c>
      <c r="AA58" s="137" t="s">
        <v>728</v>
      </c>
      <c r="AB58" s="138">
        <v>50000</v>
      </c>
      <c r="AC58" s="137" t="s">
        <v>477</v>
      </c>
      <c r="AD58" s="137">
        <v>24</v>
      </c>
      <c r="AE58" s="137" t="s">
        <v>367</v>
      </c>
      <c r="AF58" s="137" t="s">
        <v>746</v>
      </c>
      <c r="AG58" s="137" t="s">
        <v>785</v>
      </c>
      <c r="AH58" s="137" t="s">
        <v>292</v>
      </c>
      <c r="AI58" s="137" t="s">
        <v>786</v>
      </c>
      <c r="AJ58" s="138">
        <v>2660</v>
      </c>
      <c r="AK58" s="138">
        <v>2660</v>
      </c>
      <c r="AL58" s="137" t="s">
        <v>468</v>
      </c>
      <c r="AM58" s="138">
        <v>39747.730000000003</v>
      </c>
      <c r="AN58" s="138">
        <v>13452.27</v>
      </c>
      <c r="AO58" s="138">
        <v>53200</v>
      </c>
      <c r="AP58" s="138">
        <v>10252.27</v>
      </c>
      <c r="AQ58" s="138">
        <v>532.73</v>
      </c>
      <c r="AR58" s="138">
        <v>10785</v>
      </c>
      <c r="AS58" s="138">
        <v>2465.35</v>
      </c>
      <c r="AT58" s="138">
        <v>194.65</v>
      </c>
      <c r="AU58" s="138">
        <v>2660</v>
      </c>
      <c r="AV58" s="137">
        <v>21</v>
      </c>
      <c r="AW58" s="137"/>
      <c r="AX58" s="137"/>
      <c r="AY58" s="137"/>
      <c r="AZ58" s="137"/>
      <c r="BA58" s="137"/>
      <c r="BB58" s="137" t="s">
        <v>277</v>
      </c>
      <c r="BC58" s="137"/>
      <c r="BD58" s="137"/>
      <c r="BE58" s="138">
        <v>0</v>
      </c>
      <c r="BF58" s="137" t="s">
        <v>783</v>
      </c>
      <c r="BG58" s="137" t="s">
        <v>787</v>
      </c>
      <c r="BH58" s="129" t="s">
        <v>279</v>
      </c>
      <c r="BI58" s="129" t="s">
        <v>99</v>
      </c>
      <c r="BJ58" s="149">
        <v>46198</v>
      </c>
      <c r="BK58" s="139" t="s">
        <v>103</v>
      </c>
      <c r="BL58" s="129" t="s">
        <v>108</v>
      </c>
      <c r="BM58" s="142" t="s">
        <v>180</v>
      </c>
      <c r="BN58" s="139" t="s">
        <v>222</v>
      </c>
      <c r="BO58" s="139"/>
      <c r="BP58" s="42"/>
      <c r="BQ58" s="120" t="s">
        <v>3741</v>
      </c>
    </row>
    <row r="59" spans="1:69" hidden="1" x14ac:dyDescent="0.35">
      <c r="A59" s="131">
        <v>55</v>
      </c>
      <c r="B59" s="137" t="s">
        <v>252</v>
      </c>
      <c r="C59" s="137" t="s">
        <v>253</v>
      </c>
      <c r="D59" s="137" t="s">
        <v>254</v>
      </c>
      <c r="E59" s="137" t="s">
        <v>255</v>
      </c>
      <c r="F59" s="137" t="s">
        <v>255</v>
      </c>
      <c r="G59" s="137" t="s">
        <v>256</v>
      </c>
      <c r="H59" s="137" t="s">
        <v>257</v>
      </c>
      <c r="I59" s="137">
        <v>148697</v>
      </c>
      <c r="J59" s="137" t="s">
        <v>584</v>
      </c>
      <c r="K59" s="137">
        <v>148697</v>
      </c>
      <c r="L59" s="137" t="s">
        <v>572</v>
      </c>
      <c r="M59" s="137" t="s">
        <v>573</v>
      </c>
      <c r="N59" s="137">
        <v>397858</v>
      </c>
      <c r="O59" s="137" t="s">
        <v>585</v>
      </c>
      <c r="P59" s="137">
        <v>617876</v>
      </c>
      <c r="Q59" s="137" t="s">
        <v>743</v>
      </c>
      <c r="R59" s="137" t="s">
        <v>263</v>
      </c>
      <c r="S59" s="137" t="s">
        <v>788</v>
      </c>
      <c r="T59" s="137" t="s">
        <v>788</v>
      </c>
      <c r="U59" s="137" t="s">
        <v>265</v>
      </c>
      <c r="V59" s="137" t="s">
        <v>266</v>
      </c>
      <c r="W59" s="137">
        <v>0</v>
      </c>
      <c r="X59" s="137" t="s">
        <v>345</v>
      </c>
      <c r="Y59" s="137">
        <v>358065122</v>
      </c>
      <c r="Z59" s="137" t="s">
        <v>789</v>
      </c>
      <c r="AA59" s="137" t="s">
        <v>728</v>
      </c>
      <c r="AB59" s="138">
        <v>40000</v>
      </c>
      <c r="AC59" s="137" t="s">
        <v>477</v>
      </c>
      <c r="AD59" s="137">
        <v>24</v>
      </c>
      <c r="AE59" s="137" t="s">
        <v>367</v>
      </c>
      <c r="AF59" s="137" t="s">
        <v>790</v>
      </c>
      <c r="AG59" s="137" t="s">
        <v>791</v>
      </c>
      <c r="AH59" s="137" t="s">
        <v>292</v>
      </c>
      <c r="AI59" s="137" t="s">
        <v>786</v>
      </c>
      <c r="AJ59" s="138">
        <v>2130</v>
      </c>
      <c r="AK59" s="138">
        <v>2130</v>
      </c>
      <c r="AL59" s="137" t="s">
        <v>792</v>
      </c>
      <c r="AM59" s="138">
        <v>31847.1</v>
      </c>
      <c r="AN59" s="138">
        <v>10752.9</v>
      </c>
      <c r="AO59" s="138">
        <v>42600</v>
      </c>
      <c r="AP59" s="138">
        <v>8152.9</v>
      </c>
      <c r="AQ59" s="138">
        <v>422.1</v>
      </c>
      <c r="AR59" s="138">
        <v>8575</v>
      </c>
      <c r="AS59" s="138">
        <v>1975.21</v>
      </c>
      <c r="AT59" s="138">
        <v>154.79</v>
      </c>
      <c r="AU59" s="138">
        <v>2130</v>
      </c>
      <c r="AV59" s="137">
        <v>21</v>
      </c>
      <c r="AW59" s="137"/>
      <c r="AX59" s="137"/>
      <c r="AY59" s="137"/>
      <c r="AZ59" s="137"/>
      <c r="BA59" s="137"/>
      <c r="BB59" s="137" t="s">
        <v>277</v>
      </c>
      <c r="BC59" s="137"/>
      <c r="BD59" s="137"/>
      <c r="BE59" s="138">
        <v>0</v>
      </c>
      <c r="BF59" s="137" t="s">
        <v>788</v>
      </c>
      <c r="BG59" s="137" t="s">
        <v>793</v>
      </c>
      <c r="BH59" s="129" t="s">
        <v>279</v>
      </c>
      <c r="BI59" s="129" t="s">
        <v>99</v>
      </c>
      <c r="BJ59" s="149">
        <v>46198</v>
      </c>
      <c r="BK59" s="139" t="s">
        <v>103</v>
      </c>
      <c r="BL59" s="129" t="s">
        <v>108</v>
      </c>
      <c r="BM59" s="142" t="s">
        <v>179</v>
      </c>
      <c r="BN59" s="139" t="s">
        <v>221</v>
      </c>
      <c r="BO59" s="139"/>
      <c r="BP59" s="42"/>
      <c r="BQ59" s="120"/>
    </row>
    <row r="60" spans="1:69" hidden="1" x14ac:dyDescent="0.35">
      <c r="A60" s="131">
        <v>56</v>
      </c>
      <c r="B60" s="137" t="s">
        <v>252</v>
      </c>
      <c r="C60" s="137" t="s">
        <v>253</v>
      </c>
      <c r="D60" s="137" t="s">
        <v>254</v>
      </c>
      <c r="E60" s="137" t="s">
        <v>255</v>
      </c>
      <c r="F60" s="137" t="s">
        <v>255</v>
      </c>
      <c r="G60" s="137" t="s">
        <v>256</v>
      </c>
      <c r="H60" s="137" t="s">
        <v>257</v>
      </c>
      <c r="I60" s="137">
        <v>136477</v>
      </c>
      <c r="J60" s="137" t="s">
        <v>595</v>
      </c>
      <c r="K60" s="137">
        <v>136477</v>
      </c>
      <c r="L60" s="137" t="s">
        <v>572</v>
      </c>
      <c r="M60" s="137" t="s">
        <v>573</v>
      </c>
      <c r="N60" s="137">
        <v>230303</v>
      </c>
      <c r="O60" s="137" t="s">
        <v>596</v>
      </c>
      <c r="P60" s="137">
        <v>381323</v>
      </c>
      <c r="Q60" s="137" t="s">
        <v>794</v>
      </c>
      <c r="R60" s="137" t="s">
        <v>263</v>
      </c>
      <c r="S60" s="137" t="s">
        <v>795</v>
      </c>
      <c r="T60" s="137" t="s">
        <v>795</v>
      </c>
      <c r="U60" s="137" t="s">
        <v>265</v>
      </c>
      <c r="V60" s="137" t="s">
        <v>266</v>
      </c>
      <c r="W60" s="137">
        <v>0</v>
      </c>
      <c r="X60" s="137" t="s">
        <v>345</v>
      </c>
      <c r="Y60" s="137">
        <v>358170821</v>
      </c>
      <c r="Z60" s="137" t="s">
        <v>796</v>
      </c>
      <c r="AA60" s="137" t="s">
        <v>797</v>
      </c>
      <c r="AB60" s="138">
        <v>60000</v>
      </c>
      <c r="AC60" s="137" t="s">
        <v>519</v>
      </c>
      <c r="AD60" s="137">
        <v>24</v>
      </c>
      <c r="AE60" s="137" t="s">
        <v>367</v>
      </c>
      <c r="AF60" s="137" t="s">
        <v>798</v>
      </c>
      <c r="AG60" s="137" t="s">
        <v>799</v>
      </c>
      <c r="AH60" s="137" t="s">
        <v>292</v>
      </c>
      <c r="AI60" s="137" t="s">
        <v>800</v>
      </c>
      <c r="AJ60" s="138">
        <v>3190</v>
      </c>
      <c r="AK60" s="138">
        <v>3190</v>
      </c>
      <c r="AL60" s="137" t="s">
        <v>801</v>
      </c>
      <c r="AM60" s="138">
        <v>44513.93</v>
      </c>
      <c r="AN60" s="138">
        <v>16096.07</v>
      </c>
      <c r="AO60" s="138">
        <v>60610</v>
      </c>
      <c r="AP60" s="138">
        <v>15486.07</v>
      </c>
      <c r="AQ60" s="138">
        <v>974.93</v>
      </c>
      <c r="AR60" s="138">
        <v>16461</v>
      </c>
      <c r="AS60" s="138">
        <v>2895.98</v>
      </c>
      <c r="AT60" s="138">
        <v>294.02</v>
      </c>
      <c r="AU60" s="138">
        <v>3190</v>
      </c>
      <c r="AV60" s="137">
        <v>20</v>
      </c>
      <c r="AW60" s="137"/>
      <c r="AX60" s="137"/>
      <c r="AY60" s="137"/>
      <c r="AZ60" s="137"/>
      <c r="BA60" s="137"/>
      <c r="BB60" s="137" t="s">
        <v>277</v>
      </c>
      <c r="BC60" s="137"/>
      <c r="BD60" s="137"/>
      <c r="BE60" s="138">
        <v>0</v>
      </c>
      <c r="BF60" s="137" t="s">
        <v>795</v>
      </c>
      <c r="BG60" s="137" t="s">
        <v>802</v>
      </c>
      <c r="BH60" s="129" t="s">
        <v>279</v>
      </c>
      <c r="BI60" s="129" t="s">
        <v>99</v>
      </c>
      <c r="BJ60" s="149">
        <v>46199</v>
      </c>
      <c r="BK60" s="139" t="s">
        <v>103</v>
      </c>
      <c r="BL60" s="129" t="s">
        <v>108</v>
      </c>
      <c r="BM60" s="142" t="s">
        <v>179</v>
      </c>
      <c r="BN60" s="139" t="s">
        <v>221</v>
      </c>
      <c r="BO60" s="139"/>
      <c r="BP60" s="42"/>
      <c r="BQ60" s="120"/>
    </row>
    <row r="61" spans="1:69" hidden="1" x14ac:dyDescent="0.35">
      <c r="A61" s="131">
        <v>57</v>
      </c>
      <c r="B61" s="137" t="s">
        <v>252</v>
      </c>
      <c r="C61" s="137" t="s">
        <v>253</v>
      </c>
      <c r="D61" s="137" t="s">
        <v>254</v>
      </c>
      <c r="E61" s="137" t="s">
        <v>255</v>
      </c>
      <c r="F61" s="137" t="s">
        <v>255</v>
      </c>
      <c r="G61" s="137" t="s">
        <v>256</v>
      </c>
      <c r="H61" s="137" t="s">
        <v>257</v>
      </c>
      <c r="I61" s="137">
        <v>147894</v>
      </c>
      <c r="J61" s="137" t="s">
        <v>751</v>
      </c>
      <c r="K61" s="137">
        <v>147894</v>
      </c>
      <c r="L61" s="137" t="s">
        <v>572</v>
      </c>
      <c r="M61" s="137" t="s">
        <v>573</v>
      </c>
      <c r="N61" s="137">
        <v>250641</v>
      </c>
      <c r="O61" s="137" t="s">
        <v>752</v>
      </c>
      <c r="P61" s="137">
        <v>329279</v>
      </c>
      <c r="Q61" s="137" t="s">
        <v>803</v>
      </c>
      <c r="R61" s="137" t="s">
        <v>263</v>
      </c>
      <c r="S61" s="137" t="s">
        <v>804</v>
      </c>
      <c r="T61" s="137" t="s">
        <v>804</v>
      </c>
      <c r="U61" s="137" t="s">
        <v>265</v>
      </c>
      <c r="V61" s="137" t="s">
        <v>266</v>
      </c>
      <c r="W61" s="137">
        <v>0</v>
      </c>
      <c r="X61" s="137" t="s">
        <v>345</v>
      </c>
      <c r="Y61" s="137">
        <v>358241627</v>
      </c>
      <c r="Z61" s="137" t="s">
        <v>805</v>
      </c>
      <c r="AA61" s="137" t="s">
        <v>806</v>
      </c>
      <c r="AB61" s="138">
        <v>60000</v>
      </c>
      <c r="AC61" s="137" t="s">
        <v>316</v>
      </c>
      <c r="AD61" s="137">
        <v>24</v>
      </c>
      <c r="AE61" s="137" t="s">
        <v>367</v>
      </c>
      <c r="AF61" s="137" t="s">
        <v>664</v>
      </c>
      <c r="AG61" s="137" t="s">
        <v>665</v>
      </c>
      <c r="AH61" s="137" t="s">
        <v>292</v>
      </c>
      <c r="AI61" s="137" t="s">
        <v>807</v>
      </c>
      <c r="AJ61" s="138">
        <v>3190</v>
      </c>
      <c r="AK61" s="138">
        <v>3190</v>
      </c>
      <c r="AL61" s="137" t="s">
        <v>808</v>
      </c>
      <c r="AM61" s="138">
        <v>44787.12</v>
      </c>
      <c r="AN61" s="138">
        <v>15822.88</v>
      </c>
      <c r="AO61" s="138">
        <v>60610</v>
      </c>
      <c r="AP61" s="138">
        <v>15212.88</v>
      </c>
      <c r="AQ61" s="138">
        <v>992.12</v>
      </c>
      <c r="AR61" s="138">
        <v>16205</v>
      </c>
      <c r="AS61" s="138">
        <v>2828.95</v>
      </c>
      <c r="AT61" s="138">
        <v>361.05</v>
      </c>
      <c r="AU61" s="138">
        <v>3190</v>
      </c>
      <c r="AV61" s="137">
        <v>20</v>
      </c>
      <c r="AW61" s="137"/>
      <c r="AX61" s="137"/>
      <c r="AY61" s="137"/>
      <c r="AZ61" s="137"/>
      <c r="BA61" s="137"/>
      <c r="BB61" s="137" t="s">
        <v>277</v>
      </c>
      <c r="BC61" s="137"/>
      <c r="BD61" s="137"/>
      <c r="BE61" s="138">
        <v>0</v>
      </c>
      <c r="BF61" s="137" t="s">
        <v>804</v>
      </c>
      <c r="BG61" s="137" t="s">
        <v>809</v>
      </c>
      <c r="BH61" s="129" t="s">
        <v>279</v>
      </c>
      <c r="BI61" s="129" t="s">
        <v>99</v>
      </c>
      <c r="BJ61" s="149">
        <v>46184</v>
      </c>
      <c r="BK61" s="139" t="s">
        <v>102</v>
      </c>
      <c r="BL61" s="129" t="s">
        <v>107</v>
      </c>
      <c r="BM61" s="142" t="s">
        <v>179</v>
      </c>
      <c r="BN61" s="139" t="s">
        <v>221</v>
      </c>
      <c r="BO61" s="139">
        <v>0</v>
      </c>
      <c r="BP61" s="42"/>
      <c r="BQ61" s="120" t="s">
        <v>810</v>
      </c>
    </row>
    <row r="62" spans="1:69" hidden="1" x14ac:dyDescent="0.35">
      <c r="A62" s="131">
        <v>58</v>
      </c>
      <c r="B62" s="137" t="s">
        <v>252</v>
      </c>
      <c r="C62" s="137" t="s">
        <v>253</v>
      </c>
      <c r="D62" s="137" t="s">
        <v>254</v>
      </c>
      <c r="E62" s="137" t="s">
        <v>255</v>
      </c>
      <c r="F62" s="137" t="s">
        <v>255</v>
      </c>
      <c r="G62" s="137" t="s">
        <v>256</v>
      </c>
      <c r="H62" s="137" t="s">
        <v>257</v>
      </c>
      <c r="I62" s="137">
        <v>136477</v>
      </c>
      <c r="J62" s="137" t="s">
        <v>595</v>
      </c>
      <c r="K62" s="137">
        <v>136477</v>
      </c>
      <c r="L62" s="137" t="s">
        <v>572</v>
      </c>
      <c r="M62" s="137" t="s">
        <v>573</v>
      </c>
      <c r="N62" s="137">
        <v>230303</v>
      </c>
      <c r="O62" s="137" t="s">
        <v>596</v>
      </c>
      <c r="P62" s="137">
        <v>381323</v>
      </c>
      <c r="Q62" s="137" t="s">
        <v>794</v>
      </c>
      <c r="R62" s="137" t="s">
        <v>263</v>
      </c>
      <c r="S62" s="137" t="s">
        <v>811</v>
      </c>
      <c r="T62" s="137" t="s">
        <v>811</v>
      </c>
      <c r="U62" s="137" t="s">
        <v>265</v>
      </c>
      <c r="V62" s="137" t="s">
        <v>266</v>
      </c>
      <c r="W62" s="137">
        <v>0</v>
      </c>
      <c r="X62" s="137" t="s">
        <v>345</v>
      </c>
      <c r="Y62" s="137">
        <v>358308209</v>
      </c>
      <c r="Z62" s="137" t="s">
        <v>812</v>
      </c>
      <c r="AA62" s="137" t="s">
        <v>748</v>
      </c>
      <c r="AB62" s="138">
        <v>50000</v>
      </c>
      <c r="AC62" s="137" t="s">
        <v>519</v>
      </c>
      <c r="AD62" s="137">
        <v>24</v>
      </c>
      <c r="AE62" s="137" t="s">
        <v>367</v>
      </c>
      <c r="AF62" s="137" t="s">
        <v>813</v>
      </c>
      <c r="AG62" s="137" t="s">
        <v>814</v>
      </c>
      <c r="AH62" s="137" t="s">
        <v>292</v>
      </c>
      <c r="AI62" s="137" t="s">
        <v>800</v>
      </c>
      <c r="AJ62" s="138">
        <v>2660</v>
      </c>
      <c r="AK62" s="138">
        <v>2660</v>
      </c>
      <c r="AL62" s="137" t="s">
        <v>815</v>
      </c>
      <c r="AM62" s="138">
        <v>24939.62</v>
      </c>
      <c r="AN62" s="138">
        <v>11140.38</v>
      </c>
      <c r="AO62" s="138">
        <v>36080</v>
      </c>
      <c r="AP62" s="138">
        <v>25060.38</v>
      </c>
      <c r="AQ62" s="138">
        <v>2802.62</v>
      </c>
      <c r="AR62" s="138">
        <v>27863</v>
      </c>
      <c r="AS62" s="138">
        <v>14858.56</v>
      </c>
      <c r="AT62" s="138">
        <v>2261.44</v>
      </c>
      <c r="AU62" s="138">
        <v>17120</v>
      </c>
      <c r="AV62" s="137">
        <v>20</v>
      </c>
      <c r="AW62" s="137"/>
      <c r="AX62" s="137"/>
      <c r="AY62" s="137"/>
      <c r="AZ62" s="137"/>
      <c r="BA62" s="137"/>
      <c r="BB62" s="137" t="s">
        <v>277</v>
      </c>
      <c r="BC62" s="137"/>
      <c r="BD62" s="137"/>
      <c r="BE62" s="138">
        <v>0</v>
      </c>
      <c r="BF62" s="137" t="s">
        <v>811</v>
      </c>
      <c r="BG62" s="137" t="s">
        <v>816</v>
      </c>
      <c r="BH62" s="129" t="s">
        <v>279</v>
      </c>
      <c r="BI62" s="129" t="s">
        <v>99</v>
      </c>
      <c r="BJ62" s="149">
        <v>46199</v>
      </c>
      <c r="BK62" s="139" t="s">
        <v>103</v>
      </c>
      <c r="BL62" s="129" t="s">
        <v>108</v>
      </c>
      <c r="BM62" s="142" t="s">
        <v>179</v>
      </c>
      <c r="BN62" s="139" t="s">
        <v>221</v>
      </c>
      <c r="BO62" s="139">
        <v>0</v>
      </c>
      <c r="BP62" s="42"/>
      <c r="BQ62" s="120"/>
    </row>
    <row r="63" spans="1:69" hidden="1" x14ac:dyDescent="0.35">
      <c r="A63" s="131">
        <v>59</v>
      </c>
      <c r="B63" s="137" t="s">
        <v>252</v>
      </c>
      <c r="C63" s="137" t="s">
        <v>253</v>
      </c>
      <c r="D63" s="137" t="s">
        <v>254</v>
      </c>
      <c r="E63" s="137" t="s">
        <v>255</v>
      </c>
      <c r="F63" s="137" t="s">
        <v>255</v>
      </c>
      <c r="G63" s="137" t="s">
        <v>256</v>
      </c>
      <c r="H63" s="137" t="s">
        <v>257</v>
      </c>
      <c r="I63" s="137">
        <v>139948</v>
      </c>
      <c r="J63" s="137" t="s">
        <v>817</v>
      </c>
      <c r="K63" s="137">
        <v>139948</v>
      </c>
      <c r="L63" s="137" t="s">
        <v>572</v>
      </c>
      <c r="M63" s="137" t="s">
        <v>573</v>
      </c>
      <c r="N63" s="137">
        <v>236225</v>
      </c>
      <c r="O63" s="137" t="s">
        <v>818</v>
      </c>
      <c r="P63" s="137">
        <v>310784</v>
      </c>
      <c r="Q63" s="137" t="s">
        <v>819</v>
      </c>
      <c r="R63" s="137" t="s">
        <v>263</v>
      </c>
      <c r="S63" s="137" t="s">
        <v>820</v>
      </c>
      <c r="T63" s="137" t="s">
        <v>820</v>
      </c>
      <c r="U63" s="137" t="s">
        <v>265</v>
      </c>
      <c r="V63" s="137" t="s">
        <v>266</v>
      </c>
      <c r="W63" s="137">
        <v>0</v>
      </c>
      <c r="X63" s="137" t="s">
        <v>313</v>
      </c>
      <c r="Y63" s="137">
        <v>358348196</v>
      </c>
      <c r="Z63" s="137" t="s">
        <v>821</v>
      </c>
      <c r="AA63" s="137" t="s">
        <v>786</v>
      </c>
      <c r="AB63" s="138">
        <v>32000</v>
      </c>
      <c r="AC63" s="137" t="s">
        <v>556</v>
      </c>
      <c r="AD63" s="137">
        <v>24</v>
      </c>
      <c r="AE63" s="137" t="s">
        <v>489</v>
      </c>
      <c r="AF63" s="137" t="s">
        <v>822</v>
      </c>
      <c r="AG63" s="137" t="s">
        <v>823</v>
      </c>
      <c r="AH63" s="137" t="s">
        <v>274</v>
      </c>
      <c r="AI63" s="137" t="s">
        <v>824</v>
      </c>
      <c r="AJ63" s="138">
        <v>1700</v>
      </c>
      <c r="AK63" s="138">
        <v>1700</v>
      </c>
      <c r="AL63" s="137" t="s">
        <v>568</v>
      </c>
      <c r="AM63" s="138">
        <v>23576.31</v>
      </c>
      <c r="AN63" s="138">
        <v>8723.69</v>
      </c>
      <c r="AO63" s="138">
        <v>32300</v>
      </c>
      <c r="AP63" s="138">
        <v>8423.69</v>
      </c>
      <c r="AQ63" s="138">
        <v>538.30999999999995</v>
      </c>
      <c r="AR63" s="138">
        <v>8962</v>
      </c>
      <c r="AS63" s="138">
        <v>0</v>
      </c>
      <c r="AT63" s="138">
        <v>0</v>
      </c>
      <c r="AU63" s="138">
        <v>0</v>
      </c>
      <c r="AV63" s="137">
        <v>19</v>
      </c>
      <c r="AW63" s="137"/>
      <c r="AX63" s="137"/>
      <c r="AY63" s="137"/>
      <c r="AZ63" s="137"/>
      <c r="BA63" s="137"/>
      <c r="BB63" s="137" t="s">
        <v>277</v>
      </c>
      <c r="BC63" s="137"/>
      <c r="BD63" s="137"/>
      <c r="BE63" s="138">
        <v>0</v>
      </c>
      <c r="BF63" s="137" t="s">
        <v>820</v>
      </c>
      <c r="BG63" s="137" t="s">
        <v>825</v>
      </c>
      <c r="BH63" s="129" t="s">
        <v>279</v>
      </c>
      <c r="BI63" s="129" t="s">
        <v>99</v>
      </c>
      <c r="BJ63" s="149">
        <v>46199</v>
      </c>
      <c r="BK63" s="139" t="s">
        <v>103</v>
      </c>
      <c r="BL63" s="129" t="s">
        <v>118</v>
      </c>
      <c r="BM63" s="142" t="s">
        <v>179</v>
      </c>
      <c r="BN63" s="139" t="s">
        <v>221</v>
      </c>
      <c r="BO63" s="139">
        <v>0</v>
      </c>
      <c r="BP63" s="42"/>
      <c r="BQ63" s="120" t="s">
        <v>826</v>
      </c>
    </row>
    <row r="64" spans="1:69" hidden="1" x14ac:dyDescent="0.35">
      <c r="A64" s="131">
        <v>60</v>
      </c>
      <c r="B64" s="137" t="s">
        <v>252</v>
      </c>
      <c r="C64" s="137" t="s">
        <v>253</v>
      </c>
      <c r="D64" s="137" t="s">
        <v>254</v>
      </c>
      <c r="E64" s="137" t="s">
        <v>255</v>
      </c>
      <c r="F64" s="137" t="s">
        <v>255</v>
      </c>
      <c r="G64" s="137" t="s">
        <v>256</v>
      </c>
      <c r="H64" s="137" t="s">
        <v>257</v>
      </c>
      <c r="I64" s="137">
        <v>139948</v>
      </c>
      <c r="J64" s="137" t="s">
        <v>817</v>
      </c>
      <c r="K64" s="137">
        <v>139948</v>
      </c>
      <c r="L64" s="137" t="s">
        <v>572</v>
      </c>
      <c r="M64" s="137" t="s">
        <v>573</v>
      </c>
      <c r="N64" s="137">
        <v>236225</v>
      </c>
      <c r="O64" s="137" t="s">
        <v>818</v>
      </c>
      <c r="P64" s="137">
        <v>310784</v>
      </c>
      <c r="Q64" s="137" t="s">
        <v>819</v>
      </c>
      <c r="R64" s="137" t="s">
        <v>263</v>
      </c>
      <c r="S64" s="137" t="s">
        <v>827</v>
      </c>
      <c r="T64" s="137" t="s">
        <v>827</v>
      </c>
      <c r="U64" s="137" t="s">
        <v>265</v>
      </c>
      <c r="V64" s="137" t="s">
        <v>266</v>
      </c>
      <c r="W64" s="137">
        <v>0</v>
      </c>
      <c r="X64" s="137" t="s">
        <v>345</v>
      </c>
      <c r="Y64" s="137">
        <v>358348353</v>
      </c>
      <c r="Z64" s="137" t="s">
        <v>828</v>
      </c>
      <c r="AA64" s="137" t="s">
        <v>786</v>
      </c>
      <c r="AB64" s="138">
        <v>50000</v>
      </c>
      <c r="AC64" s="137" t="s">
        <v>556</v>
      </c>
      <c r="AD64" s="137">
        <v>24</v>
      </c>
      <c r="AE64" s="137" t="s">
        <v>489</v>
      </c>
      <c r="AF64" s="137" t="s">
        <v>829</v>
      </c>
      <c r="AG64" s="137" t="s">
        <v>830</v>
      </c>
      <c r="AH64" s="137" t="s">
        <v>274</v>
      </c>
      <c r="AI64" s="137" t="s">
        <v>824</v>
      </c>
      <c r="AJ64" s="138">
        <v>2660</v>
      </c>
      <c r="AK64" s="138">
        <v>2660</v>
      </c>
      <c r="AL64" s="137" t="s">
        <v>568</v>
      </c>
      <c r="AM64" s="138">
        <v>36924.19</v>
      </c>
      <c r="AN64" s="138">
        <v>13615.81</v>
      </c>
      <c r="AO64" s="138">
        <v>50540</v>
      </c>
      <c r="AP64" s="138">
        <v>13075.81</v>
      </c>
      <c r="AQ64" s="138">
        <v>831.19</v>
      </c>
      <c r="AR64" s="138">
        <v>13907</v>
      </c>
      <c r="AS64" s="138">
        <v>0</v>
      </c>
      <c r="AT64" s="138">
        <v>0</v>
      </c>
      <c r="AU64" s="138">
        <v>0</v>
      </c>
      <c r="AV64" s="137">
        <v>19</v>
      </c>
      <c r="AW64" s="137"/>
      <c r="AX64" s="137"/>
      <c r="AY64" s="137"/>
      <c r="AZ64" s="137"/>
      <c r="BA64" s="137"/>
      <c r="BB64" s="137" t="s">
        <v>277</v>
      </c>
      <c r="BC64" s="137"/>
      <c r="BD64" s="137"/>
      <c r="BE64" s="138">
        <v>0</v>
      </c>
      <c r="BF64" s="137" t="s">
        <v>827</v>
      </c>
      <c r="BG64" s="137" t="s">
        <v>831</v>
      </c>
      <c r="BH64" s="129" t="s">
        <v>279</v>
      </c>
      <c r="BI64" s="129" t="s">
        <v>99</v>
      </c>
      <c r="BJ64" s="149">
        <v>46199</v>
      </c>
      <c r="BK64" s="139" t="s">
        <v>102</v>
      </c>
      <c r="BL64" s="129" t="s">
        <v>107</v>
      </c>
      <c r="BM64" s="142" t="s">
        <v>179</v>
      </c>
      <c r="BN64" s="139" t="s">
        <v>221</v>
      </c>
      <c r="BO64" s="139">
        <v>0</v>
      </c>
      <c r="BP64" s="42"/>
      <c r="BQ64" s="120" t="s">
        <v>826</v>
      </c>
    </row>
    <row r="65" spans="1:69" hidden="1" x14ac:dyDescent="0.35">
      <c r="A65" s="131">
        <v>61</v>
      </c>
      <c r="B65" s="137" t="s">
        <v>252</v>
      </c>
      <c r="C65" s="137" t="s">
        <v>253</v>
      </c>
      <c r="D65" s="137" t="s">
        <v>254</v>
      </c>
      <c r="E65" s="137" t="s">
        <v>255</v>
      </c>
      <c r="F65" s="137" t="s">
        <v>255</v>
      </c>
      <c r="G65" s="137" t="s">
        <v>256</v>
      </c>
      <c r="H65" s="137" t="s">
        <v>257</v>
      </c>
      <c r="I65" s="137">
        <v>137772</v>
      </c>
      <c r="J65" s="137" t="s">
        <v>695</v>
      </c>
      <c r="K65" s="137">
        <v>137772</v>
      </c>
      <c r="L65" s="137" t="s">
        <v>572</v>
      </c>
      <c r="M65" s="137" t="s">
        <v>573</v>
      </c>
      <c r="N65" s="137">
        <v>232479</v>
      </c>
      <c r="O65" s="137" t="s">
        <v>696</v>
      </c>
      <c r="P65" s="137">
        <v>306022</v>
      </c>
      <c r="Q65" s="137" t="s">
        <v>697</v>
      </c>
      <c r="R65" s="137" t="s">
        <v>263</v>
      </c>
      <c r="S65" s="137" t="s">
        <v>832</v>
      </c>
      <c r="T65" s="137" t="s">
        <v>832</v>
      </c>
      <c r="U65" s="137" t="s">
        <v>265</v>
      </c>
      <c r="V65" s="137" t="s">
        <v>266</v>
      </c>
      <c r="W65" s="137">
        <v>0</v>
      </c>
      <c r="X65" s="137" t="s">
        <v>345</v>
      </c>
      <c r="Y65" s="137">
        <v>358366851</v>
      </c>
      <c r="Z65" s="137" t="s">
        <v>833</v>
      </c>
      <c r="AA65" s="137" t="s">
        <v>786</v>
      </c>
      <c r="AB65" s="138">
        <v>32000</v>
      </c>
      <c r="AC65" s="137" t="s">
        <v>477</v>
      </c>
      <c r="AD65" s="137">
        <v>24</v>
      </c>
      <c r="AE65" s="137" t="s">
        <v>367</v>
      </c>
      <c r="AF65" s="137" t="s">
        <v>348</v>
      </c>
      <c r="AG65" s="137" t="s">
        <v>763</v>
      </c>
      <c r="AH65" s="137" t="s">
        <v>292</v>
      </c>
      <c r="AI65" s="137" t="s">
        <v>834</v>
      </c>
      <c r="AJ65" s="138">
        <v>1700</v>
      </c>
      <c r="AK65" s="138">
        <v>1700</v>
      </c>
      <c r="AL65" s="137" t="s">
        <v>835</v>
      </c>
      <c r="AM65" s="138">
        <v>23579.47</v>
      </c>
      <c r="AN65" s="138">
        <v>8720.5300000000007</v>
      </c>
      <c r="AO65" s="138">
        <v>32300</v>
      </c>
      <c r="AP65" s="138">
        <v>8420.5300000000007</v>
      </c>
      <c r="AQ65" s="138">
        <v>546.47</v>
      </c>
      <c r="AR65" s="138">
        <v>8967</v>
      </c>
      <c r="AS65" s="138">
        <v>0</v>
      </c>
      <c r="AT65" s="138">
        <v>0</v>
      </c>
      <c r="AU65" s="138">
        <v>0</v>
      </c>
      <c r="AV65" s="137">
        <v>19</v>
      </c>
      <c r="AW65" s="137"/>
      <c r="AX65" s="137"/>
      <c r="AY65" s="137"/>
      <c r="AZ65" s="137"/>
      <c r="BA65" s="137"/>
      <c r="BB65" s="137" t="s">
        <v>277</v>
      </c>
      <c r="BC65" s="137"/>
      <c r="BD65" s="137"/>
      <c r="BE65" s="138">
        <v>0</v>
      </c>
      <c r="BF65" s="137" t="s">
        <v>832</v>
      </c>
      <c r="BG65" s="137" t="s">
        <v>836</v>
      </c>
      <c r="BH65" s="129" t="s">
        <v>279</v>
      </c>
      <c r="BI65" s="129" t="s">
        <v>99</v>
      </c>
      <c r="BJ65" s="149">
        <v>46199</v>
      </c>
      <c r="BK65" s="139" t="s">
        <v>102</v>
      </c>
      <c r="BL65" s="129" t="s">
        <v>107</v>
      </c>
      <c r="BM65" s="142" t="s">
        <v>180</v>
      </c>
      <c r="BN65" s="139" t="s">
        <v>222</v>
      </c>
      <c r="BO65" s="139"/>
      <c r="BP65" s="42"/>
      <c r="BQ65" s="120"/>
    </row>
    <row r="66" spans="1:69" hidden="1" x14ac:dyDescent="0.35">
      <c r="A66" s="131">
        <v>62</v>
      </c>
      <c r="B66" s="137" t="s">
        <v>252</v>
      </c>
      <c r="C66" s="137" t="s">
        <v>253</v>
      </c>
      <c r="D66" s="137" t="s">
        <v>254</v>
      </c>
      <c r="E66" s="137" t="s">
        <v>255</v>
      </c>
      <c r="F66" s="137" t="s">
        <v>255</v>
      </c>
      <c r="G66" s="137" t="s">
        <v>256</v>
      </c>
      <c r="H66" s="137" t="s">
        <v>257</v>
      </c>
      <c r="I66" s="137">
        <v>148697</v>
      </c>
      <c r="J66" s="137" t="s">
        <v>584</v>
      </c>
      <c r="K66" s="137">
        <v>148697</v>
      </c>
      <c r="L66" s="137" t="s">
        <v>572</v>
      </c>
      <c r="M66" s="137" t="s">
        <v>573</v>
      </c>
      <c r="N66" s="137">
        <v>397858</v>
      </c>
      <c r="O66" s="137" t="s">
        <v>585</v>
      </c>
      <c r="P66" s="137">
        <v>593022</v>
      </c>
      <c r="Q66" s="137" t="s">
        <v>586</v>
      </c>
      <c r="R66" s="137" t="s">
        <v>263</v>
      </c>
      <c r="S66" s="137" t="s">
        <v>837</v>
      </c>
      <c r="T66" s="137" t="s">
        <v>837</v>
      </c>
      <c r="U66" s="137" t="s">
        <v>265</v>
      </c>
      <c r="V66" s="137" t="s">
        <v>266</v>
      </c>
      <c r="W66" s="137">
        <v>0</v>
      </c>
      <c r="X66" s="137" t="s">
        <v>267</v>
      </c>
      <c r="Y66" s="137">
        <v>358373605</v>
      </c>
      <c r="Z66" s="137" t="s">
        <v>838</v>
      </c>
      <c r="AA66" s="137" t="s">
        <v>786</v>
      </c>
      <c r="AB66" s="138">
        <v>65000</v>
      </c>
      <c r="AC66" s="137" t="s">
        <v>477</v>
      </c>
      <c r="AD66" s="137">
        <v>24</v>
      </c>
      <c r="AE66" s="137" t="s">
        <v>367</v>
      </c>
      <c r="AF66" s="137" t="s">
        <v>368</v>
      </c>
      <c r="AG66" s="137" t="s">
        <v>839</v>
      </c>
      <c r="AH66" s="137" t="s">
        <v>292</v>
      </c>
      <c r="AI66" s="137" t="s">
        <v>840</v>
      </c>
      <c r="AJ66" s="138">
        <v>3460</v>
      </c>
      <c r="AK66" s="138">
        <v>3460</v>
      </c>
      <c r="AL66" s="137" t="s">
        <v>841</v>
      </c>
      <c r="AM66" s="138">
        <v>23095.81</v>
      </c>
      <c r="AN66" s="138">
        <v>11504.19</v>
      </c>
      <c r="AO66" s="138">
        <v>34600</v>
      </c>
      <c r="AP66" s="138">
        <v>41904.19</v>
      </c>
      <c r="AQ66" s="138">
        <v>6779.81</v>
      </c>
      <c r="AR66" s="138">
        <v>48684</v>
      </c>
      <c r="AS66" s="138">
        <v>28549.71</v>
      </c>
      <c r="AT66" s="138">
        <v>6050.29</v>
      </c>
      <c r="AU66" s="138">
        <v>34600</v>
      </c>
      <c r="AV66" s="137">
        <v>20</v>
      </c>
      <c r="AW66" s="137"/>
      <c r="AX66" s="137"/>
      <c r="AY66" s="137"/>
      <c r="AZ66" s="137"/>
      <c r="BA66" s="137"/>
      <c r="BB66" s="137" t="s">
        <v>277</v>
      </c>
      <c r="BC66" s="137"/>
      <c r="BD66" s="137" t="s">
        <v>592</v>
      </c>
      <c r="BE66" s="138">
        <v>65000</v>
      </c>
      <c r="BF66" s="137" t="s">
        <v>837</v>
      </c>
      <c r="BG66" s="137" t="s">
        <v>842</v>
      </c>
      <c r="BH66" s="129" t="s">
        <v>279</v>
      </c>
      <c r="BI66" s="129" t="s">
        <v>99</v>
      </c>
      <c r="BJ66" s="149">
        <v>46198</v>
      </c>
      <c r="BK66" s="139" t="s">
        <v>103</v>
      </c>
      <c r="BL66" s="129" t="s">
        <v>108</v>
      </c>
      <c r="BM66" s="142" t="s">
        <v>179</v>
      </c>
      <c r="BN66" s="139" t="s">
        <v>221</v>
      </c>
      <c r="BO66" s="139"/>
      <c r="BP66" s="42"/>
      <c r="BQ66" s="120" t="s">
        <v>843</v>
      </c>
    </row>
    <row r="67" spans="1:69" hidden="1" x14ac:dyDescent="0.35">
      <c r="A67" s="131">
        <v>63</v>
      </c>
      <c r="B67" s="137" t="s">
        <v>252</v>
      </c>
      <c r="C67" s="137" t="s">
        <v>253</v>
      </c>
      <c r="D67" s="137" t="s">
        <v>254</v>
      </c>
      <c r="E67" s="137" t="s">
        <v>255</v>
      </c>
      <c r="F67" s="137" t="s">
        <v>255</v>
      </c>
      <c r="G67" s="137" t="s">
        <v>256</v>
      </c>
      <c r="H67" s="137" t="s">
        <v>257</v>
      </c>
      <c r="I67" s="137">
        <v>147752</v>
      </c>
      <c r="J67" s="137" t="s">
        <v>722</v>
      </c>
      <c r="K67" s="137">
        <v>147752</v>
      </c>
      <c r="L67" s="137" t="s">
        <v>572</v>
      </c>
      <c r="M67" s="137" t="s">
        <v>573</v>
      </c>
      <c r="N67" s="137">
        <v>250406</v>
      </c>
      <c r="O67" s="137" t="s">
        <v>723</v>
      </c>
      <c r="P67" s="137">
        <v>328998</v>
      </c>
      <c r="Q67" s="137" t="s">
        <v>724</v>
      </c>
      <c r="R67" s="137" t="s">
        <v>263</v>
      </c>
      <c r="S67" s="137" t="s">
        <v>844</v>
      </c>
      <c r="T67" s="137" t="s">
        <v>844</v>
      </c>
      <c r="U67" s="137" t="s">
        <v>265</v>
      </c>
      <c r="V67" s="137" t="s">
        <v>266</v>
      </c>
      <c r="W67" s="137">
        <v>0</v>
      </c>
      <c r="X67" s="137" t="s">
        <v>345</v>
      </c>
      <c r="Y67" s="137">
        <v>358629655</v>
      </c>
      <c r="Z67" s="137" t="s">
        <v>845</v>
      </c>
      <c r="AA67" s="137" t="s">
        <v>846</v>
      </c>
      <c r="AB67" s="138">
        <v>60000</v>
      </c>
      <c r="AC67" s="137" t="s">
        <v>477</v>
      </c>
      <c r="AD67" s="137">
        <v>24</v>
      </c>
      <c r="AE67" s="137" t="s">
        <v>367</v>
      </c>
      <c r="AF67" s="137" t="s">
        <v>557</v>
      </c>
      <c r="AG67" s="137" t="s">
        <v>847</v>
      </c>
      <c r="AH67" s="137" t="s">
        <v>292</v>
      </c>
      <c r="AI67" s="137" t="s">
        <v>834</v>
      </c>
      <c r="AJ67" s="138">
        <v>3190</v>
      </c>
      <c r="AK67" s="138">
        <v>3190</v>
      </c>
      <c r="AL67" s="137" t="s">
        <v>801</v>
      </c>
      <c r="AM67" s="138">
        <v>41834.68</v>
      </c>
      <c r="AN67" s="138">
        <v>15585.32</v>
      </c>
      <c r="AO67" s="138">
        <v>57420</v>
      </c>
      <c r="AP67" s="138">
        <v>18165.32</v>
      </c>
      <c r="AQ67" s="138">
        <v>1317.68</v>
      </c>
      <c r="AR67" s="138">
        <v>19483</v>
      </c>
      <c r="AS67" s="138">
        <v>2845.11</v>
      </c>
      <c r="AT67" s="138">
        <v>344.89</v>
      </c>
      <c r="AU67" s="138">
        <v>3190</v>
      </c>
      <c r="AV67" s="137">
        <v>19</v>
      </c>
      <c r="AW67" s="137"/>
      <c r="AX67" s="137"/>
      <c r="AY67" s="137"/>
      <c r="AZ67" s="137"/>
      <c r="BA67" s="137"/>
      <c r="BB67" s="137" t="s">
        <v>277</v>
      </c>
      <c r="BC67" s="137"/>
      <c r="BD67" s="137"/>
      <c r="BE67" s="138">
        <v>0</v>
      </c>
      <c r="BF67" s="137" t="s">
        <v>844</v>
      </c>
      <c r="BG67" s="137" t="s">
        <v>848</v>
      </c>
      <c r="BH67" s="129" t="s">
        <v>279</v>
      </c>
      <c r="BI67" s="129" t="s">
        <v>99</v>
      </c>
      <c r="BJ67" s="149">
        <v>46199</v>
      </c>
      <c r="BK67" s="139" t="s">
        <v>102</v>
      </c>
      <c r="BL67" s="129" t="s">
        <v>107</v>
      </c>
      <c r="BM67" s="142" t="s">
        <v>179</v>
      </c>
      <c r="BN67" s="139" t="s">
        <v>221</v>
      </c>
      <c r="BO67" s="139">
        <v>0</v>
      </c>
      <c r="BP67" s="42"/>
      <c r="BQ67" s="120"/>
    </row>
    <row r="68" spans="1:69" hidden="1" x14ac:dyDescent="0.35">
      <c r="A68" s="131">
        <v>64</v>
      </c>
      <c r="B68" s="137" t="s">
        <v>252</v>
      </c>
      <c r="C68" s="137" t="s">
        <v>253</v>
      </c>
      <c r="D68" s="137" t="s">
        <v>254</v>
      </c>
      <c r="E68" s="137" t="s">
        <v>255</v>
      </c>
      <c r="F68" s="137" t="s">
        <v>255</v>
      </c>
      <c r="G68" s="137" t="s">
        <v>256</v>
      </c>
      <c r="H68" s="137" t="s">
        <v>257</v>
      </c>
      <c r="I68" s="137">
        <v>131140</v>
      </c>
      <c r="J68" s="137" t="s">
        <v>631</v>
      </c>
      <c r="K68" s="137">
        <v>131140</v>
      </c>
      <c r="L68" s="137" t="s">
        <v>341</v>
      </c>
      <c r="M68" s="137" t="s">
        <v>342</v>
      </c>
      <c r="N68" s="137">
        <v>226267</v>
      </c>
      <c r="O68" s="137" t="s">
        <v>632</v>
      </c>
      <c r="P68" s="137">
        <v>404264</v>
      </c>
      <c r="Q68" s="137" t="s">
        <v>633</v>
      </c>
      <c r="R68" s="137" t="s">
        <v>263</v>
      </c>
      <c r="S68" s="137" t="s">
        <v>849</v>
      </c>
      <c r="T68" s="137" t="s">
        <v>849</v>
      </c>
      <c r="U68" s="137" t="s">
        <v>265</v>
      </c>
      <c r="V68" s="137" t="s">
        <v>266</v>
      </c>
      <c r="W68" s="137">
        <v>0</v>
      </c>
      <c r="X68" s="137" t="s">
        <v>850</v>
      </c>
      <c r="Y68" s="137">
        <v>358723497</v>
      </c>
      <c r="Z68" s="137" t="s">
        <v>851</v>
      </c>
      <c r="AA68" s="137" t="s">
        <v>824</v>
      </c>
      <c r="AB68" s="138">
        <v>35000</v>
      </c>
      <c r="AC68" s="137" t="s">
        <v>519</v>
      </c>
      <c r="AD68" s="137">
        <v>24</v>
      </c>
      <c r="AE68" s="137" t="s">
        <v>478</v>
      </c>
      <c r="AF68" s="137" t="s">
        <v>852</v>
      </c>
      <c r="AG68" s="137" t="s">
        <v>853</v>
      </c>
      <c r="AH68" s="137" t="s">
        <v>481</v>
      </c>
      <c r="AI68" s="137" t="s">
        <v>854</v>
      </c>
      <c r="AJ68" s="138">
        <v>1860</v>
      </c>
      <c r="AK68" s="138">
        <v>1860</v>
      </c>
      <c r="AL68" s="137" t="s">
        <v>493</v>
      </c>
      <c r="AM68" s="138">
        <v>21660.23</v>
      </c>
      <c r="AN68" s="138">
        <v>8099.77</v>
      </c>
      <c r="AO68" s="138">
        <v>29760</v>
      </c>
      <c r="AP68" s="138">
        <v>13339.77</v>
      </c>
      <c r="AQ68" s="138">
        <v>1280.23</v>
      </c>
      <c r="AR68" s="138">
        <v>14620</v>
      </c>
      <c r="AS68" s="138">
        <v>4846.53</v>
      </c>
      <c r="AT68" s="138">
        <v>733.47</v>
      </c>
      <c r="AU68" s="138">
        <v>5580</v>
      </c>
      <c r="AV68" s="137">
        <v>19</v>
      </c>
      <c r="AW68" s="137"/>
      <c r="AX68" s="137"/>
      <c r="AY68" s="137"/>
      <c r="AZ68" s="137"/>
      <c r="BA68" s="137"/>
      <c r="BB68" s="137" t="s">
        <v>277</v>
      </c>
      <c r="BC68" s="137"/>
      <c r="BD68" s="137"/>
      <c r="BE68" s="138">
        <v>0</v>
      </c>
      <c r="BF68" s="137" t="s">
        <v>849</v>
      </c>
      <c r="BG68" s="137" t="s">
        <v>855</v>
      </c>
      <c r="BH68" s="129" t="s">
        <v>279</v>
      </c>
      <c r="BI68" s="129" t="s">
        <v>99</v>
      </c>
      <c r="BJ68" s="149">
        <v>46203</v>
      </c>
      <c r="BK68" s="139" t="s">
        <v>103</v>
      </c>
      <c r="BL68" s="129" t="s">
        <v>118</v>
      </c>
      <c r="BM68" s="142" t="s">
        <v>180</v>
      </c>
      <c r="BN68" s="139" t="s">
        <v>222</v>
      </c>
      <c r="BO68" s="139"/>
      <c r="BP68" s="42"/>
      <c r="BQ68" s="120" t="s">
        <v>856</v>
      </c>
    </row>
    <row r="69" spans="1:69" hidden="1" x14ac:dyDescent="0.35">
      <c r="A69" s="131">
        <v>65</v>
      </c>
      <c r="B69" s="137" t="s">
        <v>252</v>
      </c>
      <c r="C69" s="137" t="s">
        <v>253</v>
      </c>
      <c r="D69" s="137" t="s">
        <v>254</v>
      </c>
      <c r="E69" s="137" t="s">
        <v>255</v>
      </c>
      <c r="F69" s="137" t="s">
        <v>255</v>
      </c>
      <c r="G69" s="137" t="s">
        <v>256</v>
      </c>
      <c r="H69" s="137" t="s">
        <v>257</v>
      </c>
      <c r="I69" s="137">
        <v>139754</v>
      </c>
      <c r="J69" s="137" t="s">
        <v>641</v>
      </c>
      <c r="K69" s="137">
        <v>139754</v>
      </c>
      <c r="L69" s="137" t="s">
        <v>620</v>
      </c>
      <c r="M69" s="137" t="s">
        <v>621</v>
      </c>
      <c r="N69" s="137">
        <v>365626</v>
      </c>
      <c r="O69" s="137" t="s">
        <v>642</v>
      </c>
      <c r="P69" s="137">
        <v>747622</v>
      </c>
      <c r="Q69" s="137" t="s">
        <v>643</v>
      </c>
      <c r="R69" s="137" t="s">
        <v>263</v>
      </c>
      <c r="S69" s="137" t="s">
        <v>857</v>
      </c>
      <c r="T69" s="137" t="s">
        <v>857</v>
      </c>
      <c r="U69" s="137" t="s">
        <v>654</v>
      </c>
      <c r="V69" s="137" t="s">
        <v>266</v>
      </c>
      <c r="W69" s="137">
        <v>0</v>
      </c>
      <c r="X69" s="137" t="s">
        <v>267</v>
      </c>
      <c r="Y69" s="137">
        <v>358759941</v>
      </c>
      <c r="Z69" s="137" t="s">
        <v>858</v>
      </c>
      <c r="AA69" s="137" t="s">
        <v>840</v>
      </c>
      <c r="AB69" s="138">
        <v>65000</v>
      </c>
      <c r="AC69" s="137" t="s">
        <v>477</v>
      </c>
      <c r="AD69" s="137">
        <v>24</v>
      </c>
      <c r="AE69" s="137" t="s">
        <v>367</v>
      </c>
      <c r="AF69" s="137" t="s">
        <v>684</v>
      </c>
      <c r="AG69" s="137" t="s">
        <v>303</v>
      </c>
      <c r="AH69" s="137" t="s">
        <v>292</v>
      </c>
      <c r="AI69" s="137" t="s">
        <v>859</v>
      </c>
      <c r="AJ69" s="138">
        <v>3460</v>
      </c>
      <c r="AK69" s="138">
        <v>3460</v>
      </c>
      <c r="AL69" s="137" t="s">
        <v>647</v>
      </c>
      <c r="AM69" s="138">
        <v>45732.88</v>
      </c>
      <c r="AN69" s="138">
        <v>16547.12</v>
      </c>
      <c r="AO69" s="138">
        <v>62280</v>
      </c>
      <c r="AP69" s="138">
        <v>19267.12</v>
      </c>
      <c r="AQ69" s="138">
        <v>1405.88</v>
      </c>
      <c r="AR69" s="138">
        <v>20673</v>
      </c>
      <c r="AS69" s="138">
        <v>3094.19</v>
      </c>
      <c r="AT69" s="138">
        <v>365.81</v>
      </c>
      <c r="AU69" s="138">
        <v>3460</v>
      </c>
      <c r="AV69" s="137">
        <v>19</v>
      </c>
      <c r="AW69" s="137"/>
      <c r="AX69" s="137"/>
      <c r="AY69" s="137"/>
      <c r="AZ69" s="137"/>
      <c r="BA69" s="137"/>
      <c r="BB69" s="137" t="s">
        <v>277</v>
      </c>
      <c r="BC69" s="137"/>
      <c r="BD69" s="137"/>
      <c r="BE69" s="138">
        <v>0</v>
      </c>
      <c r="BF69" s="137" t="s">
        <v>857</v>
      </c>
      <c r="BG69" s="137" t="s">
        <v>860</v>
      </c>
      <c r="BH69" s="129" t="s">
        <v>279</v>
      </c>
      <c r="BI69" s="129" t="s">
        <v>99</v>
      </c>
      <c r="BJ69" s="149">
        <v>46212</v>
      </c>
      <c r="BK69" s="139" t="s">
        <v>102</v>
      </c>
      <c r="BL69" s="129" t="s">
        <v>107</v>
      </c>
      <c r="BM69" s="142" t="s">
        <v>180</v>
      </c>
      <c r="BN69" s="139" t="s">
        <v>222</v>
      </c>
      <c r="BO69" s="139"/>
      <c r="BP69" s="42"/>
      <c r="BQ69" s="120" t="s">
        <v>861</v>
      </c>
    </row>
    <row r="70" spans="1:69" hidden="1" x14ac:dyDescent="0.35">
      <c r="A70" s="131">
        <v>66</v>
      </c>
      <c r="B70" s="137" t="s">
        <v>252</v>
      </c>
      <c r="C70" s="137" t="s">
        <v>253</v>
      </c>
      <c r="D70" s="137" t="s">
        <v>254</v>
      </c>
      <c r="E70" s="137" t="s">
        <v>255</v>
      </c>
      <c r="F70" s="137" t="s">
        <v>255</v>
      </c>
      <c r="G70" s="137" t="s">
        <v>256</v>
      </c>
      <c r="H70" s="137" t="s">
        <v>257</v>
      </c>
      <c r="I70" s="137">
        <v>147752</v>
      </c>
      <c r="J70" s="137" t="s">
        <v>722</v>
      </c>
      <c r="K70" s="137">
        <v>147752</v>
      </c>
      <c r="L70" s="137" t="s">
        <v>572</v>
      </c>
      <c r="M70" s="137" t="s">
        <v>573</v>
      </c>
      <c r="N70" s="137">
        <v>250406</v>
      </c>
      <c r="O70" s="137" t="s">
        <v>723</v>
      </c>
      <c r="P70" s="137">
        <v>328998</v>
      </c>
      <c r="Q70" s="137" t="s">
        <v>724</v>
      </c>
      <c r="R70" s="137" t="s">
        <v>263</v>
      </c>
      <c r="S70" s="137" t="s">
        <v>862</v>
      </c>
      <c r="T70" s="137" t="s">
        <v>862</v>
      </c>
      <c r="U70" s="137" t="s">
        <v>265</v>
      </c>
      <c r="V70" s="137" t="s">
        <v>266</v>
      </c>
      <c r="W70" s="137">
        <v>0</v>
      </c>
      <c r="X70" s="137" t="s">
        <v>345</v>
      </c>
      <c r="Y70" s="137">
        <v>358929985</v>
      </c>
      <c r="Z70" s="137" t="s">
        <v>863</v>
      </c>
      <c r="AA70" s="137" t="s">
        <v>824</v>
      </c>
      <c r="AB70" s="138">
        <v>50000</v>
      </c>
      <c r="AC70" s="137" t="s">
        <v>477</v>
      </c>
      <c r="AD70" s="137">
        <v>24</v>
      </c>
      <c r="AE70" s="137" t="s">
        <v>367</v>
      </c>
      <c r="AF70" s="137" t="s">
        <v>557</v>
      </c>
      <c r="AG70" s="137" t="s">
        <v>864</v>
      </c>
      <c r="AH70" s="137" t="s">
        <v>292</v>
      </c>
      <c r="AI70" s="137" t="s">
        <v>865</v>
      </c>
      <c r="AJ70" s="138">
        <v>2660</v>
      </c>
      <c r="AK70" s="138">
        <v>2660</v>
      </c>
      <c r="AL70" s="137" t="s">
        <v>835</v>
      </c>
      <c r="AM70" s="138">
        <v>35194.019999999997</v>
      </c>
      <c r="AN70" s="138">
        <v>12685.98</v>
      </c>
      <c r="AO70" s="138">
        <v>47880</v>
      </c>
      <c r="AP70" s="138">
        <v>14805.98</v>
      </c>
      <c r="AQ70" s="138">
        <v>1080.02</v>
      </c>
      <c r="AR70" s="138">
        <v>15886</v>
      </c>
      <c r="AS70" s="138">
        <v>0</v>
      </c>
      <c r="AT70" s="138">
        <v>0</v>
      </c>
      <c r="AU70" s="138">
        <v>0</v>
      </c>
      <c r="AV70" s="137">
        <v>18</v>
      </c>
      <c r="AW70" s="137"/>
      <c r="AX70" s="137"/>
      <c r="AY70" s="137"/>
      <c r="AZ70" s="137"/>
      <c r="BA70" s="137"/>
      <c r="BB70" s="137" t="s">
        <v>277</v>
      </c>
      <c r="BC70" s="137"/>
      <c r="BD70" s="137"/>
      <c r="BE70" s="138">
        <v>0</v>
      </c>
      <c r="BF70" s="137" t="s">
        <v>862</v>
      </c>
      <c r="BG70" s="137" t="s">
        <v>866</v>
      </c>
      <c r="BH70" s="129" t="s">
        <v>279</v>
      </c>
      <c r="BI70" s="129" t="s">
        <v>99</v>
      </c>
      <c r="BJ70" s="149">
        <v>46199</v>
      </c>
      <c r="BK70" s="139" t="s">
        <v>103</v>
      </c>
      <c r="BL70" s="129" t="s">
        <v>108</v>
      </c>
      <c r="BM70" s="142" t="s">
        <v>179</v>
      </c>
      <c r="BN70" s="139" t="s">
        <v>221</v>
      </c>
      <c r="BO70" s="139">
        <v>0</v>
      </c>
      <c r="BP70" s="42"/>
      <c r="BQ70" s="120"/>
    </row>
    <row r="71" spans="1:69" hidden="1" x14ac:dyDescent="0.35">
      <c r="A71" s="131">
        <v>67</v>
      </c>
      <c r="B71" s="137" t="s">
        <v>252</v>
      </c>
      <c r="C71" s="137" t="s">
        <v>253</v>
      </c>
      <c r="D71" s="137" t="s">
        <v>254</v>
      </c>
      <c r="E71" s="137" t="s">
        <v>255</v>
      </c>
      <c r="F71" s="137" t="s">
        <v>255</v>
      </c>
      <c r="G71" s="137" t="s">
        <v>256</v>
      </c>
      <c r="H71" s="137" t="s">
        <v>257</v>
      </c>
      <c r="I71" s="137">
        <v>135778</v>
      </c>
      <c r="J71" s="137" t="s">
        <v>766</v>
      </c>
      <c r="K71" s="137">
        <v>135778</v>
      </c>
      <c r="L71" s="137" t="s">
        <v>620</v>
      </c>
      <c r="M71" s="137" t="s">
        <v>621</v>
      </c>
      <c r="N71" s="137">
        <v>229093</v>
      </c>
      <c r="O71" s="137" t="s">
        <v>766</v>
      </c>
      <c r="P71" s="137">
        <v>301952</v>
      </c>
      <c r="Q71" s="137" t="s">
        <v>867</v>
      </c>
      <c r="R71" s="137" t="s">
        <v>669</v>
      </c>
      <c r="S71" s="137" t="s">
        <v>868</v>
      </c>
      <c r="T71" s="137" t="s">
        <v>868</v>
      </c>
      <c r="U71" s="137" t="s">
        <v>474</v>
      </c>
      <c r="V71" s="137" t="s">
        <v>286</v>
      </c>
      <c r="W71" s="137">
        <v>0</v>
      </c>
      <c r="X71" s="137" t="s">
        <v>267</v>
      </c>
      <c r="Y71" s="137">
        <v>358941599</v>
      </c>
      <c r="Z71" s="137" t="s">
        <v>869</v>
      </c>
      <c r="AA71" s="137" t="s">
        <v>824</v>
      </c>
      <c r="AB71" s="138">
        <v>20000</v>
      </c>
      <c r="AC71" s="137" t="s">
        <v>519</v>
      </c>
      <c r="AD71" s="137">
        <v>18</v>
      </c>
      <c r="AE71" s="137" t="s">
        <v>673</v>
      </c>
      <c r="AF71" s="137" t="s">
        <v>870</v>
      </c>
      <c r="AG71" s="137" t="s">
        <v>871</v>
      </c>
      <c r="AH71" s="137" t="s">
        <v>615</v>
      </c>
      <c r="AI71" s="137" t="s">
        <v>872</v>
      </c>
      <c r="AJ71" s="138">
        <v>1330</v>
      </c>
      <c r="AK71" s="138">
        <v>1330</v>
      </c>
      <c r="AL71" s="137" t="s">
        <v>639</v>
      </c>
      <c r="AM71" s="138">
        <v>11461.38</v>
      </c>
      <c r="AN71" s="138">
        <v>3168.62</v>
      </c>
      <c r="AO71" s="138">
        <v>14630</v>
      </c>
      <c r="AP71" s="138">
        <v>8538.6200000000008</v>
      </c>
      <c r="AQ71" s="138">
        <v>652.38</v>
      </c>
      <c r="AR71" s="138">
        <v>9191</v>
      </c>
      <c r="AS71" s="138">
        <v>8538.6200000000008</v>
      </c>
      <c r="AT71" s="138">
        <v>652.38</v>
      </c>
      <c r="AU71" s="138">
        <v>9191</v>
      </c>
      <c r="AV71" s="137">
        <v>18</v>
      </c>
      <c r="AW71" s="137"/>
      <c r="AX71" s="137"/>
      <c r="AY71" s="137"/>
      <c r="AZ71" s="137"/>
      <c r="BA71" s="137"/>
      <c r="BB71" s="137" t="s">
        <v>277</v>
      </c>
      <c r="BC71" s="137"/>
      <c r="BD71" s="137"/>
      <c r="BE71" s="138">
        <v>0</v>
      </c>
      <c r="BF71" s="137" t="s">
        <v>868</v>
      </c>
      <c r="BG71" s="137" t="s">
        <v>873</v>
      </c>
      <c r="BH71" s="129" t="s">
        <v>279</v>
      </c>
      <c r="BI71" s="129" t="s">
        <v>99</v>
      </c>
      <c r="BJ71" s="149">
        <v>46186</v>
      </c>
      <c r="BK71" s="139" t="s">
        <v>103</v>
      </c>
      <c r="BL71" s="129" t="s">
        <v>108</v>
      </c>
      <c r="BM71" s="142" t="s">
        <v>180</v>
      </c>
      <c r="BN71" s="139" t="s">
        <v>222</v>
      </c>
      <c r="BO71" s="139"/>
      <c r="BP71" s="42"/>
      <c r="BQ71" s="120" t="s">
        <v>874</v>
      </c>
    </row>
    <row r="72" spans="1:69" hidden="1" x14ac:dyDescent="0.35">
      <c r="A72" s="131">
        <v>68</v>
      </c>
      <c r="B72" s="137" t="s">
        <v>252</v>
      </c>
      <c r="C72" s="137" t="s">
        <v>253</v>
      </c>
      <c r="D72" s="137" t="s">
        <v>254</v>
      </c>
      <c r="E72" s="137" t="s">
        <v>255</v>
      </c>
      <c r="F72" s="137" t="s">
        <v>255</v>
      </c>
      <c r="G72" s="137" t="s">
        <v>256</v>
      </c>
      <c r="H72" s="137" t="s">
        <v>257</v>
      </c>
      <c r="I72" s="137">
        <v>148697</v>
      </c>
      <c r="J72" s="137" t="s">
        <v>584</v>
      </c>
      <c r="K72" s="137">
        <v>148697</v>
      </c>
      <c r="L72" s="137" t="s">
        <v>572</v>
      </c>
      <c r="M72" s="137" t="s">
        <v>573</v>
      </c>
      <c r="N72" s="137">
        <v>397858</v>
      </c>
      <c r="O72" s="137" t="s">
        <v>585</v>
      </c>
      <c r="P72" s="137">
        <v>593022</v>
      </c>
      <c r="Q72" s="137" t="s">
        <v>586</v>
      </c>
      <c r="R72" s="137" t="s">
        <v>263</v>
      </c>
      <c r="S72" s="137" t="s">
        <v>875</v>
      </c>
      <c r="T72" s="137" t="s">
        <v>875</v>
      </c>
      <c r="U72" s="137" t="s">
        <v>265</v>
      </c>
      <c r="V72" s="137" t="s">
        <v>266</v>
      </c>
      <c r="W72" s="137">
        <v>0</v>
      </c>
      <c r="X72" s="137" t="s">
        <v>267</v>
      </c>
      <c r="Y72" s="137">
        <v>358952902</v>
      </c>
      <c r="Z72" s="137" t="s">
        <v>876</v>
      </c>
      <c r="AA72" s="137" t="s">
        <v>877</v>
      </c>
      <c r="AB72" s="138">
        <v>50000</v>
      </c>
      <c r="AC72" s="137" t="s">
        <v>477</v>
      </c>
      <c r="AD72" s="137">
        <v>24</v>
      </c>
      <c r="AE72" s="137" t="s">
        <v>367</v>
      </c>
      <c r="AF72" s="137" t="s">
        <v>368</v>
      </c>
      <c r="AG72" s="137" t="s">
        <v>878</v>
      </c>
      <c r="AH72" s="137" t="s">
        <v>292</v>
      </c>
      <c r="AI72" s="137" t="s">
        <v>859</v>
      </c>
      <c r="AJ72" s="138">
        <v>2660</v>
      </c>
      <c r="AK72" s="138">
        <v>2660</v>
      </c>
      <c r="AL72" s="137" t="s">
        <v>879</v>
      </c>
      <c r="AM72" s="138">
        <v>37964.18</v>
      </c>
      <c r="AN72" s="138">
        <v>12575.82</v>
      </c>
      <c r="AO72" s="138">
        <v>50540</v>
      </c>
      <c r="AP72" s="138">
        <v>12035.82</v>
      </c>
      <c r="AQ72" s="138">
        <v>757.18</v>
      </c>
      <c r="AR72" s="138">
        <v>12793</v>
      </c>
      <c r="AS72" s="138">
        <v>0</v>
      </c>
      <c r="AT72" s="138">
        <v>0</v>
      </c>
      <c r="AU72" s="138">
        <v>0</v>
      </c>
      <c r="AV72" s="137">
        <v>19</v>
      </c>
      <c r="AW72" s="137"/>
      <c r="AX72" s="137"/>
      <c r="AY72" s="137"/>
      <c r="AZ72" s="137"/>
      <c r="BA72" s="137"/>
      <c r="BB72" s="137" t="s">
        <v>277</v>
      </c>
      <c r="BC72" s="137"/>
      <c r="BD72" s="137"/>
      <c r="BE72" s="138">
        <v>0</v>
      </c>
      <c r="BF72" s="137" t="s">
        <v>875</v>
      </c>
      <c r="BG72" s="137" t="s">
        <v>880</v>
      </c>
      <c r="BH72" s="129" t="s">
        <v>279</v>
      </c>
      <c r="BI72" s="129" t="s">
        <v>99</v>
      </c>
      <c r="BJ72" s="149">
        <v>46198</v>
      </c>
      <c r="BK72" s="139" t="s">
        <v>102</v>
      </c>
      <c r="BL72" s="129" t="s">
        <v>107</v>
      </c>
      <c r="BM72" s="142" t="s">
        <v>179</v>
      </c>
      <c r="BN72" s="139" t="s">
        <v>221</v>
      </c>
      <c r="BO72" s="139">
        <v>0</v>
      </c>
      <c r="BP72" s="42"/>
      <c r="BQ72" s="120" t="s">
        <v>322</v>
      </c>
    </row>
    <row r="73" spans="1:69" hidden="1" x14ac:dyDescent="0.35">
      <c r="A73" s="131">
        <v>69</v>
      </c>
      <c r="B73" s="137" t="s">
        <v>252</v>
      </c>
      <c r="C73" s="137" t="s">
        <v>253</v>
      </c>
      <c r="D73" s="137" t="s">
        <v>254</v>
      </c>
      <c r="E73" s="137" t="s">
        <v>255</v>
      </c>
      <c r="F73" s="137" t="s">
        <v>255</v>
      </c>
      <c r="G73" s="137" t="s">
        <v>256</v>
      </c>
      <c r="H73" s="137" t="s">
        <v>257</v>
      </c>
      <c r="I73" s="137">
        <v>138447</v>
      </c>
      <c r="J73" s="137" t="s">
        <v>650</v>
      </c>
      <c r="K73" s="137">
        <v>138447</v>
      </c>
      <c r="L73" s="137" t="s">
        <v>605</v>
      </c>
      <c r="M73" s="137" t="s">
        <v>606</v>
      </c>
      <c r="N73" s="137">
        <v>351975</v>
      </c>
      <c r="O73" s="137" t="s">
        <v>651</v>
      </c>
      <c r="P73" s="137">
        <v>499389</v>
      </c>
      <c r="Q73" s="137" t="s">
        <v>652</v>
      </c>
      <c r="R73" s="137" t="s">
        <v>263</v>
      </c>
      <c r="S73" s="137" t="s">
        <v>881</v>
      </c>
      <c r="T73" s="137" t="s">
        <v>881</v>
      </c>
      <c r="U73" s="137" t="s">
        <v>298</v>
      </c>
      <c r="V73" s="137" t="s">
        <v>266</v>
      </c>
      <c r="W73" s="137">
        <v>0</v>
      </c>
      <c r="X73" s="137" t="s">
        <v>267</v>
      </c>
      <c r="Y73" s="137">
        <v>359000388</v>
      </c>
      <c r="Z73" s="137" t="s">
        <v>882</v>
      </c>
      <c r="AA73" s="137" t="s">
        <v>883</v>
      </c>
      <c r="AB73" s="138">
        <v>65000</v>
      </c>
      <c r="AC73" s="137" t="s">
        <v>556</v>
      </c>
      <c r="AD73" s="137">
        <v>24</v>
      </c>
      <c r="AE73" s="137" t="s">
        <v>367</v>
      </c>
      <c r="AF73" s="137" t="s">
        <v>656</v>
      </c>
      <c r="AG73" s="137" t="s">
        <v>657</v>
      </c>
      <c r="AH73" s="137" t="s">
        <v>292</v>
      </c>
      <c r="AI73" s="137" t="s">
        <v>884</v>
      </c>
      <c r="AJ73" s="138">
        <v>3440</v>
      </c>
      <c r="AK73" s="138">
        <v>3440</v>
      </c>
      <c r="AL73" s="137" t="s">
        <v>659</v>
      </c>
      <c r="AM73" s="138">
        <v>41858.339999999997</v>
      </c>
      <c r="AN73" s="138">
        <v>16621.66</v>
      </c>
      <c r="AO73" s="138">
        <v>58480</v>
      </c>
      <c r="AP73" s="138">
        <v>23141.66</v>
      </c>
      <c r="AQ73" s="138">
        <v>1939.34</v>
      </c>
      <c r="AR73" s="138">
        <v>25081</v>
      </c>
      <c r="AS73" s="138">
        <v>0</v>
      </c>
      <c r="AT73" s="138">
        <v>0</v>
      </c>
      <c r="AU73" s="138">
        <v>0</v>
      </c>
      <c r="AV73" s="137">
        <v>17</v>
      </c>
      <c r="AW73" s="137"/>
      <c r="AX73" s="137"/>
      <c r="AY73" s="137"/>
      <c r="AZ73" s="137"/>
      <c r="BA73" s="137"/>
      <c r="BB73" s="137" t="s">
        <v>277</v>
      </c>
      <c r="BC73" s="137"/>
      <c r="BD73" s="137"/>
      <c r="BE73" s="138">
        <v>0</v>
      </c>
      <c r="BF73" s="137" t="s">
        <v>881</v>
      </c>
      <c r="BG73" s="137" t="s">
        <v>885</v>
      </c>
      <c r="BH73" s="129" t="s">
        <v>279</v>
      </c>
      <c r="BI73" s="129" t="s">
        <v>99</v>
      </c>
      <c r="BJ73" s="149">
        <v>46197</v>
      </c>
      <c r="BK73" s="139" t="s">
        <v>103</v>
      </c>
      <c r="BL73" s="129" t="s">
        <v>108</v>
      </c>
      <c r="BM73" s="142" t="s">
        <v>180</v>
      </c>
      <c r="BN73" s="139" t="s">
        <v>222</v>
      </c>
      <c r="BO73" s="139"/>
      <c r="BP73" s="42"/>
      <c r="BQ73" s="120" t="s">
        <v>667</v>
      </c>
    </row>
    <row r="74" spans="1:69" hidden="1" x14ac:dyDescent="0.35">
      <c r="A74" s="131">
        <v>70</v>
      </c>
      <c r="B74" s="137" t="s">
        <v>252</v>
      </c>
      <c r="C74" s="137" t="s">
        <v>253</v>
      </c>
      <c r="D74" s="137" t="s">
        <v>254</v>
      </c>
      <c r="E74" s="137" t="s">
        <v>255</v>
      </c>
      <c r="F74" s="137" t="s">
        <v>255</v>
      </c>
      <c r="G74" s="137" t="s">
        <v>256</v>
      </c>
      <c r="H74" s="137" t="s">
        <v>257</v>
      </c>
      <c r="I74" s="137">
        <v>148697</v>
      </c>
      <c r="J74" s="137" t="s">
        <v>584</v>
      </c>
      <c r="K74" s="137">
        <v>148697</v>
      </c>
      <c r="L74" s="137" t="s">
        <v>572</v>
      </c>
      <c r="M74" s="137" t="s">
        <v>573</v>
      </c>
      <c r="N74" s="137">
        <v>397858</v>
      </c>
      <c r="O74" s="137" t="s">
        <v>585</v>
      </c>
      <c r="P74" s="137">
        <v>617876</v>
      </c>
      <c r="Q74" s="137" t="s">
        <v>743</v>
      </c>
      <c r="R74" s="137" t="s">
        <v>263</v>
      </c>
      <c r="S74" s="137" t="s">
        <v>886</v>
      </c>
      <c r="T74" s="137" t="s">
        <v>886</v>
      </c>
      <c r="U74" s="137" t="s">
        <v>265</v>
      </c>
      <c r="V74" s="137" t="s">
        <v>266</v>
      </c>
      <c r="W74" s="137">
        <v>0</v>
      </c>
      <c r="X74" s="137" t="s">
        <v>887</v>
      </c>
      <c r="Y74" s="137">
        <v>359018134</v>
      </c>
      <c r="Z74" s="137" t="s">
        <v>888</v>
      </c>
      <c r="AA74" s="137" t="s">
        <v>889</v>
      </c>
      <c r="AB74" s="138">
        <v>32000</v>
      </c>
      <c r="AC74" s="137" t="s">
        <v>477</v>
      </c>
      <c r="AD74" s="137">
        <v>24</v>
      </c>
      <c r="AE74" s="137" t="s">
        <v>478</v>
      </c>
      <c r="AF74" s="137" t="s">
        <v>890</v>
      </c>
      <c r="AG74" s="137" t="s">
        <v>891</v>
      </c>
      <c r="AH74" s="137" t="s">
        <v>481</v>
      </c>
      <c r="AI74" s="137" t="s">
        <v>892</v>
      </c>
      <c r="AJ74" s="138">
        <v>1700</v>
      </c>
      <c r="AK74" s="138">
        <v>1700</v>
      </c>
      <c r="AL74" s="137" t="s">
        <v>438</v>
      </c>
      <c r="AM74" s="138">
        <v>20925.2</v>
      </c>
      <c r="AN74" s="138">
        <v>7974.8</v>
      </c>
      <c r="AO74" s="138">
        <v>28900</v>
      </c>
      <c r="AP74" s="138">
        <v>11074.8</v>
      </c>
      <c r="AQ74" s="138">
        <v>934.2</v>
      </c>
      <c r="AR74" s="138">
        <v>12009</v>
      </c>
      <c r="AS74" s="138">
        <v>1489.73</v>
      </c>
      <c r="AT74" s="138">
        <v>210.27</v>
      </c>
      <c r="AU74" s="138">
        <v>1700</v>
      </c>
      <c r="AV74" s="137">
        <v>18</v>
      </c>
      <c r="AW74" s="137"/>
      <c r="AX74" s="137"/>
      <c r="AY74" s="137"/>
      <c r="AZ74" s="137"/>
      <c r="BA74" s="137"/>
      <c r="BB74" s="137" t="s">
        <v>277</v>
      </c>
      <c r="BC74" s="137"/>
      <c r="BD74" s="137"/>
      <c r="BE74" s="138">
        <v>0</v>
      </c>
      <c r="BF74" s="137" t="s">
        <v>886</v>
      </c>
      <c r="BG74" s="137" t="s">
        <v>893</v>
      </c>
      <c r="BH74" s="129" t="s">
        <v>279</v>
      </c>
      <c r="BI74" s="129" t="s">
        <v>99</v>
      </c>
      <c r="BJ74" s="149">
        <v>46198</v>
      </c>
      <c r="BK74" s="139" t="s">
        <v>103</v>
      </c>
      <c r="BL74" s="129" t="s">
        <v>108</v>
      </c>
      <c r="BM74" s="142" t="s">
        <v>179</v>
      </c>
      <c r="BN74" s="139" t="s">
        <v>221</v>
      </c>
      <c r="BO74" s="139">
        <v>0</v>
      </c>
      <c r="BP74" s="42"/>
      <c r="BQ74" s="120" t="s">
        <v>894</v>
      </c>
    </row>
    <row r="75" spans="1:69" hidden="1" x14ac:dyDescent="0.35">
      <c r="A75" s="131">
        <v>71</v>
      </c>
      <c r="B75" s="137" t="s">
        <v>252</v>
      </c>
      <c r="C75" s="137" t="s">
        <v>253</v>
      </c>
      <c r="D75" s="137" t="s">
        <v>254</v>
      </c>
      <c r="E75" s="137" t="s">
        <v>255</v>
      </c>
      <c r="F75" s="137" t="s">
        <v>255</v>
      </c>
      <c r="G75" s="137" t="s">
        <v>256</v>
      </c>
      <c r="H75" s="137" t="s">
        <v>257</v>
      </c>
      <c r="I75" s="137">
        <v>131673</v>
      </c>
      <c r="J75" s="137" t="s">
        <v>895</v>
      </c>
      <c r="K75" s="137">
        <v>131673</v>
      </c>
      <c r="L75" s="137" t="s">
        <v>572</v>
      </c>
      <c r="M75" s="137" t="s">
        <v>573</v>
      </c>
      <c r="N75" s="137">
        <v>222222</v>
      </c>
      <c r="O75" s="137" t="s">
        <v>896</v>
      </c>
      <c r="P75" s="137">
        <v>293082</v>
      </c>
      <c r="Q75" s="137" t="s">
        <v>897</v>
      </c>
      <c r="R75" s="137" t="s">
        <v>263</v>
      </c>
      <c r="S75" s="137" t="s">
        <v>898</v>
      </c>
      <c r="T75" s="137" t="s">
        <v>898</v>
      </c>
      <c r="U75" s="137" t="s">
        <v>265</v>
      </c>
      <c r="V75" s="137" t="s">
        <v>266</v>
      </c>
      <c r="W75" s="137">
        <v>0</v>
      </c>
      <c r="X75" s="137" t="s">
        <v>267</v>
      </c>
      <c r="Y75" s="137">
        <v>359098477</v>
      </c>
      <c r="Z75" s="137" t="s">
        <v>899</v>
      </c>
      <c r="AA75" s="137" t="s">
        <v>900</v>
      </c>
      <c r="AB75" s="138">
        <v>65000</v>
      </c>
      <c r="AC75" s="137" t="s">
        <v>270</v>
      </c>
      <c r="AD75" s="137">
        <v>24</v>
      </c>
      <c r="AE75" s="137" t="s">
        <v>367</v>
      </c>
      <c r="AF75" s="137" t="s">
        <v>544</v>
      </c>
      <c r="AG75" s="137" t="s">
        <v>545</v>
      </c>
      <c r="AH75" s="137" t="s">
        <v>292</v>
      </c>
      <c r="AI75" s="137" t="s">
        <v>492</v>
      </c>
      <c r="AJ75" s="138">
        <v>3460</v>
      </c>
      <c r="AK75" s="138">
        <v>3460</v>
      </c>
      <c r="AL75" s="137" t="s">
        <v>432</v>
      </c>
      <c r="AM75" s="138">
        <v>22355.66</v>
      </c>
      <c r="AN75" s="138">
        <v>12244.34</v>
      </c>
      <c r="AO75" s="138">
        <v>34600</v>
      </c>
      <c r="AP75" s="138">
        <v>42644.34</v>
      </c>
      <c r="AQ75" s="138">
        <v>6909.66</v>
      </c>
      <c r="AR75" s="138">
        <v>49554</v>
      </c>
      <c r="AS75" s="138">
        <v>16488.939999999999</v>
      </c>
      <c r="AT75" s="138">
        <v>4271.0600000000004</v>
      </c>
      <c r="AU75" s="138">
        <v>20760</v>
      </c>
      <c r="AV75" s="137">
        <v>16</v>
      </c>
      <c r="AW75" s="137"/>
      <c r="AX75" s="137"/>
      <c r="AY75" s="137"/>
      <c r="AZ75" s="137"/>
      <c r="BA75" s="137"/>
      <c r="BB75" s="137" t="s">
        <v>277</v>
      </c>
      <c r="BC75" s="137"/>
      <c r="BD75" s="137"/>
      <c r="BE75" s="138">
        <v>0</v>
      </c>
      <c r="BF75" s="137" t="s">
        <v>898</v>
      </c>
      <c r="BG75" s="137" t="s">
        <v>901</v>
      </c>
      <c r="BH75" s="129" t="s">
        <v>279</v>
      </c>
      <c r="BI75" s="129" t="s">
        <v>99</v>
      </c>
      <c r="BJ75" s="149">
        <v>46203</v>
      </c>
      <c r="BK75" s="139" t="s">
        <v>103</v>
      </c>
      <c r="BL75" s="129" t="s">
        <v>118</v>
      </c>
      <c r="BM75" s="142" t="s">
        <v>179</v>
      </c>
      <c r="BN75" s="139" t="s">
        <v>221</v>
      </c>
      <c r="BO75" s="139">
        <v>0</v>
      </c>
      <c r="BP75" s="42"/>
      <c r="BQ75" s="120"/>
    </row>
    <row r="76" spans="1:69" hidden="1" x14ac:dyDescent="0.35">
      <c r="A76" s="131">
        <v>72</v>
      </c>
      <c r="B76" s="137" t="s">
        <v>252</v>
      </c>
      <c r="C76" s="137" t="s">
        <v>253</v>
      </c>
      <c r="D76" s="137" t="s">
        <v>254</v>
      </c>
      <c r="E76" s="137" t="s">
        <v>255</v>
      </c>
      <c r="F76" s="137" t="s">
        <v>255</v>
      </c>
      <c r="G76" s="137" t="s">
        <v>256</v>
      </c>
      <c r="H76" s="137" t="s">
        <v>257</v>
      </c>
      <c r="I76" s="137">
        <v>131140</v>
      </c>
      <c r="J76" s="137" t="s">
        <v>631</v>
      </c>
      <c r="K76" s="137">
        <v>131140</v>
      </c>
      <c r="L76" s="137" t="s">
        <v>308</v>
      </c>
      <c r="M76" s="137" t="s">
        <v>309</v>
      </c>
      <c r="N76" s="137">
        <v>221276</v>
      </c>
      <c r="O76" s="137" t="s">
        <v>902</v>
      </c>
      <c r="P76" s="137">
        <v>291888</v>
      </c>
      <c r="Q76" s="137" t="s">
        <v>903</v>
      </c>
      <c r="R76" s="137" t="s">
        <v>263</v>
      </c>
      <c r="S76" s="137" t="s">
        <v>904</v>
      </c>
      <c r="T76" s="137" t="s">
        <v>904</v>
      </c>
      <c r="U76" s="137" t="s">
        <v>265</v>
      </c>
      <c r="V76" s="137" t="s">
        <v>266</v>
      </c>
      <c r="W76" s="137">
        <v>0</v>
      </c>
      <c r="X76" s="137" t="s">
        <v>905</v>
      </c>
      <c r="Y76" s="137">
        <v>359113691</v>
      </c>
      <c r="Z76" s="137" t="s">
        <v>906</v>
      </c>
      <c r="AA76" s="137" t="s">
        <v>892</v>
      </c>
      <c r="AB76" s="138">
        <v>40000</v>
      </c>
      <c r="AC76" s="137" t="s">
        <v>519</v>
      </c>
      <c r="AD76" s="137">
        <v>24</v>
      </c>
      <c r="AE76" s="137" t="s">
        <v>478</v>
      </c>
      <c r="AF76" s="137" t="s">
        <v>907</v>
      </c>
      <c r="AG76" s="137" t="s">
        <v>908</v>
      </c>
      <c r="AH76" s="137" t="s">
        <v>481</v>
      </c>
      <c r="AI76" s="137" t="s">
        <v>909</v>
      </c>
      <c r="AJ76" s="138">
        <v>2130</v>
      </c>
      <c r="AK76" s="138">
        <v>2130</v>
      </c>
      <c r="AL76" s="137" t="s">
        <v>910</v>
      </c>
      <c r="AM76" s="138">
        <v>26436.19</v>
      </c>
      <c r="AN76" s="138">
        <v>9773.81</v>
      </c>
      <c r="AO76" s="138">
        <v>36210</v>
      </c>
      <c r="AP76" s="138">
        <v>13563.81</v>
      </c>
      <c r="AQ76" s="138">
        <v>1174.19</v>
      </c>
      <c r="AR76" s="138">
        <v>14738</v>
      </c>
      <c r="AS76" s="138">
        <v>0</v>
      </c>
      <c r="AT76" s="138">
        <v>0</v>
      </c>
      <c r="AU76" s="138">
        <v>0</v>
      </c>
      <c r="AV76" s="137">
        <v>17</v>
      </c>
      <c r="AW76" s="137"/>
      <c r="AX76" s="137"/>
      <c r="AY76" s="137"/>
      <c r="AZ76" s="137"/>
      <c r="BA76" s="137"/>
      <c r="BB76" s="137" t="s">
        <v>277</v>
      </c>
      <c r="BC76" s="137"/>
      <c r="BD76" s="137"/>
      <c r="BE76" s="138">
        <v>0</v>
      </c>
      <c r="BF76" s="137" t="s">
        <v>904</v>
      </c>
      <c r="BG76" s="137" t="s">
        <v>911</v>
      </c>
      <c r="BH76" s="129" t="s">
        <v>279</v>
      </c>
      <c r="BI76" s="129" t="s">
        <v>99</v>
      </c>
      <c r="BJ76" s="149">
        <v>46204</v>
      </c>
      <c r="BK76" s="139" t="s">
        <v>102</v>
      </c>
      <c r="BL76" s="129" t="s">
        <v>107</v>
      </c>
      <c r="BM76" s="142" t="s">
        <v>179</v>
      </c>
      <c r="BN76" s="139" t="s">
        <v>221</v>
      </c>
      <c r="BO76" s="139">
        <v>0</v>
      </c>
      <c r="BP76" s="42"/>
      <c r="BQ76" s="120" t="s">
        <v>322</v>
      </c>
    </row>
    <row r="77" spans="1:69" hidden="1" x14ac:dyDescent="0.35">
      <c r="A77" s="131">
        <v>73</v>
      </c>
      <c r="B77" s="137" t="s">
        <v>252</v>
      </c>
      <c r="C77" s="137" t="s">
        <v>253</v>
      </c>
      <c r="D77" s="137" t="s">
        <v>254</v>
      </c>
      <c r="E77" s="137" t="s">
        <v>255</v>
      </c>
      <c r="F77" s="137" t="s">
        <v>255</v>
      </c>
      <c r="G77" s="137" t="s">
        <v>256</v>
      </c>
      <c r="H77" s="137" t="s">
        <v>257</v>
      </c>
      <c r="I77" s="137">
        <v>131140</v>
      </c>
      <c r="J77" s="137" t="s">
        <v>631</v>
      </c>
      <c r="K77" s="137">
        <v>131140</v>
      </c>
      <c r="L77" s="137" t="s">
        <v>308</v>
      </c>
      <c r="M77" s="137" t="s">
        <v>309</v>
      </c>
      <c r="N77" s="137">
        <v>221276</v>
      </c>
      <c r="O77" s="137">
        <v>494185</v>
      </c>
      <c r="P77" s="137">
        <v>291888</v>
      </c>
      <c r="Q77" s="137" t="s">
        <v>903</v>
      </c>
      <c r="R77" s="137" t="s">
        <v>263</v>
      </c>
      <c r="S77" s="137" t="s">
        <v>912</v>
      </c>
      <c r="T77" s="137" t="s">
        <v>912</v>
      </c>
      <c r="U77" s="137" t="s">
        <v>265</v>
      </c>
      <c r="V77" s="137" t="s">
        <v>266</v>
      </c>
      <c r="W77" s="137">
        <v>0</v>
      </c>
      <c r="X77" s="137" t="s">
        <v>905</v>
      </c>
      <c r="Y77" s="137">
        <v>359113782</v>
      </c>
      <c r="Z77" s="137" t="s">
        <v>913</v>
      </c>
      <c r="AA77" s="137" t="s">
        <v>892</v>
      </c>
      <c r="AB77" s="138">
        <v>40000</v>
      </c>
      <c r="AC77" s="137" t="s">
        <v>519</v>
      </c>
      <c r="AD77" s="137">
        <v>24</v>
      </c>
      <c r="AE77" s="137" t="s">
        <v>478</v>
      </c>
      <c r="AF77" s="137" t="s">
        <v>907</v>
      </c>
      <c r="AG77" s="137" t="s">
        <v>908</v>
      </c>
      <c r="AH77" s="137" t="s">
        <v>481</v>
      </c>
      <c r="AI77" s="137" t="s">
        <v>909</v>
      </c>
      <c r="AJ77" s="138">
        <v>2130</v>
      </c>
      <c r="AK77" s="138">
        <v>2130</v>
      </c>
      <c r="AL77" s="137" t="s">
        <v>910</v>
      </c>
      <c r="AM77" s="138">
        <v>25906.19</v>
      </c>
      <c r="AN77" s="138">
        <v>9773.81</v>
      </c>
      <c r="AO77" s="138">
        <v>35680</v>
      </c>
      <c r="AP77" s="138">
        <v>14093.81</v>
      </c>
      <c r="AQ77" s="138">
        <v>1174.19</v>
      </c>
      <c r="AR77" s="138">
        <v>15268</v>
      </c>
      <c r="AS77" s="138">
        <v>530</v>
      </c>
      <c r="AT77" s="138">
        <v>0</v>
      </c>
      <c r="AU77" s="138">
        <v>530</v>
      </c>
      <c r="AV77" s="137">
        <v>17</v>
      </c>
      <c r="AW77" s="137"/>
      <c r="AX77" s="137"/>
      <c r="AY77" s="137"/>
      <c r="AZ77" s="137"/>
      <c r="BA77" s="137"/>
      <c r="BB77" s="137" t="s">
        <v>277</v>
      </c>
      <c r="BC77" s="137"/>
      <c r="BD77" s="137"/>
      <c r="BE77" s="138">
        <v>0</v>
      </c>
      <c r="BF77" s="137" t="s">
        <v>912</v>
      </c>
      <c r="BG77" s="137" t="s">
        <v>914</v>
      </c>
      <c r="BH77" s="129" t="s">
        <v>279</v>
      </c>
      <c r="BI77" s="129" t="s">
        <v>99</v>
      </c>
      <c r="BJ77" s="149">
        <v>46204</v>
      </c>
      <c r="BK77" s="139" t="s">
        <v>102</v>
      </c>
      <c r="BL77" s="129" t="s">
        <v>107</v>
      </c>
      <c r="BM77" s="142" t="s">
        <v>179</v>
      </c>
      <c r="BN77" s="139" t="s">
        <v>221</v>
      </c>
      <c r="BO77" s="139">
        <v>0</v>
      </c>
      <c r="BP77" s="42"/>
      <c r="BQ77" s="120" t="s">
        <v>322</v>
      </c>
    </row>
    <row r="78" spans="1:69" hidden="1" x14ac:dyDescent="0.35">
      <c r="A78" s="131">
        <v>74</v>
      </c>
      <c r="B78" s="137" t="s">
        <v>252</v>
      </c>
      <c r="C78" s="137" t="s">
        <v>253</v>
      </c>
      <c r="D78" s="137" t="s">
        <v>254</v>
      </c>
      <c r="E78" s="137" t="s">
        <v>255</v>
      </c>
      <c r="F78" s="137" t="s">
        <v>255</v>
      </c>
      <c r="G78" s="137" t="s">
        <v>256</v>
      </c>
      <c r="H78" s="137" t="s">
        <v>257</v>
      </c>
      <c r="I78" s="137">
        <v>135778</v>
      </c>
      <c r="J78" s="137" t="s">
        <v>766</v>
      </c>
      <c r="K78" s="137">
        <v>135778</v>
      </c>
      <c r="L78" s="137" t="s">
        <v>620</v>
      </c>
      <c r="M78" s="137" t="s">
        <v>621</v>
      </c>
      <c r="N78" s="137">
        <v>229093</v>
      </c>
      <c r="O78" s="137" t="s">
        <v>766</v>
      </c>
      <c r="P78" s="137">
        <v>885653</v>
      </c>
      <c r="Q78" s="137" t="s">
        <v>767</v>
      </c>
      <c r="R78" s="137" t="s">
        <v>263</v>
      </c>
      <c r="S78" s="137" t="s">
        <v>915</v>
      </c>
      <c r="T78" s="137" t="s">
        <v>915</v>
      </c>
      <c r="U78" s="137" t="s">
        <v>265</v>
      </c>
      <c r="V78" s="137" t="s">
        <v>286</v>
      </c>
      <c r="W78" s="137">
        <v>0</v>
      </c>
      <c r="X78" s="137" t="s">
        <v>267</v>
      </c>
      <c r="Y78" s="137">
        <v>359138869</v>
      </c>
      <c r="Z78" s="137" t="s">
        <v>916</v>
      </c>
      <c r="AA78" s="137" t="s">
        <v>476</v>
      </c>
      <c r="AB78" s="138">
        <v>40000</v>
      </c>
      <c r="AC78" s="137" t="s">
        <v>519</v>
      </c>
      <c r="AD78" s="137">
        <v>24</v>
      </c>
      <c r="AE78" s="137" t="s">
        <v>478</v>
      </c>
      <c r="AF78" s="137" t="s">
        <v>917</v>
      </c>
      <c r="AG78" s="137" t="s">
        <v>480</v>
      </c>
      <c r="AH78" s="137" t="s">
        <v>481</v>
      </c>
      <c r="AI78" s="137" t="s">
        <v>918</v>
      </c>
      <c r="AJ78" s="138">
        <v>2130</v>
      </c>
      <c r="AK78" s="138">
        <v>2130</v>
      </c>
      <c r="AL78" s="137" t="s">
        <v>919</v>
      </c>
      <c r="AM78" s="138">
        <v>24561.8</v>
      </c>
      <c r="AN78" s="138">
        <v>9518.2000000000007</v>
      </c>
      <c r="AO78" s="138">
        <v>34080</v>
      </c>
      <c r="AP78" s="138">
        <v>15438.2</v>
      </c>
      <c r="AQ78" s="138">
        <v>1472.8</v>
      </c>
      <c r="AR78" s="138">
        <v>16911</v>
      </c>
      <c r="AS78" s="138">
        <v>0</v>
      </c>
      <c r="AT78" s="138">
        <v>0</v>
      </c>
      <c r="AU78" s="138">
        <v>0</v>
      </c>
      <c r="AV78" s="137">
        <v>16</v>
      </c>
      <c r="AW78" s="137"/>
      <c r="AX78" s="137"/>
      <c r="AY78" s="137"/>
      <c r="AZ78" s="137"/>
      <c r="BA78" s="137"/>
      <c r="BB78" s="137" t="s">
        <v>277</v>
      </c>
      <c r="BC78" s="137"/>
      <c r="BD78" s="137"/>
      <c r="BE78" s="138">
        <v>0</v>
      </c>
      <c r="BF78" s="137" t="s">
        <v>915</v>
      </c>
      <c r="BG78" s="137" t="s">
        <v>920</v>
      </c>
      <c r="BH78" s="129" t="s">
        <v>279</v>
      </c>
      <c r="BI78" s="129" t="s">
        <v>99</v>
      </c>
      <c r="BJ78" s="149">
        <v>46186</v>
      </c>
      <c r="BK78" s="139" t="s">
        <v>103</v>
      </c>
      <c r="BL78" s="129" t="s">
        <v>108</v>
      </c>
      <c r="BM78" s="142" t="s">
        <v>180</v>
      </c>
      <c r="BN78" s="139" t="s">
        <v>222</v>
      </c>
      <c r="BO78" s="139"/>
      <c r="BP78" s="42"/>
      <c r="BQ78" s="120" t="s">
        <v>921</v>
      </c>
    </row>
    <row r="79" spans="1:69" hidden="1" x14ac:dyDescent="0.35">
      <c r="A79" s="131">
        <v>75</v>
      </c>
      <c r="B79" s="137" t="s">
        <v>252</v>
      </c>
      <c r="C79" s="137" t="s">
        <v>253</v>
      </c>
      <c r="D79" s="137" t="s">
        <v>254</v>
      </c>
      <c r="E79" s="137" t="s">
        <v>255</v>
      </c>
      <c r="F79" s="137" t="s">
        <v>255</v>
      </c>
      <c r="G79" s="137" t="s">
        <v>256</v>
      </c>
      <c r="H79" s="137" t="s">
        <v>257</v>
      </c>
      <c r="I79" s="137">
        <v>148697</v>
      </c>
      <c r="J79" s="137" t="s">
        <v>584</v>
      </c>
      <c r="K79" s="137">
        <v>148697</v>
      </c>
      <c r="L79" s="137" t="s">
        <v>572</v>
      </c>
      <c r="M79" s="137" t="s">
        <v>573</v>
      </c>
      <c r="N79" s="137">
        <v>397858</v>
      </c>
      <c r="O79" s="137" t="s">
        <v>585</v>
      </c>
      <c r="P79" s="137">
        <v>670068</v>
      </c>
      <c r="Q79" s="137" t="s">
        <v>668</v>
      </c>
      <c r="R79" s="137" t="s">
        <v>263</v>
      </c>
      <c r="S79" s="137" t="s">
        <v>670</v>
      </c>
      <c r="T79" s="137" t="s">
        <v>670</v>
      </c>
      <c r="U79" s="137" t="s">
        <v>265</v>
      </c>
      <c r="V79" s="137" t="s">
        <v>266</v>
      </c>
      <c r="W79" s="137">
        <v>0</v>
      </c>
      <c r="X79" s="137" t="s">
        <v>267</v>
      </c>
      <c r="Y79" s="137">
        <v>359140617</v>
      </c>
      <c r="Z79" s="137" t="s">
        <v>671</v>
      </c>
      <c r="AA79" s="137" t="s">
        <v>884</v>
      </c>
      <c r="AB79" s="138">
        <v>50000</v>
      </c>
      <c r="AC79" s="137" t="s">
        <v>477</v>
      </c>
      <c r="AD79" s="137">
        <v>24</v>
      </c>
      <c r="AE79" s="137" t="s">
        <v>367</v>
      </c>
      <c r="AF79" s="137" t="s">
        <v>674</v>
      </c>
      <c r="AG79" s="137" t="s">
        <v>675</v>
      </c>
      <c r="AH79" s="137" t="s">
        <v>292</v>
      </c>
      <c r="AI79" s="137" t="s">
        <v>482</v>
      </c>
      <c r="AJ79" s="138">
        <v>2660</v>
      </c>
      <c r="AK79" s="138">
        <v>2660</v>
      </c>
      <c r="AL79" s="137" t="s">
        <v>424</v>
      </c>
      <c r="AM79" s="138">
        <v>16060.89</v>
      </c>
      <c r="AN79" s="138">
        <v>7879.11</v>
      </c>
      <c r="AO79" s="138">
        <v>23940</v>
      </c>
      <c r="AP79" s="138">
        <v>33939.11</v>
      </c>
      <c r="AQ79" s="138">
        <v>5759.89</v>
      </c>
      <c r="AR79" s="138">
        <v>39699</v>
      </c>
      <c r="AS79" s="138">
        <v>16966.02</v>
      </c>
      <c r="AT79" s="138">
        <v>4313.9799999999996</v>
      </c>
      <c r="AU79" s="138">
        <v>21280</v>
      </c>
      <c r="AV79" s="137">
        <v>17</v>
      </c>
      <c r="AW79" s="137"/>
      <c r="AX79" s="137"/>
      <c r="AY79" s="137"/>
      <c r="AZ79" s="137"/>
      <c r="BA79" s="137"/>
      <c r="BB79" s="137" t="s">
        <v>277</v>
      </c>
      <c r="BC79" s="137"/>
      <c r="BD79" s="137"/>
      <c r="BE79" s="138">
        <v>0</v>
      </c>
      <c r="BF79" s="137" t="s">
        <v>670</v>
      </c>
      <c r="BG79" s="137" t="s">
        <v>678</v>
      </c>
      <c r="BH79" s="129" t="s">
        <v>279</v>
      </c>
      <c r="BI79" s="129" t="s">
        <v>99</v>
      </c>
      <c r="BJ79" s="149">
        <v>46198</v>
      </c>
      <c r="BK79" s="139" t="s">
        <v>103</v>
      </c>
      <c r="BL79" s="129" t="s">
        <v>108</v>
      </c>
      <c r="BM79" s="142" t="s">
        <v>180</v>
      </c>
      <c r="BN79" s="139" t="s">
        <v>222</v>
      </c>
      <c r="BO79" s="139"/>
      <c r="BP79" s="42"/>
      <c r="BQ79" s="120" t="s">
        <v>922</v>
      </c>
    </row>
    <row r="80" spans="1:69" hidden="1" x14ac:dyDescent="0.35">
      <c r="A80" s="131">
        <v>76</v>
      </c>
      <c r="B80" s="137" t="s">
        <v>252</v>
      </c>
      <c r="C80" s="137" t="s">
        <v>253</v>
      </c>
      <c r="D80" s="137" t="s">
        <v>254</v>
      </c>
      <c r="E80" s="137" t="s">
        <v>255</v>
      </c>
      <c r="F80" s="137" t="s">
        <v>255</v>
      </c>
      <c r="G80" s="137" t="s">
        <v>256</v>
      </c>
      <c r="H80" s="137" t="s">
        <v>257</v>
      </c>
      <c r="I80" s="137">
        <v>148697</v>
      </c>
      <c r="J80" s="137" t="s">
        <v>584</v>
      </c>
      <c r="K80" s="137">
        <v>148697</v>
      </c>
      <c r="L80" s="137" t="s">
        <v>572</v>
      </c>
      <c r="M80" s="137" t="s">
        <v>573</v>
      </c>
      <c r="N80" s="137">
        <v>397858</v>
      </c>
      <c r="O80" s="137" t="s">
        <v>585</v>
      </c>
      <c r="P80" s="137">
        <v>617876</v>
      </c>
      <c r="Q80" s="137" t="s">
        <v>743</v>
      </c>
      <c r="R80" s="137" t="s">
        <v>263</v>
      </c>
      <c r="S80" s="137" t="s">
        <v>923</v>
      </c>
      <c r="T80" s="137" t="s">
        <v>923</v>
      </c>
      <c r="U80" s="137" t="s">
        <v>265</v>
      </c>
      <c r="V80" s="137" t="s">
        <v>266</v>
      </c>
      <c r="W80" s="137">
        <v>0</v>
      </c>
      <c r="X80" s="137" t="s">
        <v>887</v>
      </c>
      <c r="Y80" s="137">
        <v>359142136</v>
      </c>
      <c r="Z80" s="137" t="s">
        <v>924</v>
      </c>
      <c r="AA80" s="137" t="s">
        <v>925</v>
      </c>
      <c r="AB80" s="138">
        <v>40000</v>
      </c>
      <c r="AC80" s="137" t="s">
        <v>477</v>
      </c>
      <c r="AD80" s="137">
        <v>24</v>
      </c>
      <c r="AE80" s="137" t="s">
        <v>478</v>
      </c>
      <c r="AF80" s="137" t="s">
        <v>926</v>
      </c>
      <c r="AG80" s="137" t="s">
        <v>927</v>
      </c>
      <c r="AH80" s="137" t="s">
        <v>481</v>
      </c>
      <c r="AI80" s="137" t="s">
        <v>928</v>
      </c>
      <c r="AJ80" s="138">
        <v>2130</v>
      </c>
      <c r="AK80" s="138">
        <v>2130</v>
      </c>
      <c r="AL80" s="137" t="s">
        <v>879</v>
      </c>
      <c r="AM80" s="138">
        <v>23829.52</v>
      </c>
      <c r="AN80" s="138">
        <v>10250.48</v>
      </c>
      <c r="AO80" s="138">
        <v>34080</v>
      </c>
      <c r="AP80" s="138">
        <v>16170.48</v>
      </c>
      <c r="AQ80" s="138">
        <v>1615.52</v>
      </c>
      <c r="AR80" s="138">
        <v>17786</v>
      </c>
      <c r="AS80" s="138">
        <v>0</v>
      </c>
      <c r="AT80" s="138">
        <v>0</v>
      </c>
      <c r="AU80" s="138">
        <v>0</v>
      </c>
      <c r="AV80" s="137">
        <v>16</v>
      </c>
      <c r="AW80" s="137"/>
      <c r="AX80" s="137"/>
      <c r="AY80" s="137"/>
      <c r="AZ80" s="137"/>
      <c r="BA80" s="137"/>
      <c r="BB80" s="137" t="s">
        <v>277</v>
      </c>
      <c r="BC80" s="137"/>
      <c r="BD80" s="137"/>
      <c r="BE80" s="138">
        <v>0</v>
      </c>
      <c r="BF80" s="137" t="s">
        <v>923</v>
      </c>
      <c r="BG80" s="137" t="s">
        <v>929</v>
      </c>
      <c r="BH80" s="129" t="s">
        <v>279</v>
      </c>
      <c r="BI80" s="129" t="s">
        <v>99</v>
      </c>
      <c r="BJ80" s="149">
        <v>46198</v>
      </c>
      <c r="BK80" s="139" t="s">
        <v>102</v>
      </c>
      <c r="BL80" s="129" t="s">
        <v>107</v>
      </c>
      <c r="BM80" s="142" t="s">
        <v>179</v>
      </c>
      <c r="BN80" s="139" t="s">
        <v>221</v>
      </c>
      <c r="BO80" s="139">
        <v>0</v>
      </c>
      <c r="BP80" s="42"/>
      <c r="BQ80" s="120"/>
    </row>
    <row r="81" spans="1:69" hidden="1" x14ac:dyDescent="0.35">
      <c r="A81" s="131">
        <v>77</v>
      </c>
      <c r="B81" s="137" t="s">
        <v>252</v>
      </c>
      <c r="C81" s="137" t="s">
        <v>253</v>
      </c>
      <c r="D81" s="137" t="s">
        <v>254</v>
      </c>
      <c r="E81" s="137" t="s">
        <v>255</v>
      </c>
      <c r="F81" s="137" t="s">
        <v>255</v>
      </c>
      <c r="G81" s="137" t="s">
        <v>256</v>
      </c>
      <c r="H81" s="137" t="s">
        <v>257</v>
      </c>
      <c r="I81" s="137">
        <v>132149</v>
      </c>
      <c r="J81" s="137" t="s">
        <v>307</v>
      </c>
      <c r="K81" s="137">
        <v>132149</v>
      </c>
      <c r="L81" s="137" t="s">
        <v>341</v>
      </c>
      <c r="M81" s="137" t="s">
        <v>342</v>
      </c>
      <c r="N81" s="137">
        <v>223031</v>
      </c>
      <c r="O81" s="137" t="s">
        <v>930</v>
      </c>
      <c r="P81" s="137">
        <v>294069</v>
      </c>
      <c r="Q81" s="137" t="s">
        <v>931</v>
      </c>
      <c r="R81" s="137" t="s">
        <v>263</v>
      </c>
      <c r="S81" s="137" t="s">
        <v>932</v>
      </c>
      <c r="T81" s="137" t="s">
        <v>932</v>
      </c>
      <c r="U81" s="137" t="s">
        <v>285</v>
      </c>
      <c r="V81" s="137" t="s">
        <v>266</v>
      </c>
      <c r="W81" s="137">
        <v>0</v>
      </c>
      <c r="X81" s="137" t="s">
        <v>933</v>
      </c>
      <c r="Y81" s="137">
        <v>359155413</v>
      </c>
      <c r="Z81" s="148" t="s">
        <v>934</v>
      </c>
      <c r="AA81" s="137" t="s">
        <v>935</v>
      </c>
      <c r="AB81" s="138">
        <v>58000</v>
      </c>
      <c r="AC81" s="137" t="s">
        <v>316</v>
      </c>
      <c r="AD81" s="137">
        <v>24</v>
      </c>
      <c r="AE81" s="137" t="s">
        <v>367</v>
      </c>
      <c r="AF81" s="137" t="s">
        <v>936</v>
      </c>
      <c r="AG81" s="137" t="s">
        <v>422</v>
      </c>
      <c r="AH81" s="137" t="s">
        <v>292</v>
      </c>
      <c r="AI81" s="137" t="s">
        <v>501</v>
      </c>
      <c r="AJ81" s="138">
        <v>3090</v>
      </c>
      <c r="AK81" s="138">
        <v>3090</v>
      </c>
      <c r="AL81" s="137" t="s">
        <v>937</v>
      </c>
      <c r="AM81" s="138">
        <v>12012.32</v>
      </c>
      <c r="AN81" s="138">
        <v>7527.68</v>
      </c>
      <c r="AO81" s="138">
        <v>19540</v>
      </c>
      <c r="AP81" s="138">
        <v>45987.68</v>
      </c>
      <c r="AQ81" s="138">
        <v>8595.32</v>
      </c>
      <c r="AR81" s="138">
        <v>54583</v>
      </c>
      <c r="AS81" s="138">
        <v>23411.66</v>
      </c>
      <c r="AT81" s="138">
        <v>6488.34</v>
      </c>
      <c r="AU81" s="138">
        <v>29900</v>
      </c>
      <c r="AV81" s="137">
        <v>16</v>
      </c>
      <c r="AW81" s="137"/>
      <c r="AX81" s="137"/>
      <c r="AY81" s="137"/>
      <c r="AZ81" s="137"/>
      <c r="BA81" s="137"/>
      <c r="BB81" s="137" t="s">
        <v>277</v>
      </c>
      <c r="BC81" s="137"/>
      <c r="BD81" s="137" t="s">
        <v>592</v>
      </c>
      <c r="BE81" s="138">
        <v>58000</v>
      </c>
      <c r="BF81" s="137" t="s">
        <v>932</v>
      </c>
      <c r="BG81" s="137" t="s">
        <v>938</v>
      </c>
      <c r="BH81" s="129" t="s">
        <v>279</v>
      </c>
      <c r="BI81" s="129" t="s">
        <v>99</v>
      </c>
      <c r="BJ81" s="149">
        <v>46180</v>
      </c>
      <c r="BK81" s="139" t="s">
        <v>102</v>
      </c>
      <c r="BL81" s="129" t="s">
        <v>107</v>
      </c>
      <c r="BM81" s="142" t="s">
        <v>179</v>
      </c>
      <c r="BN81" s="139" t="s">
        <v>221</v>
      </c>
      <c r="BO81" s="139">
        <v>0</v>
      </c>
      <c r="BP81" s="42"/>
      <c r="BQ81" s="120" t="s">
        <v>539</v>
      </c>
    </row>
    <row r="82" spans="1:69" hidden="1" x14ac:dyDescent="0.35">
      <c r="A82" s="131">
        <v>78</v>
      </c>
      <c r="B82" s="137" t="s">
        <v>252</v>
      </c>
      <c r="C82" s="137" t="s">
        <v>253</v>
      </c>
      <c r="D82" s="137" t="s">
        <v>254</v>
      </c>
      <c r="E82" s="137" t="s">
        <v>255</v>
      </c>
      <c r="F82" s="137" t="s">
        <v>255</v>
      </c>
      <c r="G82" s="137" t="s">
        <v>256</v>
      </c>
      <c r="H82" s="137" t="s">
        <v>257</v>
      </c>
      <c r="I82" s="137">
        <v>135778</v>
      </c>
      <c r="J82" s="137" t="s">
        <v>766</v>
      </c>
      <c r="K82" s="137">
        <v>135778</v>
      </c>
      <c r="L82" s="137" t="s">
        <v>620</v>
      </c>
      <c r="M82" s="137" t="s">
        <v>621</v>
      </c>
      <c r="N82" s="137">
        <v>229093</v>
      </c>
      <c r="O82" s="137" t="s">
        <v>766</v>
      </c>
      <c r="P82" s="137">
        <v>885653</v>
      </c>
      <c r="Q82" s="137" t="s">
        <v>767</v>
      </c>
      <c r="R82" s="137" t="s">
        <v>263</v>
      </c>
      <c r="S82" s="137" t="s">
        <v>939</v>
      </c>
      <c r="T82" s="137" t="s">
        <v>939</v>
      </c>
      <c r="U82" s="137" t="s">
        <v>474</v>
      </c>
      <c r="V82" s="137" t="s">
        <v>286</v>
      </c>
      <c r="W82" s="137">
        <v>0</v>
      </c>
      <c r="X82" s="137" t="s">
        <v>345</v>
      </c>
      <c r="Y82" s="137">
        <v>359333664</v>
      </c>
      <c r="Z82" s="137" t="s">
        <v>940</v>
      </c>
      <c r="AA82" s="137" t="s">
        <v>941</v>
      </c>
      <c r="AB82" s="138">
        <v>65000</v>
      </c>
      <c r="AC82" s="137" t="s">
        <v>519</v>
      </c>
      <c r="AD82" s="137">
        <v>24</v>
      </c>
      <c r="AE82" s="137" t="s">
        <v>367</v>
      </c>
      <c r="AF82" s="137" t="s">
        <v>813</v>
      </c>
      <c r="AG82" s="137" t="s">
        <v>942</v>
      </c>
      <c r="AH82" s="137" t="s">
        <v>292</v>
      </c>
      <c r="AI82" s="137" t="s">
        <v>943</v>
      </c>
      <c r="AJ82" s="138">
        <v>3460</v>
      </c>
      <c r="AK82" s="138">
        <v>3460</v>
      </c>
      <c r="AL82" s="137" t="s">
        <v>639</v>
      </c>
      <c r="AM82" s="138">
        <v>25833.05</v>
      </c>
      <c r="AN82" s="138">
        <v>12226.95</v>
      </c>
      <c r="AO82" s="138">
        <v>38060</v>
      </c>
      <c r="AP82" s="138">
        <v>39166.949999999997</v>
      </c>
      <c r="AQ82" s="138">
        <v>5924.05</v>
      </c>
      <c r="AR82" s="138">
        <v>45091</v>
      </c>
      <c r="AS82" s="138">
        <v>0</v>
      </c>
      <c r="AT82" s="138">
        <v>0</v>
      </c>
      <c r="AU82" s="138">
        <v>0</v>
      </c>
      <c r="AV82" s="137">
        <v>11</v>
      </c>
      <c r="AW82" s="137"/>
      <c r="AX82" s="137"/>
      <c r="AY82" s="137"/>
      <c r="AZ82" s="137"/>
      <c r="BA82" s="137"/>
      <c r="BB82" s="137" t="s">
        <v>277</v>
      </c>
      <c r="BC82" s="137"/>
      <c r="BD82" s="137"/>
      <c r="BE82" s="138">
        <v>0</v>
      </c>
      <c r="BF82" s="137" t="s">
        <v>939</v>
      </c>
      <c r="BG82" s="137" t="s">
        <v>944</v>
      </c>
      <c r="BH82" s="129" t="s">
        <v>279</v>
      </c>
      <c r="BI82" s="129" t="s">
        <v>99</v>
      </c>
      <c r="BJ82" s="149">
        <v>46186</v>
      </c>
      <c r="BK82" s="139" t="s">
        <v>102</v>
      </c>
      <c r="BL82" s="129" t="s">
        <v>107</v>
      </c>
      <c r="BM82" s="142" t="s">
        <v>179</v>
      </c>
      <c r="BN82" s="139" t="s">
        <v>221</v>
      </c>
      <c r="BO82" s="139">
        <v>0</v>
      </c>
      <c r="BP82" s="42"/>
      <c r="BQ82" s="120" t="s">
        <v>945</v>
      </c>
    </row>
    <row r="83" spans="1:69" hidden="1" x14ac:dyDescent="0.35">
      <c r="A83" s="131">
        <v>79</v>
      </c>
      <c r="B83" s="137" t="s">
        <v>252</v>
      </c>
      <c r="C83" s="137" t="s">
        <v>253</v>
      </c>
      <c r="D83" s="137" t="s">
        <v>254</v>
      </c>
      <c r="E83" s="137" t="s">
        <v>255</v>
      </c>
      <c r="F83" s="137" t="s">
        <v>255</v>
      </c>
      <c r="G83" s="137" t="s">
        <v>256</v>
      </c>
      <c r="H83" s="137" t="s">
        <v>257</v>
      </c>
      <c r="I83" s="137">
        <v>135778</v>
      </c>
      <c r="J83" s="137" t="s">
        <v>766</v>
      </c>
      <c r="K83" s="137">
        <v>135778</v>
      </c>
      <c r="L83" s="137" t="s">
        <v>620</v>
      </c>
      <c r="M83" s="137" t="s">
        <v>621</v>
      </c>
      <c r="N83" s="137">
        <v>229093</v>
      </c>
      <c r="O83" s="137" t="s">
        <v>766</v>
      </c>
      <c r="P83" s="137">
        <v>301712</v>
      </c>
      <c r="Q83" s="137" t="s">
        <v>946</v>
      </c>
      <c r="R83" s="137" t="s">
        <v>263</v>
      </c>
      <c r="S83" s="137" t="s">
        <v>947</v>
      </c>
      <c r="T83" s="137" t="s">
        <v>947</v>
      </c>
      <c r="U83" s="137" t="s">
        <v>474</v>
      </c>
      <c r="V83" s="137" t="s">
        <v>286</v>
      </c>
      <c r="W83" s="137">
        <v>0</v>
      </c>
      <c r="X83" s="137" t="s">
        <v>345</v>
      </c>
      <c r="Y83" s="137">
        <v>359334173</v>
      </c>
      <c r="Z83" s="137" t="s">
        <v>948</v>
      </c>
      <c r="AA83" s="137" t="s">
        <v>941</v>
      </c>
      <c r="AB83" s="138">
        <v>52000</v>
      </c>
      <c r="AC83" s="137" t="s">
        <v>519</v>
      </c>
      <c r="AD83" s="137">
        <v>30</v>
      </c>
      <c r="AE83" s="137" t="s">
        <v>626</v>
      </c>
      <c r="AF83" s="137" t="s">
        <v>949</v>
      </c>
      <c r="AG83" s="137" t="s">
        <v>950</v>
      </c>
      <c r="AH83" s="137" t="s">
        <v>292</v>
      </c>
      <c r="AI83" s="137" t="s">
        <v>943</v>
      </c>
      <c r="AJ83" s="138">
        <v>2330</v>
      </c>
      <c r="AK83" s="138">
        <v>2330</v>
      </c>
      <c r="AL83" s="137" t="s">
        <v>639</v>
      </c>
      <c r="AM83" s="138">
        <v>15553.96</v>
      </c>
      <c r="AN83" s="138">
        <v>10076.040000000001</v>
      </c>
      <c r="AO83" s="138">
        <v>25630</v>
      </c>
      <c r="AP83" s="138">
        <v>36446.04</v>
      </c>
      <c r="AQ83" s="138">
        <v>7831.96</v>
      </c>
      <c r="AR83" s="138">
        <v>44278</v>
      </c>
      <c r="AS83" s="138">
        <v>0</v>
      </c>
      <c r="AT83" s="138">
        <v>0</v>
      </c>
      <c r="AU83" s="138">
        <v>0</v>
      </c>
      <c r="AV83" s="137">
        <v>11</v>
      </c>
      <c r="AW83" s="137"/>
      <c r="AX83" s="137"/>
      <c r="AY83" s="137"/>
      <c r="AZ83" s="137"/>
      <c r="BA83" s="137"/>
      <c r="BB83" s="137" t="s">
        <v>277</v>
      </c>
      <c r="BC83" s="137"/>
      <c r="BD83" s="137"/>
      <c r="BE83" s="138">
        <v>0</v>
      </c>
      <c r="BF83" s="137" t="s">
        <v>947</v>
      </c>
      <c r="BG83" s="137" t="s">
        <v>951</v>
      </c>
      <c r="BH83" s="129" t="s">
        <v>279</v>
      </c>
      <c r="BI83" s="129" t="s">
        <v>99</v>
      </c>
      <c r="BJ83" s="149">
        <v>46186</v>
      </c>
      <c r="BK83" s="139" t="s">
        <v>103</v>
      </c>
      <c r="BL83" s="129" t="s">
        <v>108</v>
      </c>
      <c r="BM83" s="142" t="s">
        <v>180</v>
      </c>
      <c r="BN83" s="139" t="s">
        <v>222</v>
      </c>
      <c r="BO83" s="139"/>
      <c r="BP83" s="42"/>
      <c r="BQ83" s="120" t="s">
        <v>594</v>
      </c>
    </row>
    <row r="84" spans="1:69" hidden="1" x14ac:dyDescent="0.35">
      <c r="A84" s="131">
        <v>80</v>
      </c>
      <c r="B84" s="137" t="s">
        <v>252</v>
      </c>
      <c r="C84" s="137" t="s">
        <v>253</v>
      </c>
      <c r="D84" s="137" t="s">
        <v>254</v>
      </c>
      <c r="E84" s="137" t="s">
        <v>255</v>
      </c>
      <c r="F84" s="137" t="s">
        <v>255</v>
      </c>
      <c r="G84" s="137" t="s">
        <v>256</v>
      </c>
      <c r="H84" s="137" t="s">
        <v>257</v>
      </c>
      <c r="I84" s="137">
        <v>148697</v>
      </c>
      <c r="J84" s="137" t="s">
        <v>584</v>
      </c>
      <c r="K84" s="137">
        <v>148697</v>
      </c>
      <c r="L84" s="137" t="s">
        <v>572</v>
      </c>
      <c r="M84" s="137" t="s">
        <v>573</v>
      </c>
      <c r="N84" s="137">
        <v>397858</v>
      </c>
      <c r="O84" s="137" t="s">
        <v>585</v>
      </c>
      <c r="P84" s="137">
        <v>617876</v>
      </c>
      <c r="Q84" s="137" t="s">
        <v>743</v>
      </c>
      <c r="R84" s="137" t="s">
        <v>263</v>
      </c>
      <c r="S84" s="137" t="s">
        <v>952</v>
      </c>
      <c r="T84" s="137" t="s">
        <v>952</v>
      </c>
      <c r="U84" s="137" t="s">
        <v>265</v>
      </c>
      <c r="V84" s="137" t="s">
        <v>266</v>
      </c>
      <c r="W84" s="137">
        <v>0</v>
      </c>
      <c r="X84" s="137" t="s">
        <v>345</v>
      </c>
      <c r="Y84" s="137">
        <v>359349831</v>
      </c>
      <c r="Z84" s="137" t="s">
        <v>953</v>
      </c>
      <c r="AA84" s="137" t="s">
        <v>954</v>
      </c>
      <c r="AB84" s="138">
        <v>45000</v>
      </c>
      <c r="AC84" s="137" t="s">
        <v>477</v>
      </c>
      <c r="AD84" s="137">
        <v>24</v>
      </c>
      <c r="AE84" s="137" t="s">
        <v>367</v>
      </c>
      <c r="AF84" s="137" t="s">
        <v>520</v>
      </c>
      <c r="AG84" s="137" t="s">
        <v>785</v>
      </c>
      <c r="AH84" s="137" t="s">
        <v>292</v>
      </c>
      <c r="AI84" s="137" t="s">
        <v>955</v>
      </c>
      <c r="AJ84" s="138">
        <v>2380</v>
      </c>
      <c r="AK84" s="138">
        <v>2380</v>
      </c>
      <c r="AL84" s="137" t="s">
        <v>956</v>
      </c>
      <c r="AM84" s="138">
        <v>17925.03</v>
      </c>
      <c r="AN84" s="138">
        <v>8254.9699999999993</v>
      </c>
      <c r="AO84" s="138">
        <v>26180</v>
      </c>
      <c r="AP84" s="138">
        <v>27074.97</v>
      </c>
      <c r="AQ84" s="138">
        <v>4043.03</v>
      </c>
      <c r="AR84" s="138">
        <v>31118</v>
      </c>
      <c r="AS84" s="138">
        <v>0</v>
      </c>
      <c r="AT84" s="138">
        <v>0</v>
      </c>
      <c r="AU84" s="138">
        <v>0</v>
      </c>
      <c r="AV84" s="137">
        <v>11</v>
      </c>
      <c r="AW84" s="137"/>
      <c r="AX84" s="137"/>
      <c r="AY84" s="137"/>
      <c r="AZ84" s="137"/>
      <c r="BA84" s="137"/>
      <c r="BB84" s="137" t="s">
        <v>277</v>
      </c>
      <c r="BC84" s="137"/>
      <c r="BD84" s="137"/>
      <c r="BE84" s="138">
        <v>0</v>
      </c>
      <c r="BF84" s="137" t="s">
        <v>952</v>
      </c>
      <c r="BG84" s="137" t="s">
        <v>957</v>
      </c>
      <c r="BH84" s="129" t="s">
        <v>279</v>
      </c>
      <c r="BI84" s="129" t="s">
        <v>99</v>
      </c>
      <c r="BJ84" s="149">
        <v>46198</v>
      </c>
      <c r="BK84" s="139" t="s">
        <v>102</v>
      </c>
      <c r="BL84" s="129" t="s">
        <v>107</v>
      </c>
      <c r="BM84" s="142" t="s">
        <v>179</v>
      </c>
      <c r="BN84" s="139" t="s">
        <v>221</v>
      </c>
      <c r="BO84" s="139">
        <v>0</v>
      </c>
      <c r="BP84" s="42"/>
      <c r="BQ84" s="120"/>
    </row>
    <row r="85" spans="1:69" hidden="1" x14ac:dyDescent="0.35">
      <c r="A85" s="131">
        <v>81</v>
      </c>
      <c r="B85" s="137" t="s">
        <v>252</v>
      </c>
      <c r="C85" s="137" t="s">
        <v>253</v>
      </c>
      <c r="D85" s="137" t="s">
        <v>254</v>
      </c>
      <c r="E85" s="137" t="s">
        <v>255</v>
      </c>
      <c r="F85" s="137" t="s">
        <v>255</v>
      </c>
      <c r="G85" s="137" t="s">
        <v>256</v>
      </c>
      <c r="H85" s="137" t="s">
        <v>257</v>
      </c>
      <c r="I85" s="137">
        <v>139948</v>
      </c>
      <c r="J85" s="137" t="s">
        <v>817</v>
      </c>
      <c r="K85" s="137">
        <v>139948</v>
      </c>
      <c r="L85" s="137" t="s">
        <v>572</v>
      </c>
      <c r="M85" s="137" t="s">
        <v>573</v>
      </c>
      <c r="N85" s="137">
        <v>236225</v>
      </c>
      <c r="O85" s="137" t="s">
        <v>818</v>
      </c>
      <c r="P85" s="137">
        <v>310784</v>
      </c>
      <c r="Q85" s="137" t="s">
        <v>819</v>
      </c>
      <c r="R85" s="137" t="s">
        <v>263</v>
      </c>
      <c r="S85" s="137" t="s">
        <v>958</v>
      </c>
      <c r="T85" s="137" t="s">
        <v>958</v>
      </c>
      <c r="U85" s="137" t="s">
        <v>265</v>
      </c>
      <c r="V85" s="137" t="s">
        <v>266</v>
      </c>
      <c r="W85" s="137">
        <v>0</v>
      </c>
      <c r="X85" s="137" t="s">
        <v>345</v>
      </c>
      <c r="Y85" s="137">
        <v>359359628</v>
      </c>
      <c r="Z85" s="137" t="s">
        <v>959</v>
      </c>
      <c r="AA85" s="137" t="s">
        <v>960</v>
      </c>
      <c r="AB85" s="138">
        <v>77000</v>
      </c>
      <c r="AC85" s="137" t="s">
        <v>556</v>
      </c>
      <c r="AD85" s="137">
        <v>24</v>
      </c>
      <c r="AE85" s="137" t="s">
        <v>612</v>
      </c>
      <c r="AF85" s="137" t="s">
        <v>829</v>
      </c>
      <c r="AG85" s="137" t="s">
        <v>830</v>
      </c>
      <c r="AH85" s="137" t="s">
        <v>274</v>
      </c>
      <c r="AI85" s="137" t="s">
        <v>325</v>
      </c>
      <c r="AJ85" s="138">
        <v>4060</v>
      </c>
      <c r="AK85" s="138">
        <v>4060</v>
      </c>
      <c r="AL85" s="137" t="s">
        <v>568</v>
      </c>
      <c r="AM85" s="138">
        <v>31150.47</v>
      </c>
      <c r="AN85" s="138">
        <v>13509.53</v>
      </c>
      <c r="AO85" s="138">
        <v>44660</v>
      </c>
      <c r="AP85" s="138">
        <v>45849.53</v>
      </c>
      <c r="AQ85" s="138">
        <v>6508.47</v>
      </c>
      <c r="AR85" s="138">
        <v>52358</v>
      </c>
      <c r="AS85" s="138">
        <v>0</v>
      </c>
      <c r="AT85" s="138">
        <v>0</v>
      </c>
      <c r="AU85" s="138">
        <v>0</v>
      </c>
      <c r="AV85" s="137">
        <v>11</v>
      </c>
      <c r="AW85" s="137"/>
      <c r="AX85" s="137"/>
      <c r="AY85" s="137"/>
      <c r="AZ85" s="137"/>
      <c r="BA85" s="137"/>
      <c r="BB85" s="137" t="s">
        <v>277</v>
      </c>
      <c r="BC85" s="137"/>
      <c r="BD85" s="137"/>
      <c r="BE85" s="138">
        <v>0</v>
      </c>
      <c r="BF85" s="137" t="s">
        <v>958</v>
      </c>
      <c r="BG85" s="137" t="s">
        <v>961</v>
      </c>
      <c r="BH85" s="129" t="s">
        <v>279</v>
      </c>
      <c r="BI85" s="129" t="s">
        <v>99</v>
      </c>
      <c r="BJ85" s="149">
        <v>46199</v>
      </c>
      <c r="BK85" s="139" t="s">
        <v>102</v>
      </c>
      <c r="BL85" s="129" t="s">
        <v>107</v>
      </c>
      <c r="BM85" s="142" t="s">
        <v>180</v>
      </c>
      <c r="BN85" s="139" t="s">
        <v>222</v>
      </c>
      <c r="BO85" s="139"/>
      <c r="BP85" s="42"/>
      <c r="BQ85" s="120"/>
    </row>
    <row r="86" spans="1:69" hidden="1" x14ac:dyDescent="0.35">
      <c r="A86" s="131">
        <v>82</v>
      </c>
      <c r="B86" s="137" t="s">
        <v>252</v>
      </c>
      <c r="C86" s="137" t="s">
        <v>253</v>
      </c>
      <c r="D86" s="137" t="s">
        <v>254</v>
      </c>
      <c r="E86" s="137" t="s">
        <v>255</v>
      </c>
      <c r="F86" s="137" t="s">
        <v>255</v>
      </c>
      <c r="G86" s="137" t="s">
        <v>256</v>
      </c>
      <c r="H86" s="137" t="s">
        <v>257</v>
      </c>
      <c r="I86" s="137">
        <v>139948</v>
      </c>
      <c r="J86" s="137" t="s">
        <v>817</v>
      </c>
      <c r="K86" s="137">
        <v>139948</v>
      </c>
      <c r="L86" s="137" t="s">
        <v>572</v>
      </c>
      <c r="M86" s="137" t="s">
        <v>573</v>
      </c>
      <c r="N86" s="137">
        <v>236225</v>
      </c>
      <c r="O86" s="137" t="s">
        <v>818</v>
      </c>
      <c r="P86" s="137">
        <v>310784</v>
      </c>
      <c r="Q86" s="137" t="s">
        <v>819</v>
      </c>
      <c r="R86" s="137" t="s">
        <v>263</v>
      </c>
      <c r="S86" s="137" t="s">
        <v>962</v>
      </c>
      <c r="T86" s="137" t="s">
        <v>962</v>
      </c>
      <c r="U86" s="137" t="s">
        <v>265</v>
      </c>
      <c r="V86" s="137" t="s">
        <v>266</v>
      </c>
      <c r="W86" s="137">
        <v>0</v>
      </c>
      <c r="X86" s="137" t="s">
        <v>345</v>
      </c>
      <c r="Y86" s="137">
        <v>359365462</v>
      </c>
      <c r="Z86" s="137" t="s">
        <v>963</v>
      </c>
      <c r="AA86" s="137" t="s">
        <v>964</v>
      </c>
      <c r="AB86" s="138">
        <v>71000</v>
      </c>
      <c r="AC86" s="137" t="s">
        <v>556</v>
      </c>
      <c r="AD86" s="137">
        <v>30</v>
      </c>
      <c r="AE86" s="137" t="s">
        <v>612</v>
      </c>
      <c r="AF86" s="137" t="s">
        <v>829</v>
      </c>
      <c r="AG86" s="137" t="s">
        <v>830</v>
      </c>
      <c r="AH86" s="137" t="s">
        <v>274</v>
      </c>
      <c r="AI86" s="137" t="s">
        <v>325</v>
      </c>
      <c r="AJ86" s="138">
        <v>3160</v>
      </c>
      <c r="AK86" s="138">
        <v>3160</v>
      </c>
      <c r="AL86" s="137" t="s">
        <v>965</v>
      </c>
      <c r="AM86" s="138">
        <v>17502.419999999998</v>
      </c>
      <c r="AN86" s="138">
        <v>10937.58</v>
      </c>
      <c r="AO86" s="138">
        <v>28440</v>
      </c>
      <c r="AP86" s="138">
        <v>53497.58</v>
      </c>
      <c r="AQ86" s="138">
        <v>12339.42</v>
      </c>
      <c r="AR86" s="138">
        <v>65837</v>
      </c>
      <c r="AS86" s="138">
        <v>4176.74</v>
      </c>
      <c r="AT86" s="138">
        <v>2143.2600000000002</v>
      </c>
      <c r="AU86" s="138">
        <v>6320</v>
      </c>
      <c r="AV86" s="137">
        <v>11</v>
      </c>
      <c r="AW86" s="137"/>
      <c r="AX86" s="137"/>
      <c r="AY86" s="137"/>
      <c r="AZ86" s="137"/>
      <c r="BA86" s="137"/>
      <c r="BB86" s="137" t="s">
        <v>277</v>
      </c>
      <c r="BC86" s="137"/>
      <c r="BD86" s="137"/>
      <c r="BE86" s="138">
        <v>0</v>
      </c>
      <c r="BF86" s="137" t="s">
        <v>962</v>
      </c>
      <c r="BG86" s="137" t="s">
        <v>966</v>
      </c>
      <c r="BH86" s="129" t="s">
        <v>279</v>
      </c>
      <c r="BI86" s="129" t="s">
        <v>99</v>
      </c>
      <c r="BJ86" s="149">
        <v>46199</v>
      </c>
      <c r="BK86" s="139" t="s">
        <v>102</v>
      </c>
      <c r="BL86" s="129" t="s">
        <v>107</v>
      </c>
      <c r="BM86" s="142" t="s">
        <v>179</v>
      </c>
      <c r="BN86" s="139" t="s">
        <v>221</v>
      </c>
      <c r="BO86" s="139">
        <v>0</v>
      </c>
      <c r="BP86" s="42"/>
      <c r="BQ86" s="120" t="s">
        <v>826</v>
      </c>
    </row>
    <row r="87" spans="1:69" hidden="1" x14ac:dyDescent="0.35">
      <c r="A87" s="131">
        <v>83</v>
      </c>
      <c r="B87" s="137" t="s">
        <v>252</v>
      </c>
      <c r="C87" s="137" t="s">
        <v>253</v>
      </c>
      <c r="D87" s="137" t="s">
        <v>254</v>
      </c>
      <c r="E87" s="137" t="s">
        <v>255</v>
      </c>
      <c r="F87" s="137" t="s">
        <v>255</v>
      </c>
      <c r="G87" s="137" t="s">
        <v>256</v>
      </c>
      <c r="H87" s="137" t="s">
        <v>257</v>
      </c>
      <c r="I87" s="137">
        <v>135778</v>
      </c>
      <c r="J87" s="137" t="s">
        <v>766</v>
      </c>
      <c r="K87" s="137">
        <v>135778</v>
      </c>
      <c r="L87" s="137" t="s">
        <v>620</v>
      </c>
      <c r="M87" s="137" t="s">
        <v>621</v>
      </c>
      <c r="N87" s="137">
        <v>229093</v>
      </c>
      <c r="O87" s="137" t="s">
        <v>766</v>
      </c>
      <c r="P87" s="137">
        <v>885653</v>
      </c>
      <c r="Q87" s="137" t="s">
        <v>767</v>
      </c>
      <c r="R87" s="137" t="s">
        <v>669</v>
      </c>
      <c r="S87" s="137" t="s">
        <v>768</v>
      </c>
      <c r="T87" s="137" t="s">
        <v>768</v>
      </c>
      <c r="U87" s="137" t="s">
        <v>265</v>
      </c>
      <c r="V87" s="137" t="s">
        <v>266</v>
      </c>
      <c r="W87" s="137">
        <v>0</v>
      </c>
      <c r="X87" s="148" t="s">
        <v>267</v>
      </c>
      <c r="Y87" s="137">
        <v>359367359</v>
      </c>
      <c r="Z87" s="148" t="s">
        <v>769</v>
      </c>
      <c r="AA87" s="137" t="s">
        <v>964</v>
      </c>
      <c r="AB87" s="138">
        <v>30000</v>
      </c>
      <c r="AC87" s="137" t="s">
        <v>519</v>
      </c>
      <c r="AD87" s="137">
        <v>18</v>
      </c>
      <c r="AE87" s="137" t="s">
        <v>967</v>
      </c>
      <c r="AF87" s="137" t="s">
        <v>771</v>
      </c>
      <c r="AG87" s="137" t="s">
        <v>772</v>
      </c>
      <c r="AH87" s="137" t="s">
        <v>292</v>
      </c>
      <c r="AI87" s="137" t="s">
        <v>943</v>
      </c>
      <c r="AJ87" s="138">
        <v>2000</v>
      </c>
      <c r="AK87" s="138">
        <v>2000</v>
      </c>
      <c r="AL87" s="137" t="s">
        <v>639</v>
      </c>
      <c r="AM87" s="138">
        <v>9645.7199999999993</v>
      </c>
      <c r="AN87" s="138">
        <v>3504.28</v>
      </c>
      <c r="AO87" s="138">
        <v>13150</v>
      </c>
      <c r="AP87" s="138">
        <v>20354.28</v>
      </c>
      <c r="AQ87" s="138">
        <v>2408.7199999999998</v>
      </c>
      <c r="AR87" s="138">
        <v>22763</v>
      </c>
      <c r="AS87" s="138">
        <v>7506.94</v>
      </c>
      <c r="AT87" s="138">
        <v>1343.06</v>
      </c>
      <c r="AU87" s="138">
        <v>8850</v>
      </c>
      <c r="AV87" s="137">
        <v>11</v>
      </c>
      <c r="AW87" s="137"/>
      <c r="AX87" s="137"/>
      <c r="AY87" s="137"/>
      <c r="AZ87" s="137"/>
      <c r="BA87" s="137"/>
      <c r="BB87" s="137" t="s">
        <v>277</v>
      </c>
      <c r="BC87" s="137"/>
      <c r="BD87" s="137"/>
      <c r="BE87" s="138">
        <v>0</v>
      </c>
      <c r="BF87" s="137" t="s">
        <v>768</v>
      </c>
      <c r="BG87" s="137" t="s">
        <v>774</v>
      </c>
      <c r="BH87" s="129" t="s">
        <v>279</v>
      </c>
      <c r="BI87" s="129" t="s">
        <v>99</v>
      </c>
      <c r="BJ87" s="149">
        <v>46183</v>
      </c>
      <c r="BK87" s="139" t="s">
        <v>102</v>
      </c>
      <c r="BL87" s="129" t="s">
        <v>107</v>
      </c>
      <c r="BM87" s="142" t="s">
        <v>179</v>
      </c>
      <c r="BN87" s="139" t="s">
        <v>221</v>
      </c>
      <c r="BO87" s="139">
        <v>0</v>
      </c>
      <c r="BP87" s="42"/>
      <c r="BQ87" s="120" t="s">
        <v>968</v>
      </c>
    </row>
    <row r="88" spans="1:69" hidden="1" x14ac:dyDescent="0.35">
      <c r="A88" s="131">
        <v>84</v>
      </c>
      <c r="B88" s="137" t="s">
        <v>252</v>
      </c>
      <c r="C88" s="137" t="s">
        <v>253</v>
      </c>
      <c r="D88" s="137" t="s">
        <v>254</v>
      </c>
      <c r="E88" s="137" t="s">
        <v>255</v>
      </c>
      <c r="F88" s="137" t="s">
        <v>255</v>
      </c>
      <c r="G88" s="137" t="s">
        <v>256</v>
      </c>
      <c r="H88" s="137" t="s">
        <v>257</v>
      </c>
      <c r="I88" s="137">
        <v>135778</v>
      </c>
      <c r="J88" s="137" t="s">
        <v>766</v>
      </c>
      <c r="K88" s="137">
        <v>135778</v>
      </c>
      <c r="L88" s="137" t="s">
        <v>620</v>
      </c>
      <c r="M88" s="137" t="s">
        <v>621</v>
      </c>
      <c r="N88" s="137">
        <v>229093</v>
      </c>
      <c r="O88" s="137" t="s">
        <v>766</v>
      </c>
      <c r="P88" s="137">
        <v>885653</v>
      </c>
      <c r="Q88" s="137" t="s">
        <v>767</v>
      </c>
      <c r="R88" s="137" t="s">
        <v>263</v>
      </c>
      <c r="S88" s="137" t="s">
        <v>969</v>
      </c>
      <c r="T88" s="137" t="s">
        <v>969</v>
      </c>
      <c r="U88" s="137" t="s">
        <v>474</v>
      </c>
      <c r="V88" s="137" t="s">
        <v>286</v>
      </c>
      <c r="W88" s="137">
        <v>0</v>
      </c>
      <c r="X88" s="137" t="s">
        <v>345</v>
      </c>
      <c r="Y88" s="137">
        <v>359381347</v>
      </c>
      <c r="Z88" s="137" t="s">
        <v>970</v>
      </c>
      <c r="AA88" s="137" t="s">
        <v>971</v>
      </c>
      <c r="AB88" s="138">
        <v>60000</v>
      </c>
      <c r="AC88" s="137" t="s">
        <v>519</v>
      </c>
      <c r="AD88" s="137">
        <v>24</v>
      </c>
      <c r="AE88" s="137" t="s">
        <v>367</v>
      </c>
      <c r="AF88" s="137" t="s">
        <v>813</v>
      </c>
      <c r="AG88" s="137" t="s">
        <v>942</v>
      </c>
      <c r="AH88" s="137" t="s">
        <v>292</v>
      </c>
      <c r="AI88" s="137" t="s">
        <v>943</v>
      </c>
      <c r="AJ88" s="138">
        <v>3190</v>
      </c>
      <c r="AK88" s="138">
        <v>3190</v>
      </c>
      <c r="AL88" s="137" t="s">
        <v>381</v>
      </c>
      <c r="AM88" s="138">
        <v>22271.4</v>
      </c>
      <c r="AN88" s="138">
        <v>9628.6</v>
      </c>
      <c r="AO88" s="138">
        <v>31900</v>
      </c>
      <c r="AP88" s="138">
        <v>37728.6</v>
      </c>
      <c r="AQ88" s="138">
        <v>5915.4</v>
      </c>
      <c r="AR88" s="138">
        <v>43644</v>
      </c>
      <c r="AS88" s="138">
        <v>2473.67</v>
      </c>
      <c r="AT88" s="138">
        <v>716.33</v>
      </c>
      <c r="AU88" s="138">
        <v>3190</v>
      </c>
      <c r="AV88" s="137">
        <v>11</v>
      </c>
      <c r="AW88" s="137"/>
      <c r="AX88" s="137"/>
      <c r="AY88" s="137"/>
      <c r="AZ88" s="137"/>
      <c r="BA88" s="137"/>
      <c r="BB88" s="137" t="s">
        <v>277</v>
      </c>
      <c r="BC88" s="137"/>
      <c r="BD88" s="137"/>
      <c r="BE88" s="138">
        <v>0</v>
      </c>
      <c r="BF88" s="137" t="s">
        <v>969</v>
      </c>
      <c r="BG88" s="137" t="s">
        <v>972</v>
      </c>
      <c r="BH88" s="129" t="s">
        <v>279</v>
      </c>
      <c r="BI88" s="129" t="s">
        <v>99</v>
      </c>
      <c r="BJ88" s="149">
        <v>46186</v>
      </c>
      <c r="BK88" s="139" t="s">
        <v>103</v>
      </c>
      <c r="BL88" s="129" t="s">
        <v>108</v>
      </c>
      <c r="BM88" s="142" t="s">
        <v>180</v>
      </c>
      <c r="BN88" s="139" t="s">
        <v>222</v>
      </c>
      <c r="BO88" s="139"/>
      <c r="BP88" s="42"/>
      <c r="BQ88" s="120" t="s">
        <v>594</v>
      </c>
    </row>
    <row r="89" spans="1:69" hidden="1" x14ac:dyDescent="0.35">
      <c r="A89" s="131">
        <v>85</v>
      </c>
      <c r="B89" s="137" t="s">
        <v>252</v>
      </c>
      <c r="C89" s="137" t="s">
        <v>253</v>
      </c>
      <c r="D89" s="137" t="s">
        <v>254</v>
      </c>
      <c r="E89" s="137" t="s">
        <v>255</v>
      </c>
      <c r="F89" s="137" t="s">
        <v>255</v>
      </c>
      <c r="G89" s="137" t="s">
        <v>256</v>
      </c>
      <c r="H89" s="137" t="s">
        <v>257</v>
      </c>
      <c r="I89" s="137">
        <v>135301</v>
      </c>
      <c r="J89" s="137" t="s">
        <v>973</v>
      </c>
      <c r="K89" s="137">
        <v>135301</v>
      </c>
      <c r="L89" s="137" t="s">
        <v>341</v>
      </c>
      <c r="M89" s="137" t="s">
        <v>342</v>
      </c>
      <c r="N89" s="137">
        <v>226656</v>
      </c>
      <c r="O89" s="137" t="s">
        <v>974</v>
      </c>
      <c r="P89" s="137">
        <v>914095</v>
      </c>
      <c r="Q89" s="137" t="s">
        <v>975</v>
      </c>
      <c r="R89" s="137" t="s">
        <v>263</v>
      </c>
      <c r="S89" s="137" t="s">
        <v>976</v>
      </c>
      <c r="T89" s="137" t="s">
        <v>976</v>
      </c>
      <c r="U89" s="137" t="s">
        <v>265</v>
      </c>
      <c r="V89" s="137" t="s">
        <v>266</v>
      </c>
      <c r="W89" s="137">
        <v>0</v>
      </c>
      <c r="X89" s="137" t="s">
        <v>267</v>
      </c>
      <c r="Y89" s="137">
        <v>359391998</v>
      </c>
      <c r="Z89" s="137" t="s">
        <v>663</v>
      </c>
      <c r="AA89" s="137" t="s">
        <v>977</v>
      </c>
      <c r="AB89" s="138">
        <v>65000</v>
      </c>
      <c r="AC89" s="137" t="s">
        <v>477</v>
      </c>
      <c r="AD89" s="137">
        <v>24</v>
      </c>
      <c r="AE89" s="137" t="s">
        <v>367</v>
      </c>
      <c r="AF89" s="137" t="s">
        <v>579</v>
      </c>
      <c r="AG89" s="137" t="s">
        <v>978</v>
      </c>
      <c r="AH89" s="137" t="s">
        <v>481</v>
      </c>
      <c r="AI89" s="137" t="s">
        <v>979</v>
      </c>
      <c r="AJ89" s="138">
        <v>3460</v>
      </c>
      <c r="AK89" s="138">
        <v>3460</v>
      </c>
      <c r="AL89" s="137" t="s">
        <v>980</v>
      </c>
      <c r="AM89" s="138">
        <v>21451.84</v>
      </c>
      <c r="AN89" s="138">
        <v>9688.16</v>
      </c>
      <c r="AO89" s="138">
        <v>31140</v>
      </c>
      <c r="AP89" s="138">
        <v>43548.160000000003</v>
      </c>
      <c r="AQ89" s="138">
        <v>7465.84</v>
      </c>
      <c r="AR89" s="138">
        <v>51014</v>
      </c>
      <c r="AS89" s="138">
        <v>5105.7299999999996</v>
      </c>
      <c r="AT89" s="138">
        <v>1814.27</v>
      </c>
      <c r="AU89" s="138">
        <v>6920</v>
      </c>
      <c r="AV89" s="137">
        <v>11</v>
      </c>
      <c r="AW89" s="137"/>
      <c r="AX89" s="137"/>
      <c r="AY89" s="137"/>
      <c r="AZ89" s="137"/>
      <c r="BA89" s="137"/>
      <c r="BB89" s="137" t="s">
        <v>277</v>
      </c>
      <c r="BC89" s="137"/>
      <c r="BD89" s="137"/>
      <c r="BE89" s="138">
        <v>1</v>
      </c>
      <c r="BF89" s="137" t="s">
        <v>976</v>
      </c>
      <c r="BG89" s="137" t="s">
        <v>981</v>
      </c>
      <c r="BH89" s="129" t="s">
        <v>279</v>
      </c>
      <c r="BI89" s="129" t="s">
        <v>99</v>
      </c>
      <c r="BJ89" s="149">
        <v>46197</v>
      </c>
      <c r="BK89" s="139" t="s">
        <v>103</v>
      </c>
      <c r="BL89" s="129" t="s">
        <v>108</v>
      </c>
      <c r="BM89" s="142" t="s">
        <v>179</v>
      </c>
      <c r="BN89" s="139" t="s">
        <v>221</v>
      </c>
      <c r="BO89" s="139">
        <v>0</v>
      </c>
      <c r="BP89" s="42"/>
      <c r="BQ89" s="120" t="s">
        <v>982</v>
      </c>
    </row>
    <row r="90" spans="1:69" hidden="1" x14ac:dyDescent="0.35">
      <c r="A90" s="131">
        <v>86</v>
      </c>
      <c r="B90" s="137" t="s">
        <v>252</v>
      </c>
      <c r="C90" s="137" t="s">
        <v>253</v>
      </c>
      <c r="D90" s="137" t="s">
        <v>254</v>
      </c>
      <c r="E90" s="137" t="s">
        <v>255</v>
      </c>
      <c r="F90" s="137" t="s">
        <v>255</v>
      </c>
      <c r="G90" s="137" t="s">
        <v>256</v>
      </c>
      <c r="H90" s="137" t="s">
        <v>257</v>
      </c>
      <c r="I90" s="137">
        <v>136477</v>
      </c>
      <c r="J90" s="137" t="s">
        <v>595</v>
      </c>
      <c r="K90" s="137">
        <v>136477</v>
      </c>
      <c r="L90" s="137" t="s">
        <v>572</v>
      </c>
      <c r="M90" s="137" t="s">
        <v>573</v>
      </c>
      <c r="N90" s="137">
        <v>230303</v>
      </c>
      <c r="O90" s="137" t="s">
        <v>596</v>
      </c>
      <c r="P90" s="137">
        <v>305666</v>
      </c>
      <c r="Q90" s="137" t="s">
        <v>597</v>
      </c>
      <c r="R90" s="137" t="s">
        <v>263</v>
      </c>
      <c r="S90" s="137" t="s">
        <v>983</v>
      </c>
      <c r="T90" s="137" t="s">
        <v>983</v>
      </c>
      <c r="U90" s="137" t="s">
        <v>265</v>
      </c>
      <c r="V90" s="137" t="s">
        <v>266</v>
      </c>
      <c r="W90" s="137">
        <v>0</v>
      </c>
      <c r="X90" s="137" t="s">
        <v>267</v>
      </c>
      <c r="Y90" s="137">
        <v>359396512</v>
      </c>
      <c r="Z90" s="137" t="s">
        <v>984</v>
      </c>
      <c r="AA90" s="137" t="s">
        <v>985</v>
      </c>
      <c r="AB90" s="138">
        <v>65000</v>
      </c>
      <c r="AC90" s="137" t="s">
        <v>519</v>
      </c>
      <c r="AD90" s="137">
        <v>24</v>
      </c>
      <c r="AE90" s="137" t="s">
        <v>367</v>
      </c>
      <c r="AF90" s="137" t="s">
        <v>986</v>
      </c>
      <c r="AG90" s="137" t="s">
        <v>987</v>
      </c>
      <c r="AH90" s="137" t="s">
        <v>292</v>
      </c>
      <c r="AI90" s="137" t="s">
        <v>943</v>
      </c>
      <c r="AJ90" s="138">
        <v>3460</v>
      </c>
      <c r="AK90" s="138">
        <v>3460</v>
      </c>
      <c r="AL90" s="137" t="s">
        <v>639</v>
      </c>
      <c r="AM90" s="138">
        <v>26696.13</v>
      </c>
      <c r="AN90" s="138">
        <v>11363.87</v>
      </c>
      <c r="AO90" s="138">
        <v>38060</v>
      </c>
      <c r="AP90" s="138">
        <v>38303.870000000003</v>
      </c>
      <c r="AQ90" s="138">
        <v>5659.13</v>
      </c>
      <c r="AR90" s="138">
        <v>43963</v>
      </c>
      <c r="AS90" s="138">
        <v>0</v>
      </c>
      <c r="AT90" s="138">
        <v>0</v>
      </c>
      <c r="AU90" s="138">
        <v>0</v>
      </c>
      <c r="AV90" s="137">
        <v>11</v>
      </c>
      <c r="AW90" s="137"/>
      <c r="AX90" s="137"/>
      <c r="AY90" s="137"/>
      <c r="AZ90" s="137"/>
      <c r="BA90" s="137"/>
      <c r="BB90" s="137" t="s">
        <v>277</v>
      </c>
      <c r="BC90" s="137"/>
      <c r="BD90" s="137"/>
      <c r="BE90" s="138">
        <v>0</v>
      </c>
      <c r="BF90" s="137" t="s">
        <v>983</v>
      </c>
      <c r="BG90" s="137" t="s">
        <v>988</v>
      </c>
      <c r="BH90" s="129" t="s">
        <v>279</v>
      </c>
      <c r="BI90" s="129" t="s">
        <v>99</v>
      </c>
      <c r="BJ90" s="149">
        <v>46199</v>
      </c>
      <c r="BK90" s="139" t="s">
        <v>103</v>
      </c>
      <c r="BL90" s="129" t="s">
        <v>108</v>
      </c>
      <c r="BM90" s="142" t="s">
        <v>180</v>
      </c>
      <c r="BN90" s="139" t="s">
        <v>222</v>
      </c>
      <c r="BO90" s="139"/>
      <c r="BP90" s="42"/>
      <c r="BQ90" s="120" t="s">
        <v>3741</v>
      </c>
    </row>
    <row r="91" spans="1:69" hidden="1" x14ac:dyDescent="0.35">
      <c r="A91" s="131">
        <v>87</v>
      </c>
      <c r="B91" s="137" t="s">
        <v>252</v>
      </c>
      <c r="C91" s="137" t="s">
        <v>253</v>
      </c>
      <c r="D91" s="137" t="s">
        <v>254</v>
      </c>
      <c r="E91" s="137" t="s">
        <v>255</v>
      </c>
      <c r="F91" s="137" t="s">
        <v>255</v>
      </c>
      <c r="G91" s="137" t="s">
        <v>256</v>
      </c>
      <c r="H91" s="137" t="s">
        <v>257</v>
      </c>
      <c r="I91" s="137">
        <v>131013</v>
      </c>
      <c r="J91" s="137" t="s">
        <v>470</v>
      </c>
      <c r="K91" s="137">
        <v>131013</v>
      </c>
      <c r="L91" s="137" t="s">
        <v>341</v>
      </c>
      <c r="M91" s="137" t="s">
        <v>342</v>
      </c>
      <c r="N91" s="137">
        <v>405404</v>
      </c>
      <c r="O91" s="137" t="s">
        <v>471</v>
      </c>
      <c r="P91" s="137">
        <v>795208</v>
      </c>
      <c r="Q91" s="137" t="s">
        <v>989</v>
      </c>
      <c r="R91" s="137" t="s">
        <v>263</v>
      </c>
      <c r="S91" s="137" t="s">
        <v>990</v>
      </c>
      <c r="T91" s="137" t="s">
        <v>990</v>
      </c>
      <c r="U91" s="137" t="s">
        <v>265</v>
      </c>
      <c r="V91" s="137" t="s">
        <v>266</v>
      </c>
      <c r="W91" s="137">
        <v>0</v>
      </c>
      <c r="X91" s="137" t="s">
        <v>267</v>
      </c>
      <c r="Y91" s="137">
        <v>359419922</v>
      </c>
      <c r="Z91" s="137" t="s">
        <v>991</v>
      </c>
      <c r="AA91" s="137" t="s">
        <v>954</v>
      </c>
      <c r="AB91" s="138">
        <v>65000</v>
      </c>
      <c r="AC91" s="137" t="s">
        <v>477</v>
      </c>
      <c r="AD91" s="137">
        <v>24</v>
      </c>
      <c r="AE91" s="137" t="s">
        <v>367</v>
      </c>
      <c r="AF91" s="137" t="s">
        <v>992</v>
      </c>
      <c r="AG91" s="137" t="s">
        <v>993</v>
      </c>
      <c r="AH91" s="137" t="s">
        <v>292</v>
      </c>
      <c r="AI91" s="137" t="s">
        <v>955</v>
      </c>
      <c r="AJ91" s="138">
        <v>3460</v>
      </c>
      <c r="AK91" s="138">
        <v>3460</v>
      </c>
      <c r="AL91" s="137" t="s">
        <v>994</v>
      </c>
      <c r="AM91" s="138">
        <v>23220.75</v>
      </c>
      <c r="AN91" s="138">
        <v>11379.25</v>
      </c>
      <c r="AO91" s="138">
        <v>34600</v>
      </c>
      <c r="AP91" s="138">
        <v>41779.25</v>
      </c>
      <c r="AQ91" s="138">
        <v>6737.75</v>
      </c>
      <c r="AR91" s="138">
        <v>48517</v>
      </c>
      <c r="AS91" s="138">
        <v>2666.77</v>
      </c>
      <c r="AT91" s="138">
        <v>793.23</v>
      </c>
      <c r="AU91" s="138">
        <v>3460</v>
      </c>
      <c r="AV91" s="137">
        <v>11</v>
      </c>
      <c r="AW91" s="137"/>
      <c r="AX91" s="137"/>
      <c r="AY91" s="137"/>
      <c r="AZ91" s="137"/>
      <c r="BA91" s="137"/>
      <c r="BB91" s="137" t="s">
        <v>277</v>
      </c>
      <c r="BC91" s="137"/>
      <c r="BD91" s="137"/>
      <c r="BE91" s="138">
        <v>0</v>
      </c>
      <c r="BF91" s="137" t="s">
        <v>990</v>
      </c>
      <c r="BG91" s="137" t="s">
        <v>995</v>
      </c>
      <c r="BH91" s="129" t="s">
        <v>279</v>
      </c>
      <c r="BI91" s="129" t="s">
        <v>99</v>
      </c>
      <c r="BJ91" s="149">
        <v>46197</v>
      </c>
      <c r="BK91" s="139" t="s">
        <v>102</v>
      </c>
      <c r="BL91" s="129" t="s">
        <v>107</v>
      </c>
      <c r="BM91" s="142" t="s">
        <v>180</v>
      </c>
      <c r="BN91" s="139" t="s">
        <v>222</v>
      </c>
      <c r="BO91" s="139"/>
      <c r="BP91" s="42"/>
      <c r="BQ91" s="120" t="s">
        <v>996</v>
      </c>
    </row>
    <row r="92" spans="1:69" hidden="1" x14ac:dyDescent="0.35">
      <c r="A92" s="131">
        <v>88</v>
      </c>
      <c r="B92" s="137" t="s">
        <v>252</v>
      </c>
      <c r="C92" s="137" t="s">
        <v>253</v>
      </c>
      <c r="D92" s="137" t="s">
        <v>254</v>
      </c>
      <c r="E92" s="137" t="s">
        <v>255</v>
      </c>
      <c r="F92" s="137" t="s">
        <v>255</v>
      </c>
      <c r="G92" s="137" t="s">
        <v>256</v>
      </c>
      <c r="H92" s="137" t="s">
        <v>257</v>
      </c>
      <c r="I92" s="137">
        <v>139754</v>
      </c>
      <c r="J92" s="137" t="s">
        <v>641</v>
      </c>
      <c r="K92" s="137">
        <v>139754</v>
      </c>
      <c r="L92" s="137" t="s">
        <v>620</v>
      </c>
      <c r="M92" s="137" t="s">
        <v>621</v>
      </c>
      <c r="N92" s="137">
        <v>384291</v>
      </c>
      <c r="O92" s="137" t="s">
        <v>997</v>
      </c>
      <c r="P92" s="137">
        <v>565822</v>
      </c>
      <c r="Q92" s="137" t="s">
        <v>998</v>
      </c>
      <c r="R92" s="137" t="s">
        <v>669</v>
      </c>
      <c r="S92" s="137" t="s">
        <v>999</v>
      </c>
      <c r="T92" s="137" t="s">
        <v>999</v>
      </c>
      <c r="U92" s="137" t="s">
        <v>654</v>
      </c>
      <c r="V92" s="137" t="s">
        <v>266</v>
      </c>
      <c r="W92" s="137">
        <v>0</v>
      </c>
      <c r="X92" s="137" t="s">
        <v>267</v>
      </c>
      <c r="Y92" s="137">
        <v>359419971</v>
      </c>
      <c r="Z92" s="137" t="s">
        <v>1000</v>
      </c>
      <c r="AA92" s="137" t="s">
        <v>1001</v>
      </c>
      <c r="AB92" s="138">
        <v>20000</v>
      </c>
      <c r="AC92" s="137" t="s">
        <v>477</v>
      </c>
      <c r="AD92" s="137">
        <v>18</v>
      </c>
      <c r="AE92" s="137" t="s">
        <v>967</v>
      </c>
      <c r="AF92" s="137" t="s">
        <v>1002</v>
      </c>
      <c r="AG92" s="137" t="s">
        <v>1003</v>
      </c>
      <c r="AH92" s="137" t="s">
        <v>292</v>
      </c>
      <c r="AI92" s="137" t="s">
        <v>955</v>
      </c>
      <c r="AJ92" s="138">
        <v>1340</v>
      </c>
      <c r="AK92" s="138">
        <v>1340</v>
      </c>
      <c r="AL92" s="137" t="s">
        <v>879</v>
      </c>
      <c r="AM92" s="138">
        <v>11431.25</v>
      </c>
      <c r="AN92" s="138">
        <v>3308.75</v>
      </c>
      <c r="AO92" s="138">
        <v>14740</v>
      </c>
      <c r="AP92" s="138">
        <v>8568.75</v>
      </c>
      <c r="AQ92" s="138">
        <v>715.25</v>
      </c>
      <c r="AR92" s="138">
        <v>9284</v>
      </c>
      <c r="AS92" s="138">
        <v>0</v>
      </c>
      <c r="AT92" s="138">
        <v>0</v>
      </c>
      <c r="AU92" s="138">
        <v>0</v>
      </c>
      <c r="AV92" s="137">
        <v>11</v>
      </c>
      <c r="AW92" s="137"/>
      <c r="AX92" s="137"/>
      <c r="AY92" s="137"/>
      <c r="AZ92" s="137"/>
      <c r="BA92" s="137"/>
      <c r="BB92" s="137" t="s">
        <v>277</v>
      </c>
      <c r="BC92" s="137"/>
      <c r="BD92" s="137"/>
      <c r="BE92" s="138">
        <v>0</v>
      </c>
      <c r="BF92" s="137" t="s">
        <v>999</v>
      </c>
      <c r="BG92" s="137" t="s">
        <v>1004</v>
      </c>
      <c r="BH92" s="129" t="s">
        <v>279</v>
      </c>
      <c r="BI92" s="129" t="s">
        <v>99</v>
      </c>
      <c r="BJ92" s="149">
        <v>46205</v>
      </c>
      <c r="BK92" s="139" t="s">
        <v>103</v>
      </c>
      <c r="BL92" s="129" t="s">
        <v>118</v>
      </c>
      <c r="BM92" s="142" t="s">
        <v>179</v>
      </c>
      <c r="BN92" s="139" t="s">
        <v>221</v>
      </c>
      <c r="BO92" s="139">
        <v>0</v>
      </c>
      <c r="BP92" s="42"/>
      <c r="BQ92" s="120" t="s">
        <v>322</v>
      </c>
    </row>
    <row r="93" spans="1:69" hidden="1" x14ac:dyDescent="0.35">
      <c r="A93" s="131">
        <v>89</v>
      </c>
      <c r="B93" s="137" t="s">
        <v>252</v>
      </c>
      <c r="C93" s="137" t="s">
        <v>253</v>
      </c>
      <c r="D93" s="137" t="s">
        <v>254</v>
      </c>
      <c r="E93" s="137" t="s">
        <v>255</v>
      </c>
      <c r="F93" s="137" t="s">
        <v>255</v>
      </c>
      <c r="G93" s="137" t="s">
        <v>256</v>
      </c>
      <c r="H93" s="137" t="s">
        <v>257</v>
      </c>
      <c r="I93" s="137">
        <v>131013</v>
      </c>
      <c r="J93" s="137" t="s">
        <v>470</v>
      </c>
      <c r="K93" s="137">
        <v>131013</v>
      </c>
      <c r="L93" s="137" t="s">
        <v>341</v>
      </c>
      <c r="M93" s="137" t="s">
        <v>342</v>
      </c>
      <c r="N93" s="137">
        <v>405404</v>
      </c>
      <c r="O93" s="137" t="s">
        <v>471</v>
      </c>
      <c r="P93" s="137">
        <v>842911</v>
      </c>
      <c r="Q93" s="137" t="s">
        <v>1005</v>
      </c>
      <c r="R93" s="137" t="s">
        <v>263</v>
      </c>
      <c r="S93" s="137" t="s">
        <v>1006</v>
      </c>
      <c r="T93" s="137" t="s">
        <v>1006</v>
      </c>
      <c r="U93" s="137" t="s">
        <v>265</v>
      </c>
      <c r="V93" s="137" t="s">
        <v>266</v>
      </c>
      <c r="W93" s="137">
        <v>0</v>
      </c>
      <c r="X93" s="137" t="s">
        <v>267</v>
      </c>
      <c r="Y93" s="137">
        <v>359419978</v>
      </c>
      <c r="Z93" s="137" t="s">
        <v>1007</v>
      </c>
      <c r="AA93" s="137" t="s">
        <v>954</v>
      </c>
      <c r="AB93" s="138">
        <v>65000</v>
      </c>
      <c r="AC93" s="137" t="s">
        <v>477</v>
      </c>
      <c r="AD93" s="137">
        <v>24</v>
      </c>
      <c r="AE93" s="137" t="s">
        <v>367</v>
      </c>
      <c r="AF93" s="137" t="s">
        <v>992</v>
      </c>
      <c r="AG93" s="137" t="s">
        <v>993</v>
      </c>
      <c r="AH93" s="137" t="s">
        <v>292</v>
      </c>
      <c r="AI93" s="137" t="s">
        <v>955</v>
      </c>
      <c r="AJ93" s="138">
        <v>3460</v>
      </c>
      <c r="AK93" s="138">
        <v>3460</v>
      </c>
      <c r="AL93" s="137" t="s">
        <v>994</v>
      </c>
      <c r="AM93" s="138">
        <v>23220.75</v>
      </c>
      <c r="AN93" s="138">
        <v>11379.25</v>
      </c>
      <c r="AO93" s="138">
        <v>34600</v>
      </c>
      <c r="AP93" s="138">
        <v>41779.25</v>
      </c>
      <c r="AQ93" s="138">
        <v>6737.75</v>
      </c>
      <c r="AR93" s="138">
        <v>48517</v>
      </c>
      <c r="AS93" s="138">
        <v>2666.77</v>
      </c>
      <c r="AT93" s="138">
        <v>793.23</v>
      </c>
      <c r="AU93" s="138">
        <v>3460</v>
      </c>
      <c r="AV93" s="137">
        <v>11</v>
      </c>
      <c r="AW93" s="137"/>
      <c r="AX93" s="137"/>
      <c r="AY93" s="137"/>
      <c r="AZ93" s="137"/>
      <c r="BA93" s="137"/>
      <c r="BB93" s="137" t="s">
        <v>277</v>
      </c>
      <c r="BC93" s="137"/>
      <c r="BD93" s="137"/>
      <c r="BE93" s="138">
        <v>0</v>
      </c>
      <c r="BF93" s="137" t="s">
        <v>1006</v>
      </c>
      <c r="BG93" s="137" t="s">
        <v>1008</v>
      </c>
      <c r="BH93" s="129" t="s">
        <v>279</v>
      </c>
      <c r="BI93" s="129" t="s">
        <v>99</v>
      </c>
      <c r="BJ93" s="149">
        <v>46197</v>
      </c>
      <c r="BK93" s="139" t="s">
        <v>103</v>
      </c>
      <c r="BL93" s="129" t="s">
        <v>108</v>
      </c>
      <c r="BM93" s="142" t="s">
        <v>180</v>
      </c>
      <c r="BN93" s="139" t="s">
        <v>222</v>
      </c>
      <c r="BO93" s="139"/>
      <c r="BP93" s="42"/>
      <c r="BQ93" s="120" t="s">
        <v>1009</v>
      </c>
    </row>
    <row r="94" spans="1:69" hidden="1" x14ac:dyDescent="0.35">
      <c r="A94" s="131">
        <v>90</v>
      </c>
      <c r="B94" s="137" t="s">
        <v>252</v>
      </c>
      <c r="C94" s="137" t="s">
        <v>253</v>
      </c>
      <c r="D94" s="137" t="s">
        <v>254</v>
      </c>
      <c r="E94" s="137" t="s">
        <v>255</v>
      </c>
      <c r="F94" s="137" t="s">
        <v>255</v>
      </c>
      <c r="G94" s="137" t="s">
        <v>256</v>
      </c>
      <c r="H94" s="137" t="s">
        <v>257</v>
      </c>
      <c r="I94" s="137">
        <v>137772</v>
      </c>
      <c r="J94" s="137" t="s">
        <v>695</v>
      </c>
      <c r="K94" s="137">
        <v>137772</v>
      </c>
      <c r="L94" s="137" t="s">
        <v>572</v>
      </c>
      <c r="M94" s="137" t="s">
        <v>573</v>
      </c>
      <c r="N94" s="137">
        <v>232479</v>
      </c>
      <c r="O94" s="137" t="s">
        <v>696</v>
      </c>
      <c r="P94" s="137">
        <v>407383</v>
      </c>
      <c r="Q94" s="137" t="s">
        <v>1010</v>
      </c>
      <c r="R94" s="137" t="s">
        <v>263</v>
      </c>
      <c r="S94" s="137" t="s">
        <v>1011</v>
      </c>
      <c r="T94" s="137" t="s">
        <v>1011</v>
      </c>
      <c r="U94" s="137" t="s">
        <v>265</v>
      </c>
      <c r="V94" s="137" t="s">
        <v>266</v>
      </c>
      <c r="W94" s="137">
        <v>0</v>
      </c>
      <c r="X94" s="137" t="s">
        <v>1012</v>
      </c>
      <c r="Y94" s="137">
        <v>359423005</v>
      </c>
      <c r="Z94" s="137" t="s">
        <v>1013</v>
      </c>
      <c r="AA94" s="137" t="s">
        <v>522</v>
      </c>
      <c r="AB94" s="138">
        <v>65000</v>
      </c>
      <c r="AC94" s="137" t="s">
        <v>477</v>
      </c>
      <c r="AD94" s="137">
        <v>24</v>
      </c>
      <c r="AE94" s="137" t="s">
        <v>367</v>
      </c>
      <c r="AF94" s="137" t="s">
        <v>1014</v>
      </c>
      <c r="AG94" s="137" t="s">
        <v>1015</v>
      </c>
      <c r="AH94" s="137" t="s">
        <v>292</v>
      </c>
      <c r="AI94" s="137" t="s">
        <v>692</v>
      </c>
      <c r="AJ94" s="138">
        <v>3460</v>
      </c>
      <c r="AK94" s="138">
        <v>3460</v>
      </c>
      <c r="AL94" s="137" t="s">
        <v>1016</v>
      </c>
      <c r="AM94" s="138">
        <v>20395.87</v>
      </c>
      <c r="AN94" s="138">
        <v>10744.13</v>
      </c>
      <c r="AO94" s="138">
        <v>31140</v>
      </c>
      <c r="AP94" s="138">
        <v>44604.13</v>
      </c>
      <c r="AQ94" s="138">
        <v>7654.87</v>
      </c>
      <c r="AR94" s="138">
        <v>52259</v>
      </c>
      <c r="AS94" s="138">
        <v>2613.13</v>
      </c>
      <c r="AT94" s="138">
        <v>846.87</v>
      </c>
      <c r="AU94" s="138">
        <v>3460</v>
      </c>
      <c r="AV94" s="137">
        <v>10</v>
      </c>
      <c r="AW94" s="137"/>
      <c r="AX94" s="137"/>
      <c r="AY94" s="137"/>
      <c r="AZ94" s="137"/>
      <c r="BA94" s="137"/>
      <c r="BB94" s="137" t="s">
        <v>277</v>
      </c>
      <c r="BC94" s="137"/>
      <c r="BD94" s="137"/>
      <c r="BE94" s="138">
        <v>0</v>
      </c>
      <c r="BF94" s="137" t="s">
        <v>1011</v>
      </c>
      <c r="BG94" s="137" t="s">
        <v>1017</v>
      </c>
      <c r="BH94" s="129" t="s">
        <v>279</v>
      </c>
      <c r="BI94" s="129" t="s">
        <v>99</v>
      </c>
      <c r="BJ94" s="149">
        <v>46199</v>
      </c>
      <c r="BK94" s="139" t="s">
        <v>103</v>
      </c>
      <c r="BL94" s="129" t="s">
        <v>108</v>
      </c>
      <c r="BM94" s="142" t="s">
        <v>179</v>
      </c>
      <c r="BN94" s="139" t="s">
        <v>221</v>
      </c>
      <c r="BO94" s="139">
        <v>0</v>
      </c>
      <c r="BP94" s="42"/>
      <c r="BQ94" s="120"/>
    </row>
    <row r="95" spans="1:69" hidden="1" x14ac:dyDescent="0.35">
      <c r="A95" s="131">
        <v>91</v>
      </c>
      <c r="B95" s="137" t="s">
        <v>252</v>
      </c>
      <c r="C95" s="137" t="s">
        <v>253</v>
      </c>
      <c r="D95" s="137" t="s">
        <v>254</v>
      </c>
      <c r="E95" s="137" t="s">
        <v>255</v>
      </c>
      <c r="F95" s="137" t="s">
        <v>255</v>
      </c>
      <c r="G95" s="137" t="s">
        <v>256</v>
      </c>
      <c r="H95" s="137" t="s">
        <v>257</v>
      </c>
      <c r="I95" s="137">
        <v>140489</v>
      </c>
      <c r="J95" s="137" t="s">
        <v>571</v>
      </c>
      <c r="K95" s="137">
        <v>140489</v>
      </c>
      <c r="L95" s="137" t="s">
        <v>572</v>
      </c>
      <c r="M95" s="137" t="s">
        <v>573</v>
      </c>
      <c r="N95" s="137">
        <v>353725</v>
      </c>
      <c r="O95" s="137" t="s">
        <v>1018</v>
      </c>
      <c r="P95" s="137">
        <v>502844</v>
      </c>
      <c r="Q95" s="137" t="s">
        <v>1019</v>
      </c>
      <c r="R95" s="137" t="s">
        <v>263</v>
      </c>
      <c r="S95" s="137" t="s">
        <v>1020</v>
      </c>
      <c r="T95" s="137" t="s">
        <v>1020</v>
      </c>
      <c r="U95" s="137" t="s">
        <v>265</v>
      </c>
      <c r="V95" s="137" t="s">
        <v>266</v>
      </c>
      <c r="W95" s="137">
        <v>0</v>
      </c>
      <c r="X95" s="137" t="s">
        <v>1021</v>
      </c>
      <c r="Y95" s="137">
        <v>359423459</v>
      </c>
      <c r="Z95" s="137" t="s">
        <v>1022</v>
      </c>
      <c r="AA95" s="137" t="s">
        <v>954</v>
      </c>
      <c r="AB95" s="138">
        <v>65000</v>
      </c>
      <c r="AC95" s="137" t="s">
        <v>519</v>
      </c>
      <c r="AD95" s="137">
        <v>24</v>
      </c>
      <c r="AE95" s="137" t="s">
        <v>367</v>
      </c>
      <c r="AF95" s="137" t="s">
        <v>1023</v>
      </c>
      <c r="AG95" s="137" t="s">
        <v>1024</v>
      </c>
      <c r="AH95" s="137" t="s">
        <v>481</v>
      </c>
      <c r="AI95" s="137" t="s">
        <v>1025</v>
      </c>
      <c r="AJ95" s="138">
        <v>3460</v>
      </c>
      <c r="AK95" s="138">
        <v>3460</v>
      </c>
      <c r="AL95" s="137" t="s">
        <v>910</v>
      </c>
      <c r="AM95" s="138">
        <v>25941.45</v>
      </c>
      <c r="AN95" s="138">
        <v>12118.55</v>
      </c>
      <c r="AO95" s="138">
        <v>38060</v>
      </c>
      <c r="AP95" s="138">
        <v>39058.550000000003</v>
      </c>
      <c r="AQ95" s="138">
        <v>5982.45</v>
      </c>
      <c r="AR95" s="138">
        <v>45041</v>
      </c>
      <c r="AS95" s="138">
        <v>0</v>
      </c>
      <c r="AT95" s="138">
        <v>0</v>
      </c>
      <c r="AU95" s="138">
        <v>0</v>
      </c>
      <c r="AV95" s="137">
        <v>11</v>
      </c>
      <c r="AW95" s="137"/>
      <c r="AX95" s="137"/>
      <c r="AY95" s="137"/>
      <c r="AZ95" s="137"/>
      <c r="BA95" s="137"/>
      <c r="BB95" s="137" t="s">
        <v>277</v>
      </c>
      <c r="BC95" s="137"/>
      <c r="BD95" s="137"/>
      <c r="BE95" s="138">
        <v>0</v>
      </c>
      <c r="BF95" s="137" t="s">
        <v>1020</v>
      </c>
      <c r="BG95" s="137" t="s">
        <v>1026</v>
      </c>
      <c r="BH95" s="129" t="s">
        <v>279</v>
      </c>
      <c r="BI95" s="129" t="s">
        <v>99</v>
      </c>
      <c r="BJ95" s="149">
        <v>46203</v>
      </c>
      <c r="BK95" s="139" t="s">
        <v>102</v>
      </c>
      <c r="BL95" s="129" t="s">
        <v>107</v>
      </c>
      <c r="BM95" s="142" t="s">
        <v>179</v>
      </c>
      <c r="BN95" s="139" t="s">
        <v>221</v>
      </c>
      <c r="BO95" s="139">
        <v>0</v>
      </c>
      <c r="BP95" s="42"/>
      <c r="BQ95" s="120"/>
    </row>
    <row r="96" spans="1:69" hidden="1" x14ac:dyDescent="0.35">
      <c r="A96" s="131">
        <v>92</v>
      </c>
      <c r="B96" s="137" t="s">
        <v>252</v>
      </c>
      <c r="C96" s="137" t="s">
        <v>253</v>
      </c>
      <c r="D96" s="137" t="s">
        <v>254</v>
      </c>
      <c r="E96" s="137" t="s">
        <v>255</v>
      </c>
      <c r="F96" s="137" t="s">
        <v>255</v>
      </c>
      <c r="G96" s="137" t="s">
        <v>256</v>
      </c>
      <c r="H96" s="137" t="s">
        <v>257</v>
      </c>
      <c r="I96" s="137">
        <v>146747</v>
      </c>
      <c r="J96" s="137" t="s">
        <v>584</v>
      </c>
      <c r="K96" s="137">
        <v>146747</v>
      </c>
      <c r="L96" s="137" t="s">
        <v>572</v>
      </c>
      <c r="M96" s="137" t="s">
        <v>573</v>
      </c>
      <c r="N96" s="137">
        <v>408216</v>
      </c>
      <c r="O96" s="137" t="s">
        <v>1027</v>
      </c>
      <c r="P96" s="137">
        <v>618597</v>
      </c>
      <c r="Q96" s="137" t="s">
        <v>1028</v>
      </c>
      <c r="R96" s="137" t="s">
        <v>263</v>
      </c>
      <c r="S96" s="137" t="s">
        <v>1029</v>
      </c>
      <c r="T96" s="137" t="s">
        <v>1029</v>
      </c>
      <c r="U96" s="137" t="s">
        <v>654</v>
      </c>
      <c r="V96" s="137" t="s">
        <v>266</v>
      </c>
      <c r="W96" s="137">
        <v>0</v>
      </c>
      <c r="X96" s="137" t="s">
        <v>267</v>
      </c>
      <c r="Y96" s="137">
        <v>359443830</v>
      </c>
      <c r="Z96" s="137" t="s">
        <v>1030</v>
      </c>
      <c r="AA96" s="137" t="s">
        <v>510</v>
      </c>
      <c r="AB96" s="138">
        <v>40000</v>
      </c>
      <c r="AC96" s="137" t="s">
        <v>477</v>
      </c>
      <c r="AD96" s="137">
        <v>24</v>
      </c>
      <c r="AE96" s="137" t="s">
        <v>478</v>
      </c>
      <c r="AF96" s="137" t="s">
        <v>1031</v>
      </c>
      <c r="AG96" s="137" t="s">
        <v>1032</v>
      </c>
      <c r="AH96" s="137" t="s">
        <v>481</v>
      </c>
      <c r="AI96" s="137" t="s">
        <v>692</v>
      </c>
      <c r="AJ96" s="138">
        <v>2130</v>
      </c>
      <c r="AK96" s="138">
        <v>2130</v>
      </c>
      <c r="AL96" s="137" t="s">
        <v>1033</v>
      </c>
      <c r="AM96" s="138">
        <v>14298.13</v>
      </c>
      <c r="AN96" s="138">
        <v>7001.87</v>
      </c>
      <c r="AO96" s="138">
        <v>21300</v>
      </c>
      <c r="AP96" s="138">
        <v>25701.87</v>
      </c>
      <c r="AQ96" s="138">
        <v>4142.13</v>
      </c>
      <c r="AR96" s="138">
        <v>29844</v>
      </c>
      <c r="AS96" s="138">
        <v>0</v>
      </c>
      <c r="AT96" s="138">
        <v>0</v>
      </c>
      <c r="AU96" s="138">
        <v>0</v>
      </c>
      <c r="AV96" s="137">
        <v>10</v>
      </c>
      <c r="AW96" s="137"/>
      <c r="AX96" s="137"/>
      <c r="AY96" s="137"/>
      <c r="AZ96" s="137"/>
      <c r="BA96" s="137"/>
      <c r="BB96" s="137" t="s">
        <v>277</v>
      </c>
      <c r="BC96" s="137"/>
      <c r="BD96" s="137"/>
      <c r="BE96" s="138">
        <v>0</v>
      </c>
      <c r="BF96" s="137" t="s">
        <v>1029</v>
      </c>
      <c r="BG96" s="137" t="s">
        <v>1034</v>
      </c>
      <c r="BH96" s="129" t="s">
        <v>279</v>
      </c>
      <c r="BI96" s="129" t="s">
        <v>99</v>
      </c>
      <c r="BJ96" s="149">
        <v>46198</v>
      </c>
      <c r="BK96" s="139" t="s">
        <v>102</v>
      </c>
      <c r="BL96" s="129" t="s">
        <v>107</v>
      </c>
      <c r="BM96" s="142" t="s">
        <v>179</v>
      </c>
      <c r="BN96" s="139" t="s">
        <v>221</v>
      </c>
      <c r="BO96" s="139">
        <v>0</v>
      </c>
      <c r="BP96" s="42"/>
      <c r="BQ96" s="120"/>
    </row>
    <row r="97" spans="1:69" hidden="1" x14ac:dyDescent="0.35">
      <c r="A97" s="131">
        <v>93</v>
      </c>
      <c r="B97" s="137" t="s">
        <v>252</v>
      </c>
      <c r="C97" s="137" t="s">
        <v>253</v>
      </c>
      <c r="D97" s="137" t="s">
        <v>254</v>
      </c>
      <c r="E97" s="137" t="s">
        <v>255</v>
      </c>
      <c r="F97" s="137" t="s">
        <v>255</v>
      </c>
      <c r="G97" s="137" t="s">
        <v>256</v>
      </c>
      <c r="H97" s="137" t="s">
        <v>257</v>
      </c>
      <c r="I97" s="137">
        <v>147752</v>
      </c>
      <c r="J97" s="137" t="s">
        <v>722</v>
      </c>
      <c r="K97" s="137">
        <v>147752</v>
      </c>
      <c r="L97" s="137" t="s">
        <v>572</v>
      </c>
      <c r="M97" s="137" t="s">
        <v>573</v>
      </c>
      <c r="N97" s="137">
        <v>250406</v>
      </c>
      <c r="O97" s="137" t="s">
        <v>723</v>
      </c>
      <c r="P97" s="137">
        <v>328998</v>
      </c>
      <c r="Q97" s="137" t="s">
        <v>724</v>
      </c>
      <c r="R97" s="137" t="s">
        <v>669</v>
      </c>
      <c r="S97" s="137" t="s">
        <v>725</v>
      </c>
      <c r="T97" s="137" t="s">
        <v>725</v>
      </c>
      <c r="U97" s="137" t="s">
        <v>298</v>
      </c>
      <c r="V97" s="137" t="s">
        <v>266</v>
      </c>
      <c r="W97" s="137">
        <v>0</v>
      </c>
      <c r="X97" s="137" t="s">
        <v>345</v>
      </c>
      <c r="Y97" s="137">
        <v>359450785</v>
      </c>
      <c r="Z97" s="137" t="s">
        <v>726</v>
      </c>
      <c r="AA97" s="137" t="s">
        <v>325</v>
      </c>
      <c r="AB97" s="138">
        <v>19000</v>
      </c>
      <c r="AC97" s="137" t="s">
        <v>477</v>
      </c>
      <c r="AD97" s="137">
        <v>18</v>
      </c>
      <c r="AE97" s="137" t="s">
        <v>673</v>
      </c>
      <c r="AF97" s="137" t="s">
        <v>727</v>
      </c>
      <c r="AG97" s="137" t="s">
        <v>404</v>
      </c>
      <c r="AH97" s="137" t="s">
        <v>292</v>
      </c>
      <c r="AI97" s="137" t="s">
        <v>692</v>
      </c>
      <c r="AJ97" s="138">
        <v>1270</v>
      </c>
      <c r="AK97" s="138">
        <v>1270</v>
      </c>
      <c r="AL97" s="137" t="s">
        <v>1035</v>
      </c>
      <c r="AM97" s="138">
        <v>6546.1</v>
      </c>
      <c r="AN97" s="138">
        <v>2343.9</v>
      </c>
      <c r="AO97" s="138">
        <v>8890</v>
      </c>
      <c r="AP97" s="138">
        <v>12453.9</v>
      </c>
      <c r="AQ97" s="138">
        <v>1560.1</v>
      </c>
      <c r="AR97" s="138">
        <v>14014</v>
      </c>
      <c r="AS97" s="138">
        <v>3119.2</v>
      </c>
      <c r="AT97" s="138">
        <v>690.8</v>
      </c>
      <c r="AU97" s="138">
        <v>3810</v>
      </c>
      <c r="AV97" s="137">
        <v>10</v>
      </c>
      <c r="AW97" s="137"/>
      <c r="AX97" s="137"/>
      <c r="AY97" s="137"/>
      <c r="AZ97" s="137"/>
      <c r="BA97" s="137"/>
      <c r="BB97" s="137" t="s">
        <v>277</v>
      </c>
      <c r="BC97" s="137"/>
      <c r="BD97" s="137"/>
      <c r="BE97" s="138">
        <v>0</v>
      </c>
      <c r="BF97" s="137" t="s">
        <v>725</v>
      </c>
      <c r="BG97" s="137" t="s">
        <v>730</v>
      </c>
      <c r="BH97" s="129" t="s">
        <v>279</v>
      </c>
      <c r="BI97" s="129" t="s">
        <v>99</v>
      </c>
      <c r="BJ97" s="149">
        <v>46199</v>
      </c>
      <c r="BK97" s="139" t="s">
        <v>103</v>
      </c>
      <c r="BL97" s="129" t="s">
        <v>108</v>
      </c>
      <c r="BM97" s="142" t="s">
        <v>180</v>
      </c>
      <c r="BN97" s="139" t="s">
        <v>222</v>
      </c>
      <c r="BO97" s="139"/>
      <c r="BP97" s="42"/>
      <c r="BQ97" s="120" t="s">
        <v>3741</v>
      </c>
    </row>
    <row r="98" spans="1:69" hidden="1" x14ac:dyDescent="0.35">
      <c r="A98" s="131">
        <v>94</v>
      </c>
      <c r="B98" s="137" t="s">
        <v>252</v>
      </c>
      <c r="C98" s="137" t="s">
        <v>253</v>
      </c>
      <c r="D98" s="137" t="s">
        <v>254</v>
      </c>
      <c r="E98" s="137" t="s">
        <v>255</v>
      </c>
      <c r="F98" s="137" t="s">
        <v>255</v>
      </c>
      <c r="G98" s="137" t="s">
        <v>256</v>
      </c>
      <c r="H98" s="137" t="s">
        <v>257</v>
      </c>
      <c r="I98" s="137">
        <v>137772</v>
      </c>
      <c r="J98" s="137" t="s">
        <v>695</v>
      </c>
      <c r="K98" s="137">
        <v>137772</v>
      </c>
      <c r="L98" s="137" t="s">
        <v>572</v>
      </c>
      <c r="M98" s="137" t="s">
        <v>573</v>
      </c>
      <c r="N98" s="137">
        <v>232479</v>
      </c>
      <c r="O98" s="137" t="s">
        <v>696</v>
      </c>
      <c r="P98" s="137">
        <v>306022</v>
      </c>
      <c r="Q98" s="137" t="s">
        <v>697</v>
      </c>
      <c r="R98" s="137" t="s">
        <v>263</v>
      </c>
      <c r="S98" s="137" t="s">
        <v>1036</v>
      </c>
      <c r="T98" s="137" t="s">
        <v>1036</v>
      </c>
      <c r="U98" s="137" t="s">
        <v>265</v>
      </c>
      <c r="V98" s="137" t="s">
        <v>266</v>
      </c>
      <c r="W98" s="137">
        <v>0</v>
      </c>
      <c r="X98" s="137" t="s">
        <v>345</v>
      </c>
      <c r="Y98" s="137">
        <v>359450971</v>
      </c>
      <c r="Z98" s="137" t="s">
        <v>1037</v>
      </c>
      <c r="AA98" s="137" t="s">
        <v>325</v>
      </c>
      <c r="AB98" s="138">
        <v>60000</v>
      </c>
      <c r="AC98" s="137" t="s">
        <v>477</v>
      </c>
      <c r="AD98" s="137">
        <v>24</v>
      </c>
      <c r="AE98" s="137" t="s">
        <v>612</v>
      </c>
      <c r="AF98" s="137" t="s">
        <v>700</v>
      </c>
      <c r="AG98" s="137" t="s">
        <v>701</v>
      </c>
      <c r="AH98" s="137" t="s">
        <v>274</v>
      </c>
      <c r="AI98" s="137" t="s">
        <v>692</v>
      </c>
      <c r="AJ98" s="138">
        <v>3160</v>
      </c>
      <c r="AK98" s="138">
        <v>3160</v>
      </c>
      <c r="AL98" s="137" t="s">
        <v>835</v>
      </c>
      <c r="AM98" s="138">
        <v>21438.74</v>
      </c>
      <c r="AN98" s="138">
        <v>10161.26</v>
      </c>
      <c r="AO98" s="138">
        <v>31600</v>
      </c>
      <c r="AP98" s="138">
        <v>38561.26</v>
      </c>
      <c r="AQ98" s="138">
        <v>5986.74</v>
      </c>
      <c r="AR98" s="138">
        <v>44548</v>
      </c>
      <c r="AS98" s="138">
        <v>0</v>
      </c>
      <c r="AT98" s="138">
        <v>0</v>
      </c>
      <c r="AU98" s="138">
        <v>0</v>
      </c>
      <c r="AV98" s="137">
        <v>10</v>
      </c>
      <c r="AW98" s="137"/>
      <c r="AX98" s="137"/>
      <c r="AY98" s="137"/>
      <c r="AZ98" s="137"/>
      <c r="BA98" s="137"/>
      <c r="BB98" s="137" t="s">
        <v>277</v>
      </c>
      <c r="BC98" s="137"/>
      <c r="BD98" s="137"/>
      <c r="BE98" s="138">
        <v>0</v>
      </c>
      <c r="BF98" s="137" t="s">
        <v>1036</v>
      </c>
      <c r="BG98" s="137" t="s">
        <v>1038</v>
      </c>
      <c r="BH98" s="129" t="s">
        <v>279</v>
      </c>
      <c r="BI98" s="129" t="s">
        <v>99</v>
      </c>
      <c r="BJ98" s="149">
        <v>46199</v>
      </c>
      <c r="BK98" s="139" t="s">
        <v>102</v>
      </c>
      <c r="BL98" s="129" t="s">
        <v>107</v>
      </c>
      <c r="BM98" s="142" t="s">
        <v>179</v>
      </c>
      <c r="BN98" s="139" t="s">
        <v>221</v>
      </c>
      <c r="BO98" s="139">
        <v>0</v>
      </c>
      <c r="BP98" s="42"/>
      <c r="BQ98" s="120"/>
    </row>
    <row r="99" spans="1:69" hidden="1" x14ac:dyDescent="0.35">
      <c r="A99" s="131">
        <v>95</v>
      </c>
      <c r="B99" s="137" t="s">
        <v>252</v>
      </c>
      <c r="C99" s="137" t="s">
        <v>253</v>
      </c>
      <c r="D99" s="137" t="s">
        <v>254</v>
      </c>
      <c r="E99" s="137" t="s">
        <v>255</v>
      </c>
      <c r="F99" s="137" t="s">
        <v>255</v>
      </c>
      <c r="G99" s="137" t="s">
        <v>256</v>
      </c>
      <c r="H99" s="137" t="s">
        <v>257</v>
      </c>
      <c r="I99" s="137">
        <v>147752</v>
      </c>
      <c r="J99" s="137" t="s">
        <v>722</v>
      </c>
      <c r="K99" s="137">
        <v>147752</v>
      </c>
      <c r="L99" s="137" t="s">
        <v>572</v>
      </c>
      <c r="M99" s="137" t="s">
        <v>573</v>
      </c>
      <c r="N99" s="137">
        <v>250406</v>
      </c>
      <c r="O99" s="137" t="s">
        <v>723</v>
      </c>
      <c r="P99" s="137">
        <v>328998</v>
      </c>
      <c r="Q99" s="137" t="s">
        <v>724</v>
      </c>
      <c r="R99" s="137" t="s">
        <v>263</v>
      </c>
      <c r="S99" s="137" t="s">
        <v>1039</v>
      </c>
      <c r="T99" s="137" t="s">
        <v>1039</v>
      </c>
      <c r="U99" s="137" t="s">
        <v>265</v>
      </c>
      <c r="V99" s="137" t="s">
        <v>266</v>
      </c>
      <c r="W99" s="137">
        <v>0</v>
      </c>
      <c r="X99" s="137" t="s">
        <v>1040</v>
      </c>
      <c r="Y99" s="137">
        <v>359452790</v>
      </c>
      <c r="Z99" s="137" t="s">
        <v>1041</v>
      </c>
      <c r="AA99" s="137" t="s">
        <v>390</v>
      </c>
      <c r="AB99" s="138">
        <v>42000</v>
      </c>
      <c r="AC99" s="137" t="s">
        <v>477</v>
      </c>
      <c r="AD99" s="137">
        <v>24</v>
      </c>
      <c r="AE99" s="137" t="s">
        <v>478</v>
      </c>
      <c r="AF99" s="137" t="s">
        <v>1031</v>
      </c>
      <c r="AG99" s="137" t="s">
        <v>1042</v>
      </c>
      <c r="AH99" s="137" t="s">
        <v>481</v>
      </c>
      <c r="AI99" s="137" t="s">
        <v>692</v>
      </c>
      <c r="AJ99" s="138">
        <v>2240</v>
      </c>
      <c r="AK99" s="138">
        <v>2240</v>
      </c>
      <c r="AL99" s="137" t="s">
        <v>835</v>
      </c>
      <c r="AM99" s="138">
        <v>15017.26</v>
      </c>
      <c r="AN99" s="138">
        <v>7382.74</v>
      </c>
      <c r="AO99" s="138">
        <v>22400</v>
      </c>
      <c r="AP99" s="138">
        <v>26982.74</v>
      </c>
      <c r="AQ99" s="138">
        <v>4340.26</v>
      </c>
      <c r="AR99" s="138">
        <v>31323</v>
      </c>
      <c r="AS99" s="138">
        <v>0</v>
      </c>
      <c r="AT99" s="138">
        <v>0</v>
      </c>
      <c r="AU99" s="138">
        <v>0</v>
      </c>
      <c r="AV99" s="137">
        <v>10</v>
      </c>
      <c r="AW99" s="137"/>
      <c r="AX99" s="137"/>
      <c r="AY99" s="137"/>
      <c r="AZ99" s="137"/>
      <c r="BA99" s="137"/>
      <c r="BB99" s="137" t="s">
        <v>277</v>
      </c>
      <c r="BC99" s="137"/>
      <c r="BD99" s="137"/>
      <c r="BE99" s="138">
        <v>0</v>
      </c>
      <c r="BF99" s="137" t="s">
        <v>1039</v>
      </c>
      <c r="BG99" s="137" t="s">
        <v>1043</v>
      </c>
      <c r="BH99" s="129" t="s">
        <v>279</v>
      </c>
      <c r="BI99" s="129" t="s">
        <v>99</v>
      </c>
      <c r="BJ99" s="149">
        <v>46199</v>
      </c>
      <c r="BK99" s="139" t="s">
        <v>103</v>
      </c>
      <c r="BL99" s="129" t="s">
        <v>108</v>
      </c>
      <c r="BM99" s="142" t="s">
        <v>179</v>
      </c>
      <c r="BN99" s="139" t="s">
        <v>221</v>
      </c>
      <c r="BO99" s="139"/>
      <c r="BP99" s="42"/>
      <c r="BQ99" s="120"/>
    </row>
    <row r="100" spans="1:69" hidden="1" x14ac:dyDescent="0.35">
      <c r="A100" s="131">
        <v>96</v>
      </c>
      <c r="B100" s="137" t="s">
        <v>252</v>
      </c>
      <c r="C100" s="137" t="s">
        <v>253</v>
      </c>
      <c r="D100" s="137" t="s">
        <v>254</v>
      </c>
      <c r="E100" s="137" t="s">
        <v>255</v>
      </c>
      <c r="F100" s="137" t="s">
        <v>255</v>
      </c>
      <c r="G100" s="137" t="s">
        <v>256</v>
      </c>
      <c r="H100" s="137" t="s">
        <v>257</v>
      </c>
      <c r="I100" s="137">
        <v>138447</v>
      </c>
      <c r="J100" s="137" t="s">
        <v>650</v>
      </c>
      <c r="K100" s="137">
        <v>138447</v>
      </c>
      <c r="L100" s="137" t="s">
        <v>605</v>
      </c>
      <c r="M100" s="137" t="s">
        <v>606</v>
      </c>
      <c r="N100" s="137">
        <v>351975</v>
      </c>
      <c r="O100" s="137" t="s">
        <v>651</v>
      </c>
      <c r="P100" s="137">
        <v>499389</v>
      </c>
      <c r="Q100" s="137" t="s">
        <v>652</v>
      </c>
      <c r="R100" s="137" t="s">
        <v>263</v>
      </c>
      <c r="S100" s="137" t="s">
        <v>1044</v>
      </c>
      <c r="T100" s="137" t="s">
        <v>1044</v>
      </c>
      <c r="U100" s="137" t="s">
        <v>654</v>
      </c>
      <c r="V100" s="137" t="s">
        <v>266</v>
      </c>
      <c r="W100" s="137">
        <v>0</v>
      </c>
      <c r="X100" s="137" t="s">
        <v>267</v>
      </c>
      <c r="Y100" s="137">
        <v>359454662</v>
      </c>
      <c r="Z100" s="137" t="s">
        <v>1045</v>
      </c>
      <c r="AA100" s="137" t="s">
        <v>1046</v>
      </c>
      <c r="AB100" s="138">
        <v>42000</v>
      </c>
      <c r="AC100" s="137" t="s">
        <v>556</v>
      </c>
      <c r="AD100" s="137">
        <v>24</v>
      </c>
      <c r="AE100" s="137" t="s">
        <v>478</v>
      </c>
      <c r="AF100" s="137" t="s">
        <v>1031</v>
      </c>
      <c r="AG100" s="137" t="s">
        <v>1047</v>
      </c>
      <c r="AH100" s="137" t="s">
        <v>481</v>
      </c>
      <c r="AI100" s="137" t="s">
        <v>1048</v>
      </c>
      <c r="AJ100" s="138">
        <v>2240</v>
      </c>
      <c r="AK100" s="138">
        <v>2240</v>
      </c>
      <c r="AL100" s="137" t="s">
        <v>1049</v>
      </c>
      <c r="AM100" s="138">
        <v>15074.12</v>
      </c>
      <c r="AN100" s="138">
        <v>7325.88</v>
      </c>
      <c r="AO100" s="138">
        <v>22400</v>
      </c>
      <c r="AP100" s="138">
        <v>26925.88</v>
      </c>
      <c r="AQ100" s="138">
        <v>4308.12</v>
      </c>
      <c r="AR100" s="138">
        <v>31234</v>
      </c>
      <c r="AS100" s="138">
        <v>0</v>
      </c>
      <c r="AT100" s="138">
        <v>0</v>
      </c>
      <c r="AU100" s="138">
        <v>0</v>
      </c>
      <c r="AV100" s="137">
        <v>10</v>
      </c>
      <c r="AW100" s="137"/>
      <c r="AX100" s="137"/>
      <c r="AY100" s="137"/>
      <c r="AZ100" s="137"/>
      <c r="BA100" s="137"/>
      <c r="BB100" s="137" t="s">
        <v>277</v>
      </c>
      <c r="BC100" s="137"/>
      <c r="BD100" s="137"/>
      <c r="BE100" s="138">
        <v>0</v>
      </c>
      <c r="BF100" s="137" t="s">
        <v>1044</v>
      </c>
      <c r="BG100" s="137" t="s">
        <v>1050</v>
      </c>
      <c r="BH100" s="129" t="s">
        <v>279</v>
      </c>
      <c r="BI100" s="129" t="s">
        <v>99</v>
      </c>
      <c r="BJ100" s="149">
        <v>46197</v>
      </c>
      <c r="BK100" s="139" t="s">
        <v>103</v>
      </c>
      <c r="BL100" s="129" t="s">
        <v>118</v>
      </c>
      <c r="BM100" s="142" t="s">
        <v>179</v>
      </c>
      <c r="BN100" s="139" t="s">
        <v>221</v>
      </c>
      <c r="BO100" s="139">
        <v>0</v>
      </c>
      <c r="BP100" s="42"/>
      <c r="BQ100" s="120" t="s">
        <v>1051</v>
      </c>
    </row>
    <row r="101" spans="1:69" hidden="1" x14ac:dyDescent="0.35">
      <c r="A101" s="131">
        <v>97</v>
      </c>
      <c r="B101" s="137" t="s">
        <v>252</v>
      </c>
      <c r="C101" s="137" t="s">
        <v>253</v>
      </c>
      <c r="D101" s="137" t="s">
        <v>254</v>
      </c>
      <c r="E101" s="137" t="s">
        <v>255</v>
      </c>
      <c r="F101" s="137" t="s">
        <v>255</v>
      </c>
      <c r="G101" s="137" t="s">
        <v>256</v>
      </c>
      <c r="H101" s="137" t="s">
        <v>257</v>
      </c>
      <c r="I101" s="137">
        <v>137772</v>
      </c>
      <c r="J101" s="137" t="s">
        <v>695</v>
      </c>
      <c r="K101" s="137">
        <v>137772</v>
      </c>
      <c r="L101" s="137" t="s">
        <v>572</v>
      </c>
      <c r="M101" s="137" t="s">
        <v>573</v>
      </c>
      <c r="N101" s="137">
        <v>232479</v>
      </c>
      <c r="O101" s="137" t="s">
        <v>696</v>
      </c>
      <c r="P101" s="137">
        <v>407383</v>
      </c>
      <c r="Q101" s="137" t="s">
        <v>1010</v>
      </c>
      <c r="R101" s="137" t="s">
        <v>263</v>
      </c>
      <c r="S101" s="137" t="s">
        <v>1052</v>
      </c>
      <c r="T101" s="137" t="s">
        <v>1052</v>
      </c>
      <c r="U101" s="137" t="s">
        <v>265</v>
      </c>
      <c r="V101" s="137" t="s">
        <v>266</v>
      </c>
      <c r="W101" s="137">
        <v>0</v>
      </c>
      <c r="X101" s="137" t="s">
        <v>1053</v>
      </c>
      <c r="Y101" s="137">
        <v>359454673</v>
      </c>
      <c r="Z101" s="137" t="s">
        <v>1054</v>
      </c>
      <c r="AA101" s="137" t="s">
        <v>390</v>
      </c>
      <c r="AB101" s="138">
        <v>32000</v>
      </c>
      <c r="AC101" s="137" t="s">
        <v>477</v>
      </c>
      <c r="AD101" s="137">
        <v>24</v>
      </c>
      <c r="AE101" s="137" t="s">
        <v>478</v>
      </c>
      <c r="AF101" s="137" t="s">
        <v>1031</v>
      </c>
      <c r="AG101" s="137" t="s">
        <v>1042</v>
      </c>
      <c r="AH101" s="137" t="s">
        <v>481</v>
      </c>
      <c r="AI101" s="137" t="s">
        <v>692</v>
      </c>
      <c r="AJ101" s="138">
        <v>1700</v>
      </c>
      <c r="AK101" s="138">
        <v>1700</v>
      </c>
      <c r="AL101" s="137" t="s">
        <v>835</v>
      </c>
      <c r="AM101" s="138">
        <v>11368.53</v>
      </c>
      <c r="AN101" s="138">
        <v>5631.47</v>
      </c>
      <c r="AO101" s="138">
        <v>17000</v>
      </c>
      <c r="AP101" s="138">
        <v>20631.47</v>
      </c>
      <c r="AQ101" s="138">
        <v>3345.53</v>
      </c>
      <c r="AR101" s="138">
        <v>23977</v>
      </c>
      <c r="AS101" s="138">
        <v>0</v>
      </c>
      <c r="AT101" s="138">
        <v>0</v>
      </c>
      <c r="AU101" s="138">
        <v>0</v>
      </c>
      <c r="AV101" s="137">
        <v>10</v>
      </c>
      <c r="AW101" s="137"/>
      <c r="AX101" s="137"/>
      <c r="AY101" s="137"/>
      <c r="AZ101" s="137"/>
      <c r="BA101" s="137"/>
      <c r="BB101" s="137" t="s">
        <v>277</v>
      </c>
      <c r="BC101" s="137"/>
      <c r="BD101" s="137"/>
      <c r="BE101" s="138">
        <v>0</v>
      </c>
      <c r="BF101" s="137" t="s">
        <v>1052</v>
      </c>
      <c r="BG101" s="137" t="s">
        <v>1055</v>
      </c>
      <c r="BH101" s="129" t="s">
        <v>279</v>
      </c>
      <c r="BI101" s="129" t="s">
        <v>99</v>
      </c>
      <c r="BJ101" s="149">
        <v>46199</v>
      </c>
      <c r="BK101" s="139" t="s">
        <v>103</v>
      </c>
      <c r="BL101" s="129" t="s">
        <v>108</v>
      </c>
      <c r="BM101" s="142" t="s">
        <v>179</v>
      </c>
      <c r="BN101" s="139" t="s">
        <v>221</v>
      </c>
      <c r="BO101" s="139">
        <v>0</v>
      </c>
      <c r="BP101" s="42"/>
      <c r="BQ101" s="120"/>
    </row>
    <row r="102" spans="1:69" hidden="1" x14ac:dyDescent="0.35">
      <c r="A102" s="131">
        <v>98</v>
      </c>
      <c r="B102" s="137" t="s">
        <v>252</v>
      </c>
      <c r="C102" s="137" t="s">
        <v>253</v>
      </c>
      <c r="D102" s="137" t="s">
        <v>254</v>
      </c>
      <c r="E102" s="137" t="s">
        <v>255</v>
      </c>
      <c r="F102" s="137" t="s">
        <v>255</v>
      </c>
      <c r="G102" s="137" t="s">
        <v>256</v>
      </c>
      <c r="H102" s="137" t="s">
        <v>257</v>
      </c>
      <c r="I102" s="137">
        <v>137772</v>
      </c>
      <c r="J102" s="137" t="s">
        <v>695</v>
      </c>
      <c r="K102" s="137">
        <v>137772</v>
      </c>
      <c r="L102" s="137" t="s">
        <v>572</v>
      </c>
      <c r="M102" s="137" t="s">
        <v>573</v>
      </c>
      <c r="N102" s="137">
        <v>232479</v>
      </c>
      <c r="O102" s="137" t="s">
        <v>696</v>
      </c>
      <c r="P102" s="137">
        <v>407383</v>
      </c>
      <c r="Q102" s="137" t="s">
        <v>1010</v>
      </c>
      <c r="R102" s="137" t="s">
        <v>263</v>
      </c>
      <c r="S102" s="137" t="s">
        <v>1056</v>
      </c>
      <c r="T102" s="137" t="s">
        <v>1056</v>
      </c>
      <c r="U102" s="137" t="s">
        <v>265</v>
      </c>
      <c r="V102" s="137" t="s">
        <v>266</v>
      </c>
      <c r="W102" s="137">
        <v>0</v>
      </c>
      <c r="X102" s="137" t="s">
        <v>1040</v>
      </c>
      <c r="Y102" s="137">
        <v>359454690</v>
      </c>
      <c r="Z102" s="137" t="s">
        <v>1057</v>
      </c>
      <c r="AA102" s="137" t="s">
        <v>390</v>
      </c>
      <c r="AB102" s="138">
        <v>32000</v>
      </c>
      <c r="AC102" s="137" t="s">
        <v>477</v>
      </c>
      <c r="AD102" s="137">
        <v>24</v>
      </c>
      <c r="AE102" s="137" t="s">
        <v>478</v>
      </c>
      <c r="AF102" s="137" t="s">
        <v>1031</v>
      </c>
      <c r="AG102" s="137" t="s">
        <v>1042</v>
      </c>
      <c r="AH102" s="137" t="s">
        <v>481</v>
      </c>
      <c r="AI102" s="137" t="s">
        <v>692</v>
      </c>
      <c r="AJ102" s="138">
        <v>1700</v>
      </c>
      <c r="AK102" s="138">
        <v>1700</v>
      </c>
      <c r="AL102" s="137" t="s">
        <v>835</v>
      </c>
      <c r="AM102" s="138">
        <v>11368.53</v>
      </c>
      <c r="AN102" s="138">
        <v>5631.47</v>
      </c>
      <c r="AO102" s="138">
        <v>17000</v>
      </c>
      <c r="AP102" s="138">
        <v>20631.47</v>
      </c>
      <c r="AQ102" s="138">
        <v>3345.53</v>
      </c>
      <c r="AR102" s="138">
        <v>23977</v>
      </c>
      <c r="AS102" s="138">
        <v>0</v>
      </c>
      <c r="AT102" s="138">
        <v>0</v>
      </c>
      <c r="AU102" s="138">
        <v>0</v>
      </c>
      <c r="AV102" s="137">
        <v>10</v>
      </c>
      <c r="AW102" s="137"/>
      <c r="AX102" s="137"/>
      <c r="AY102" s="137"/>
      <c r="AZ102" s="137"/>
      <c r="BA102" s="137"/>
      <c r="BB102" s="137" t="s">
        <v>277</v>
      </c>
      <c r="BC102" s="137"/>
      <c r="BD102" s="137"/>
      <c r="BE102" s="138">
        <v>0</v>
      </c>
      <c r="BF102" s="137" t="s">
        <v>1056</v>
      </c>
      <c r="BG102" s="137" t="s">
        <v>1058</v>
      </c>
      <c r="BH102" s="129" t="s">
        <v>279</v>
      </c>
      <c r="BI102" s="129" t="s">
        <v>99</v>
      </c>
      <c r="BJ102" s="149">
        <v>46199</v>
      </c>
      <c r="BK102" s="139" t="s">
        <v>102</v>
      </c>
      <c r="BL102" s="129" t="s">
        <v>107</v>
      </c>
      <c r="BM102" s="142" t="s">
        <v>179</v>
      </c>
      <c r="BN102" s="139" t="s">
        <v>221</v>
      </c>
      <c r="BO102" s="139">
        <v>0</v>
      </c>
      <c r="BP102" s="42"/>
      <c r="BQ102" s="120"/>
    </row>
    <row r="103" spans="1:69" hidden="1" x14ac:dyDescent="0.35">
      <c r="A103" s="131">
        <v>99</v>
      </c>
      <c r="B103" s="137" t="s">
        <v>252</v>
      </c>
      <c r="C103" s="137" t="s">
        <v>253</v>
      </c>
      <c r="D103" s="137" t="s">
        <v>254</v>
      </c>
      <c r="E103" s="137" t="s">
        <v>255</v>
      </c>
      <c r="F103" s="137" t="s">
        <v>255</v>
      </c>
      <c r="G103" s="137" t="s">
        <v>256</v>
      </c>
      <c r="H103" s="137" t="s">
        <v>257</v>
      </c>
      <c r="I103" s="137">
        <v>132678</v>
      </c>
      <c r="J103" s="137" t="s">
        <v>1059</v>
      </c>
      <c r="K103" s="137">
        <v>132678</v>
      </c>
      <c r="L103" s="137" t="s">
        <v>572</v>
      </c>
      <c r="M103" s="137" t="s">
        <v>573</v>
      </c>
      <c r="N103" s="137">
        <v>223932</v>
      </c>
      <c r="O103" s="137" t="s">
        <v>1060</v>
      </c>
      <c r="P103" s="137">
        <v>386419</v>
      </c>
      <c r="Q103" s="137" t="s">
        <v>1061</v>
      </c>
      <c r="R103" s="137" t="s">
        <v>263</v>
      </c>
      <c r="S103" s="137" t="s">
        <v>1062</v>
      </c>
      <c r="T103" s="137" t="s">
        <v>1062</v>
      </c>
      <c r="U103" s="137" t="s">
        <v>265</v>
      </c>
      <c r="V103" s="137" t="s">
        <v>266</v>
      </c>
      <c r="W103" s="137">
        <v>0</v>
      </c>
      <c r="X103" s="137" t="s">
        <v>267</v>
      </c>
      <c r="Y103" s="137">
        <v>359488686</v>
      </c>
      <c r="Z103" s="137" t="s">
        <v>1063</v>
      </c>
      <c r="AA103" s="137" t="s">
        <v>1064</v>
      </c>
      <c r="AB103" s="138">
        <v>40000</v>
      </c>
      <c r="AC103" s="137" t="s">
        <v>477</v>
      </c>
      <c r="AD103" s="137">
        <v>24</v>
      </c>
      <c r="AE103" s="137" t="s">
        <v>478</v>
      </c>
      <c r="AF103" s="137" t="s">
        <v>1065</v>
      </c>
      <c r="AG103" s="137" t="s">
        <v>1066</v>
      </c>
      <c r="AH103" s="137" t="s">
        <v>481</v>
      </c>
      <c r="AI103" s="137" t="s">
        <v>692</v>
      </c>
      <c r="AJ103" s="138">
        <v>2130</v>
      </c>
      <c r="AK103" s="138">
        <v>2130</v>
      </c>
      <c r="AL103" s="137" t="s">
        <v>919</v>
      </c>
      <c r="AM103" s="138">
        <v>14461.02</v>
      </c>
      <c r="AN103" s="138">
        <v>6838.98</v>
      </c>
      <c r="AO103" s="138">
        <v>21300</v>
      </c>
      <c r="AP103" s="138">
        <v>25538.98</v>
      </c>
      <c r="AQ103" s="138">
        <v>4088.02</v>
      </c>
      <c r="AR103" s="138">
        <v>29627</v>
      </c>
      <c r="AS103" s="138">
        <v>0</v>
      </c>
      <c r="AT103" s="138">
        <v>0</v>
      </c>
      <c r="AU103" s="138">
        <v>0</v>
      </c>
      <c r="AV103" s="137">
        <v>10</v>
      </c>
      <c r="AW103" s="137"/>
      <c r="AX103" s="137"/>
      <c r="AY103" s="137"/>
      <c r="AZ103" s="137"/>
      <c r="BA103" s="137"/>
      <c r="BB103" s="137" t="s">
        <v>277</v>
      </c>
      <c r="BC103" s="137"/>
      <c r="BD103" s="137"/>
      <c r="BE103" s="138">
        <v>0</v>
      </c>
      <c r="BF103" s="137" t="s">
        <v>1062</v>
      </c>
      <c r="BG103" s="137" t="s">
        <v>1067</v>
      </c>
      <c r="BH103" s="129" t="s">
        <v>279</v>
      </c>
      <c r="BI103" s="129" t="s">
        <v>99</v>
      </c>
      <c r="BJ103" s="149">
        <v>46199</v>
      </c>
      <c r="BK103" s="139" t="s">
        <v>102</v>
      </c>
      <c r="BL103" s="129" t="s">
        <v>107</v>
      </c>
      <c r="BM103" s="142" t="s">
        <v>179</v>
      </c>
      <c r="BN103" s="139" t="s">
        <v>221</v>
      </c>
      <c r="BO103" s="139">
        <v>0</v>
      </c>
      <c r="BP103" s="42"/>
      <c r="BQ103" s="120"/>
    </row>
    <row r="104" spans="1:69" hidden="1" x14ac:dyDescent="0.35">
      <c r="A104" s="131">
        <v>100</v>
      </c>
      <c r="B104" s="137" t="s">
        <v>252</v>
      </c>
      <c r="C104" s="137" t="s">
        <v>253</v>
      </c>
      <c r="D104" s="137" t="s">
        <v>254</v>
      </c>
      <c r="E104" s="137" t="s">
        <v>255</v>
      </c>
      <c r="F104" s="137" t="s">
        <v>255</v>
      </c>
      <c r="G104" s="137" t="s">
        <v>256</v>
      </c>
      <c r="H104" s="137" t="s">
        <v>257</v>
      </c>
      <c r="I104" s="137">
        <v>130857</v>
      </c>
      <c r="J104" s="137" t="s">
        <v>1068</v>
      </c>
      <c r="K104" s="137">
        <v>130857</v>
      </c>
      <c r="L104" s="137" t="s">
        <v>572</v>
      </c>
      <c r="M104" s="137" t="s">
        <v>573</v>
      </c>
      <c r="N104" s="137">
        <v>221052</v>
      </c>
      <c r="O104" s="137" t="s">
        <v>1068</v>
      </c>
      <c r="P104" s="137">
        <v>292433</v>
      </c>
      <c r="Q104" s="137" t="s">
        <v>1069</v>
      </c>
      <c r="R104" s="137" t="s">
        <v>263</v>
      </c>
      <c r="S104" s="137" t="s">
        <v>1070</v>
      </c>
      <c r="T104" s="137" t="s">
        <v>1070</v>
      </c>
      <c r="U104" s="137" t="s">
        <v>265</v>
      </c>
      <c r="V104" s="137" t="s">
        <v>266</v>
      </c>
      <c r="W104" s="137">
        <v>0</v>
      </c>
      <c r="X104" s="137" t="s">
        <v>267</v>
      </c>
      <c r="Y104" s="137">
        <v>359491258</v>
      </c>
      <c r="Z104" s="137" t="s">
        <v>1071</v>
      </c>
      <c r="AA104" s="137" t="s">
        <v>1072</v>
      </c>
      <c r="AB104" s="138">
        <v>50000</v>
      </c>
      <c r="AC104" s="137" t="s">
        <v>477</v>
      </c>
      <c r="AD104" s="137">
        <v>24</v>
      </c>
      <c r="AE104" s="137" t="s">
        <v>367</v>
      </c>
      <c r="AF104" s="137" t="s">
        <v>986</v>
      </c>
      <c r="AG104" s="137" t="s">
        <v>987</v>
      </c>
      <c r="AH104" s="137" t="s">
        <v>292</v>
      </c>
      <c r="AI104" s="137" t="s">
        <v>955</v>
      </c>
      <c r="AJ104" s="138">
        <v>2660</v>
      </c>
      <c r="AK104" s="138">
        <v>2660</v>
      </c>
      <c r="AL104" s="137" t="s">
        <v>733</v>
      </c>
      <c r="AM104" s="138">
        <v>16353.43</v>
      </c>
      <c r="AN104" s="138">
        <v>7586.57</v>
      </c>
      <c r="AO104" s="138">
        <v>23940</v>
      </c>
      <c r="AP104" s="138">
        <v>33646.57</v>
      </c>
      <c r="AQ104" s="138">
        <v>5655.43</v>
      </c>
      <c r="AR104" s="138">
        <v>39302</v>
      </c>
      <c r="AS104" s="138">
        <v>4080.73</v>
      </c>
      <c r="AT104" s="138">
        <v>1239.27</v>
      </c>
      <c r="AU104" s="138">
        <v>5320</v>
      </c>
      <c r="AV104" s="137">
        <v>11</v>
      </c>
      <c r="AW104" s="137"/>
      <c r="AX104" s="137"/>
      <c r="AY104" s="137"/>
      <c r="AZ104" s="137"/>
      <c r="BA104" s="137"/>
      <c r="BB104" s="137" t="s">
        <v>277</v>
      </c>
      <c r="BC104" s="137"/>
      <c r="BD104" s="137"/>
      <c r="BE104" s="138">
        <v>0</v>
      </c>
      <c r="BF104" s="137" t="s">
        <v>1070</v>
      </c>
      <c r="BG104" s="137" t="s">
        <v>1073</v>
      </c>
      <c r="BH104" s="129" t="s">
        <v>279</v>
      </c>
      <c r="BI104" s="129" t="s">
        <v>99</v>
      </c>
      <c r="BJ104" s="149">
        <v>46198</v>
      </c>
      <c r="BK104" s="139" t="s">
        <v>102</v>
      </c>
      <c r="BL104" s="129" t="s">
        <v>107</v>
      </c>
      <c r="BM104" s="142" t="s">
        <v>179</v>
      </c>
      <c r="BN104" s="139" t="s">
        <v>221</v>
      </c>
      <c r="BO104" s="139">
        <v>0</v>
      </c>
      <c r="BP104" s="42"/>
      <c r="BQ104" s="120" t="s">
        <v>539</v>
      </c>
    </row>
    <row r="105" spans="1:69" hidden="1" x14ac:dyDescent="0.35">
      <c r="A105" s="131">
        <v>101</v>
      </c>
      <c r="B105" s="137" t="s">
        <v>252</v>
      </c>
      <c r="C105" s="137" t="s">
        <v>253</v>
      </c>
      <c r="D105" s="137" t="s">
        <v>254</v>
      </c>
      <c r="E105" s="137" t="s">
        <v>255</v>
      </c>
      <c r="F105" s="137" t="s">
        <v>255</v>
      </c>
      <c r="G105" s="137" t="s">
        <v>256</v>
      </c>
      <c r="H105" s="137" t="s">
        <v>257</v>
      </c>
      <c r="I105" s="137">
        <v>221725</v>
      </c>
      <c r="J105" s="137" t="s">
        <v>258</v>
      </c>
      <c r="K105" s="137">
        <v>221725</v>
      </c>
      <c r="L105" s="137" t="s">
        <v>620</v>
      </c>
      <c r="M105" s="137" t="s">
        <v>621</v>
      </c>
      <c r="N105" s="137">
        <v>228192</v>
      </c>
      <c r="O105" s="137" t="s">
        <v>261</v>
      </c>
      <c r="P105" s="137">
        <v>525596</v>
      </c>
      <c r="Q105" s="137" t="s">
        <v>262</v>
      </c>
      <c r="R105" s="137" t="s">
        <v>669</v>
      </c>
      <c r="S105" s="137" t="s">
        <v>264</v>
      </c>
      <c r="T105" s="137" t="s">
        <v>264</v>
      </c>
      <c r="U105" s="137" t="s">
        <v>265</v>
      </c>
      <c r="V105" s="137" t="s">
        <v>266</v>
      </c>
      <c r="W105" s="137">
        <v>0</v>
      </c>
      <c r="X105" s="137" t="s">
        <v>267</v>
      </c>
      <c r="Y105" s="137">
        <v>359492452</v>
      </c>
      <c r="Z105" s="137" t="s">
        <v>268</v>
      </c>
      <c r="AA105" s="137" t="s">
        <v>1074</v>
      </c>
      <c r="AB105" s="138">
        <v>36000</v>
      </c>
      <c r="AC105" s="137" t="s">
        <v>270</v>
      </c>
      <c r="AD105" s="137">
        <v>18</v>
      </c>
      <c r="AE105" s="137" t="s">
        <v>673</v>
      </c>
      <c r="AF105" s="137" t="s">
        <v>1075</v>
      </c>
      <c r="AG105" s="137" t="s">
        <v>273</v>
      </c>
      <c r="AH105" s="137" t="s">
        <v>274</v>
      </c>
      <c r="AI105" s="137" t="s">
        <v>1076</v>
      </c>
      <c r="AJ105" s="138">
        <v>2410</v>
      </c>
      <c r="AK105" s="138">
        <v>2410</v>
      </c>
      <c r="AL105" s="137" t="s">
        <v>1077</v>
      </c>
      <c r="AM105" s="138">
        <v>14797.01</v>
      </c>
      <c r="AN105" s="138">
        <v>4482.99</v>
      </c>
      <c r="AO105" s="138">
        <v>19280</v>
      </c>
      <c r="AP105" s="138">
        <v>21202.99</v>
      </c>
      <c r="AQ105" s="138">
        <v>2359.0100000000002</v>
      </c>
      <c r="AR105" s="138">
        <v>23562</v>
      </c>
      <c r="AS105" s="138">
        <v>4068.63</v>
      </c>
      <c r="AT105" s="138">
        <v>751.37</v>
      </c>
      <c r="AU105" s="138">
        <v>4820</v>
      </c>
      <c r="AV105" s="137">
        <v>10</v>
      </c>
      <c r="AW105" s="137"/>
      <c r="AX105" s="137"/>
      <c r="AY105" s="137"/>
      <c r="AZ105" s="137"/>
      <c r="BA105" s="137"/>
      <c r="BB105" s="137" t="s">
        <v>277</v>
      </c>
      <c r="BC105" s="137"/>
      <c r="BD105" s="137"/>
      <c r="BE105" s="138">
        <v>0</v>
      </c>
      <c r="BF105" s="137" t="s">
        <v>264</v>
      </c>
      <c r="BG105" s="137" t="s">
        <v>278</v>
      </c>
      <c r="BH105" s="129" t="s">
        <v>279</v>
      </c>
      <c r="BI105" s="129" t="s">
        <v>99</v>
      </c>
      <c r="BJ105" s="149">
        <v>46203</v>
      </c>
      <c r="BK105" s="139" t="s">
        <v>102</v>
      </c>
      <c r="BL105" s="129" t="s">
        <v>107</v>
      </c>
      <c r="BM105" s="142" t="s">
        <v>179</v>
      </c>
      <c r="BN105" s="139" t="s">
        <v>221</v>
      </c>
      <c r="BO105" s="139">
        <v>0</v>
      </c>
      <c r="BP105" s="42"/>
      <c r="BQ105" s="120" t="s">
        <v>1078</v>
      </c>
    </row>
    <row r="106" spans="1:69" hidden="1" x14ac:dyDescent="0.35">
      <c r="A106" s="131">
        <v>102</v>
      </c>
      <c r="B106" s="137" t="s">
        <v>252</v>
      </c>
      <c r="C106" s="137" t="s">
        <v>253</v>
      </c>
      <c r="D106" s="137" t="s">
        <v>254</v>
      </c>
      <c r="E106" s="137" t="s">
        <v>255</v>
      </c>
      <c r="F106" s="137" t="s">
        <v>255</v>
      </c>
      <c r="G106" s="137" t="s">
        <v>256</v>
      </c>
      <c r="H106" s="137" t="s">
        <v>257</v>
      </c>
      <c r="I106" s="137">
        <v>148697</v>
      </c>
      <c r="J106" s="137" t="s">
        <v>584</v>
      </c>
      <c r="K106" s="137">
        <v>148697</v>
      </c>
      <c r="L106" s="137" t="s">
        <v>572</v>
      </c>
      <c r="M106" s="137" t="s">
        <v>573</v>
      </c>
      <c r="N106" s="137">
        <v>397858</v>
      </c>
      <c r="O106" s="137" t="s">
        <v>585</v>
      </c>
      <c r="P106" s="137">
        <v>670068</v>
      </c>
      <c r="Q106" s="137" t="s">
        <v>668</v>
      </c>
      <c r="R106" s="137" t="s">
        <v>263</v>
      </c>
      <c r="S106" s="137" t="s">
        <v>1079</v>
      </c>
      <c r="T106" s="137" t="s">
        <v>1079</v>
      </c>
      <c r="U106" s="137" t="s">
        <v>265</v>
      </c>
      <c r="V106" s="137" t="s">
        <v>266</v>
      </c>
      <c r="W106" s="137">
        <v>0</v>
      </c>
      <c r="X106" s="137" t="s">
        <v>1040</v>
      </c>
      <c r="Y106" s="137">
        <v>359496167</v>
      </c>
      <c r="Z106" s="137" t="s">
        <v>1080</v>
      </c>
      <c r="AA106" s="137" t="s">
        <v>1074</v>
      </c>
      <c r="AB106" s="138">
        <v>50000</v>
      </c>
      <c r="AC106" s="137" t="s">
        <v>477</v>
      </c>
      <c r="AD106" s="137">
        <v>24</v>
      </c>
      <c r="AE106" s="137" t="s">
        <v>367</v>
      </c>
      <c r="AF106" s="137" t="s">
        <v>1081</v>
      </c>
      <c r="AG106" s="137" t="s">
        <v>1082</v>
      </c>
      <c r="AH106" s="137" t="s">
        <v>292</v>
      </c>
      <c r="AI106" s="137" t="s">
        <v>955</v>
      </c>
      <c r="AJ106" s="138">
        <v>2660</v>
      </c>
      <c r="AK106" s="138">
        <v>2660</v>
      </c>
      <c r="AL106" s="137" t="s">
        <v>956</v>
      </c>
      <c r="AM106" s="138">
        <v>20475.64</v>
      </c>
      <c r="AN106" s="138">
        <v>8784.36</v>
      </c>
      <c r="AO106" s="138">
        <v>29260</v>
      </c>
      <c r="AP106" s="138">
        <v>29524.36</v>
      </c>
      <c r="AQ106" s="138">
        <v>4402.6400000000003</v>
      </c>
      <c r="AR106" s="138">
        <v>33927</v>
      </c>
      <c r="AS106" s="138">
        <v>0</v>
      </c>
      <c r="AT106" s="138">
        <v>0</v>
      </c>
      <c r="AU106" s="138">
        <v>0</v>
      </c>
      <c r="AV106" s="137">
        <v>11</v>
      </c>
      <c r="AW106" s="137"/>
      <c r="AX106" s="137"/>
      <c r="AY106" s="137"/>
      <c r="AZ106" s="137"/>
      <c r="BA106" s="137"/>
      <c r="BB106" s="137" t="s">
        <v>277</v>
      </c>
      <c r="BC106" s="137"/>
      <c r="BD106" s="137"/>
      <c r="BE106" s="138">
        <v>0</v>
      </c>
      <c r="BF106" s="137" t="s">
        <v>1079</v>
      </c>
      <c r="BG106" s="137" t="s">
        <v>1083</v>
      </c>
      <c r="BH106" s="129" t="s">
        <v>279</v>
      </c>
      <c r="BI106" s="129" t="s">
        <v>99</v>
      </c>
      <c r="BJ106" s="149">
        <v>46198</v>
      </c>
      <c r="BK106" s="139" t="s">
        <v>102</v>
      </c>
      <c r="BL106" s="129" t="s">
        <v>107</v>
      </c>
      <c r="BM106" s="142" t="s">
        <v>180</v>
      </c>
      <c r="BN106" s="139" t="s">
        <v>222</v>
      </c>
      <c r="BO106" s="139"/>
      <c r="BP106" s="42"/>
      <c r="BQ106" s="120" t="s">
        <v>594</v>
      </c>
    </row>
    <row r="107" spans="1:69" hidden="1" x14ac:dyDescent="0.35">
      <c r="A107" s="131">
        <v>103</v>
      </c>
      <c r="B107" s="137" t="s">
        <v>252</v>
      </c>
      <c r="C107" s="137" t="s">
        <v>253</v>
      </c>
      <c r="D107" s="137" t="s">
        <v>254</v>
      </c>
      <c r="E107" s="137" t="s">
        <v>255</v>
      </c>
      <c r="F107" s="137" t="s">
        <v>255</v>
      </c>
      <c r="G107" s="137" t="s">
        <v>256</v>
      </c>
      <c r="H107" s="137" t="s">
        <v>257</v>
      </c>
      <c r="I107" s="137">
        <v>147240</v>
      </c>
      <c r="J107" s="137" t="s">
        <v>1084</v>
      </c>
      <c r="K107" s="137">
        <v>147240</v>
      </c>
      <c r="L107" s="137" t="s">
        <v>572</v>
      </c>
      <c r="M107" s="137" t="s">
        <v>573</v>
      </c>
      <c r="N107" s="137">
        <v>249469</v>
      </c>
      <c r="O107" s="137" t="s">
        <v>1085</v>
      </c>
      <c r="P107" s="137">
        <v>327818</v>
      </c>
      <c r="Q107" s="137" t="s">
        <v>1086</v>
      </c>
      <c r="R107" s="137" t="s">
        <v>263</v>
      </c>
      <c r="S107" s="137" t="s">
        <v>1087</v>
      </c>
      <c r="T107" s="137" t="s">
        <v>1087</v>
      </c>
      <c r="U107" s="137" t="s">
        <v>265</v>
      </c>
      <c r="V107" s="137" t="s">
        <v>266</v>
      </c>
      <c r="W107" s="137">
        <v>0</v>
      </c>
      <c r="X107" s="137" t="s">
        <v>267</v>
      </c>
      <c r="Y107" s="137">
        <v>359517945</v>
      </c>
      <c r="Z107" s="137" t="s">
        <v>1088</v>
      </c>
      <c r="AA107" s="137" t="s">
        <v>276</v>
      </c>
      <c r="AB107" s="138">
        <v>58000</v>
      </c>
      <c r="AC107" s="137" t="s">
        <v>477</v>
      </c>
      <c r="AD107" s="137">
        <v>24</v>
      </c>
      <c r="AE107" s="137" t="s">
        <v>367</v>
      </c>
      <c r="AF107" s="137" t="s">
        <v>1089</v>
      </c>
      <c r="AG107" s="137" t="s">
        <v>1090</v>
      </c>
      <c r="AH107" s="137" t="s">
        <v>292</v>
      </c>
      <c r="AI107" s="137" t="s">
        <v>1091</v>
      </c>
      <c r="AJ107" s="138">
        <v>3090</v>
      </c>
      <c r="AK107" s="138">
        <v>3090</v>
      </c>
      <c r="AL107" s="137" t="s">
        <v>581</v>
      </c>
      <c r="AM107" s="138">
        <v>13712.32</v>
      </c>
      <c r="AN107" s="138">
        <v>7917.68</v>
      </c>
      <c r="AO107" s="138">
        <v>21630</v>
      </c>
      <c r="AP107" s="138">
        <v>44287.68</v>
      </c>
      <c r="AQ107" s="138">
        <v>8818.32</v>
      </c>
      <c r="AR107" s="138">
        <v>53106</v>
      </c>
      <c r="AS107" s="138">
        <v>6658.07</v>
      </c>
      <c r="AT107" s="138">
        <v>2611.9299999999998</v>
      </c>
      <c r="AU107" s="138">
        <v>9270</v>
      </c>
      <c r="AV107" s="137">
        <v>10</v>
      </c>
      <c r="AW107" s="137"/>
      <c r="AX107" s="137"/>
      <c r="AY107" s="137"/>
      <c r="AZ107" s="137"/>
      <c r="BA107" s="137"/>
      <c r="BB107" s="137" t="s">
        <v>277</v>
      </c>
      <c r="BC107" s="137"/>
      <c r="BD107" s="137"/>
      <c r="BE107" s="138">
        <v>0</v>
      </c>
      <c r="BF107" s="137" t="s">
        <v>1087</v>
      </c>
      <c r="BG107" s="137" t="s">
        <v>1092</v>
      </c>
      <c r="BH107" s="129" t="s">
        <v>279</v>
      </c>
      <c r="BI107" s="129" t="s">
        <v>99</v>
      </c>
      <c r="BJ107" s="149">
        <v>46198</v>
      </c>
      <c r="BK107" s="139" t="s">
        <v>103</v>
      </c>
      <c r="BL107" s="129" t="s">
        <v>108</v>
      </c>
      <c r="BM107" s="142" t="s">
        <v>179</v>
      </c>
      <c r="BN107" s="139" t="s">
        <v>221</v>
      </c>
      <c r="BO107" s="139">
        <v>0</v>
      </c>
      <c r="BP107" s="42"/>
      <c r="BQ107" s="120" t="s">
        <v>1093</v>
      </c>
    </row>
    <row r="108" spans="1:69" hidden="1" x14ac:dyDescent="0.35">
      <c r="A108" s="131">
        <v>104</v>
      </c>
      <c r="B108" s="137" t="s">
        <v>252</v>
      </c>
      <c r="C108" s="137" t="s">
        <v>253</v>
      </c>
      <c r="D108" s="137" t="s">
        <v>254</v>
      </c>
      <c r="E108" s="137" t="s">
        <v>255</v>
      </c>
      <c r="F108" s="137" t="s">
        <v>255</v>
      </c>
      <c r="G108" s="137" t="s">
        <v>256</v>
      </c>
      <c r="H108" s="137" t="s">
        <v>257</v>
      </c>
      <c r="I108" s="137">
        <v>139754</v>
      </c>
      <c r="J108" s="137" t="s">
        <v>641</v>
      </c>
      <c r="K108" s="137">
        <v>139754</v>
      </c>
      <c r="L108" s="137" t="s">
        <v>620</v>
      </c>
      <c r="M108" s="137" t="s">
        <v>621</v>
      </c>
      <c r="N108" s="137">
        <v>384291</v>
      </c>
      <c r="O108" s="137" t="s">
        <v>997</v>
      </c>
      <c r="P108" s="137">
        <v>565822</v>
      </c>
      <c r="Q108" s="137" t="s">
        <v>998</v>
      </c>
      <c r="R108" s="137" t="s">
        <v>263</v>
      </c>
      <c r="S108" s="137" t="s">
        <v>1094</v>
      </c>
      <c r="T108" s="137" t="s">
        <v>1094</v>
      </c>
      <c r="U108" s="137" t="s">
        <v>298</v>
      </c>
      <c r="V108" s="137" t="s">
        <v>266</v>
      </c>
      <c r="W108" s="137">
        <v>0</v>
      </c>
      <c r="X108" s="137" t="s">
        <v>267</v>
      </c>
      <c r="Y108" s="137">
        <v>359526559</v>
      </c>
      <c r="Z108" s="137" t="s">
        <v>1095</v>
      </c>
      <c r="AA108" s="137" t="s">
        <v>1096</v>
      </c>
      <c r="AB108" s="138">
        <v>65000</v>
      </c>
      <c r="AC108" s="137" t="s">
        <v>477</v>
      </c>
      <c r="AD108" s="137">
        <v>24</v>
      </c>
      <c r="AE108" s="137" t="s">
        <v>367</v>
      </c>
      <c r="AF108" s="137" t="s">
        <v>1097</v>
      </c>
      <c r="AG108" s="137" t="s">
        <v>1003</v>
      </c>
      <c r="AH108" s="137" t="s">
        <v>292</v>
      </c>
      <c r="AI108" s="137" t="s">
        <v>1091</v>
      </c>
      <c r="AJ108" s="138">
        <v>3440</v>
      </c>
      <c r="AK108" s="138">
        <v>3440</v>
      </c>
      <c r="AL108" s="137" t="s">
        <v>879</v>
      </c>
      <c r="AM108" s="138">
        <v>23255.06</v>
      </c>
      <c r="AN108" s="138">
        <v>11144.94</v>
      </c>
      <c r="AO108" s="138">
        <v>34400</v>
      </c>
      <c r="AP108" s="138">
        <v>41744.94</v>
      </c>
      <c r="AQ108" s="138">
        <v>6695.06</v>
      </c>
      <c r="AR108" s="138">
        <v>48440</v>
      </c>
      <c r="AS108" s="138">
        <v>0</v>
      </c>
      <c r="AT108" s="138">
        <v>0</v>
      </c>
      <c r="AU108" s="138">
        <v>0</v>
      </c>
      <c r="AV108" s="137">
        <v>10</v>
      </c>
      <c r="AW108" s="137"/>
      <c r="AX108" s="137"/>
      <c r="AY108" s="137"/>
      <c r="AZ108" s="137"/>
      <c r="BA108" s="137"/>
      <c r="BB108" s="137" t="s">
        <v>277</v>
      </c>
      <c r="BC108" s="137"/>
      <c r="BD108" s="137"/>
      <c r="BE108" s="138">
        <v>0</v>
      </c>
      <c r="BF108" s="137" t="s">
        <v>1094</v>
      </c>
      <c r="BG108" s="137" t="s">
        <v>1098</v>
      </c>
      <c r="BH108" s="129" t="s">
        <v>279</v>
      </c>
      <c r="BI108" s="129" t="s">
        <v>99</v>
      </c>
      <c r="BJ108" s="149">
        <v>46205</v>
      </c>
      <c r="BK108" s="139" t="s">
        <v>102</v>
      </c>
      <c r="BL108" s="129" t="s">
        <v>107</v>
      </c>
      <c r="BM108" s="142" t="s">
        <v>179</v>
      </c>
      <c r="BN108" s="139" t="s">
        <v>221</v>
      </c>
      <c r="BO108" s="139">
        <v>0</v>
      </c>
      <c r="BP108" s="42"/>
      <c r="BQ108" s="120" t="s">
        <v>322</v>
      </c>
    </row>
    <row r="109" spans="1:69" hidden="1" x14ac:dyDescent="0.35">
      <c r="A109" s="131">
        <v>105</v>
      </c>
      <c r="B109" s="137" t="s">
        <v>252</v>
      </c>
      <c r="C109" s="137" t="s">
        <v>253</v>
      </c>
      <c r="D109" s="137" t="s">
        <v>254</v>
      </c>
      <c r="E109" s="137" t="s">
        <v>255</v>
      </c>
      <c r="F109" s="137" t="s">
        <v>255</v>
      </c>
      <c r="G109" s="137" t="s">
        <v>256</v>
      </c>
      <c r="H109" s="137" t="s">
        <v>257</v>
      </c>
      <c r="I109" s="137">
        <v>139754</v>
      </c>
      <c r="J109" s="137" t="s">
        <v>641</v>
      </c>
      <c r="K109" s="137">
        <v>139754</v>
      </c>
      <c r="L109" s="137" t="s">
        <v>620</v>
      </c>
      <c r="M109" s="137" t="s">
        <v>621</v>
      </c>
      <c r="N109" s="137">
        <v>384291</v>
      </c>
      <c r="O109" s="137" t="s">
        <v>997</v>
      </c>
      <c r="P109" s="137">
        <v>565822</v>
      </c>
      <c r="Q109" s="137" t="s">
        <v>998</v>
      </c>
      <c r="R109" s="137" t="s">
        <v>263</v>
      </c>
      <c r="S109" s="137" t="s">
        <v>1099</v>
      </c>
      <c r="T109" s="137" t="s">
        <v>1099</v>
      </c>
      <c r="U109" s="137" t="s">
        <v>298</v>
      </c>
      <c r="V109" s="137" t="s">
        <v>266</v>
      </c>
      <c r="W109" s="137">
        <v>0</v>
      </c>
      <c r="X109" s="137" t="s">
        <v>267</v>
      </c>
      <c r="Y109" s="137">
        <v>359546275</v>
      </c>
      <c r="Z109" s="137" t="s">
        <v>1100</v>
      </c>
      <c r="AA109" s="137" t="s">
        <v>1025</v>
      </c>
      <c r="AB109" s="138">
        <v>52000</v>
      </c>
      <c r="AC109" s="137" t="s">
        <v>477</v>
      </c>
      <c r="AD109" s="137">
        <v>24</v>
      </c>
      <c r="AE109" s="137" t="s">
        <v>489</v>
      </c>
      <c r="AF109" s="137" t="s">
        <v>1002</v>
      </c>
      <c r="AG109" s="137" t="s">
        <v>1003</v>
      </c>
      <c r="AH109" s="137" t="s">
        <v>292</v>
      </c>
      <c r="AI109" s="137" t="s">
        <v>1091</v>
      </c>
      <c r="AJ109" s="138">
        <v>2760</v>
      </c>
      <c r="AK109" s="138">
        <v>2760</v>
      </c>
      <c r="AL109" s="137" t="s">
        <v>879</v>
      </c>
      <c r="AM109" s="138">
        <v>18774.259999999998</v>
      </c>
      <c r="AN109" s="138">
        <v>8825.74</v>
      </c>
      <c r="AO109" s="138">
        <v>27600</v>
      </c>
      <c r="AP109" s="138">
        <v>33225.74</v>
      </c>
      <c r="AQ109" s="138">
        <v>5285.26</v>
      </c>
      <c r="AR109" s="138">
        <v>38511</v>
      </c>
      <c r="AS109" s="138">
        <v>0</v>
      </c>
      <c r="AT109" s="138">
        <v>0</v>
      </c>
      <c r="AU109" s="138">
        <v>0</v>
      </c>
      <c r="AV109" s="137">
        <v>10</v>
      </c>
      <c r="AW109" s="137"/>
      <c r="AX109" s="137"/>
      <c r="AY109" s="137"/>
      <c r="AZ109" s="137"/>
      <c r="BA109" s="137"/>
      <c r="BB109" s="137" t="s">
        <v>277</v>
      </c>
      <c r="BC109" s="137"/>
      <c r="BD109" s="137"/>
      <c r="BE109" s="138">
        <v>0</v>
      </c>
      <c r="BF109" s="137" t="s">
        <v>1099</v>
      </c>
      <c r="BG109" s="137" t="s">
        <v>1101</v>
      </c>
      <c r="BH109" s="129" t="s">
        <v>279</v>
      </c>
      <c r="BI109" s="129" t="s">
        <v>99</v>
      </c>
      <c r="BJ109" s="149">
        <v>46205</v>
      </c>
      <c r="BK109" s="139" t="s">
        <v>103</v>
      </c>
      <c r="BL109" s="129" t="s">
        <v>118</v>
      </c>
      <c r="BM109" s="142" t="s">
        <v>179</v>
      </c>
      <c r="BN109" s="139" t="s">
        <v>221</v>
      </c>
      <c r="BO109" s="139"/>
      <c r="BP109" s="42"/>
      <c r="BQ109" s="120" t="s">
        <v>322</v>
      </c>
    </row>
    <row r="110" spans="1:69" hidden="1" x14ac:dyDescent="0.35">
      <c r="A110" s="131">
        <v>106</v>
      </c>
      <c r="B110" s="137" t="s">
        <v>252</v>
      </c>
      <c r="C110" s="137" t="s">
        <v>253</v>
      </c>
      <c r="D110" s="137" t="s">
        <v>254</v>
      </c>
      <c r="E110" s="137" t="s">
        <v>255</v>
      </c>
      <c r="F110" s="137" t="s">
        <v>255</v>
      </c>
      <c r="G110" s="137" t="s">
        <v>256</v>
      </c>
      <c r="H110" s="137" t="s">
        <v>257</v>
      </c>
      <c r="I110" s="137">
        <v>139754</v>
      </c>
      <c r="J110" s="137" t="s">
        <v>641</v>
      </c>
      <c r="K110" s="137">
        <v>139754</v>
      </c>
      <c r="L110" s="137" t="s">
        <v>620</v>
      </c>
      <c r="M110" s="137" t="s">
        <v>621</v>
      </c>
      <c r="N110" s="137">
        <v>384291</v>
      </c>
      <c r="O110" s="137" t="s">
        <v>997</v>
      </c>
      <c r="P110" s="137">
        <v>565822</v>
      </c>
      <c r="Q110" s="137" t="s">
        <v>998</v>
      </c>
      <c r="R110" s="137" t="s">
        <v>263</v>
      </c>
      <c r="S110" s="137" t="s">
        <v>1102</v>
      </c>
      <c r="T110" s="137" t="s">
        <v>1102</v>
      </c>
      <c r="U110" s="137" t="s">
        <v>474</v>
      </c>
      <c r="V110" s="137" t="s">
        <v>266</v>
      </c>
      <c r="W110" s="137">
        <v>0</v>
      </c>
      <c r="X110" s="137" t="s">
        <v>267</v>
      </c>
      <c r="Y110" s="137">
        <v>359557912</v>
      </c>
      <c r="Z110" s="137" t="s">
        <v>1103</v>
      </c>
      <c r="AA110" s="137" t="s">
        <v>1104</v>
      </c>
      <c r="AB110" s="138">
        <v>65000</v>
      </c>
      <c r="AC110" s="137" t="s">
        <v>477</v>
      </c>
      <c r="AD110" s="137">
        <v>24</v>
      </c>
      <c r="AE110" s="137" t="s">
        <v>367</v>
      </c>
      <c r="AF110" s="137" t="s">
        <v>1105</v>
      </c>
      <c r="AG110" s="137" t="s">
        <v>1003</v>
      </c>
      <c r="AH110" s="137" t="s">
        <v>292</v>
      </c>
      <c r="AI110" s="137" t="s">
        <v>1091</v>
      </c>
      <c r="AJ110" s="138">
        <v>3440</v>
      </c>
      <c r="AK110" s="138">
        <v>3440</v>
      </c>
      <c r="AL110" s="137" t="s">
        <v>879</v>
      </c>
      <c r="AM110" s="138">
        <v>23461.759999999998</v>
      </c>
      <c r="AN110" s="138">
        <v>10938.24</v>
      </c>
      <c r="AO110" s="138">
        <v>34400</v>
      </c>
      <c r="AP110" s="138">
        <v>41538.239999999998</v>
      </c>
      <c r="AQ110" s="138">
        <v>6628.76</v>
      </c>
      <c r="AR110" s="138">
        <v>48167</v>
      </c>
      <c r="AS110" s="138">
        <v>0</v>
      </c>
      <c r="AT110" s="138">
        <v>0</v>
      </c>
      <c r="AU110" s="138">
        <v>0</v>
      </c>
      <c r="AV110" s="137">
        <v>10</v>
      </c>
      <c r="AW110" s="137"/>
      <c r="AX110" s="137"/>
      <c r="AY110" s="137"/>
      <c r="AZ110" s="137"/>
      <c r="BA110" s="137"/>
      <c r="BB110" s="137" t="s">
        <v>277</v>
      </c>
      <c r="BC110" s="137"/>
      <c r="BD110" s="137"/>
      <c r="BE110" s="138">
        <v>0</v>
      </c>
      <c r="BF110" s="137" t="s">
        <v>1102</v>
      </c>
      <c r="BG110" s="137" t="s">
        <v>1106</v>
      </c>
      <c r="BH110" s="129" t="s">
        <v>279</v>
      </c>
      <c r="BI110" s="129" t="s">
        <v>99</v>
      </c>
      <c r="BJ110" s="149">
        <v>46205</v>
      </c>
      <c r="BK110" s="139" t="s">
        <v>103</v>
      </c>
      <c r="BL110" s="129" t="s">
        <v>118</v>
      </c>
      <c r="BM110" s="142" t="s">
        <v>179</v>
      </c>
      <c r="BN110" s="139" t="s">
        <v>221</v>
      </c>
      <c r="BO110" s="139">
        <v>0</v>
      </c>
      <c r="BP110" s="42"/>
      <c r="BQ110" s="120" t="s">
        <v>322</v>
      </c>
    </row>
    <row r="111" spans="1:69" hidden="1" x14ac:dyDescent="0.35">
      <c r="A111" s="131">
        <v>107</v>
      </c>
      <c r="B111" s="137" t="s">
        <v>252</v>
      </c>
      <c r="C111" s="137" t="s">
        <v>253</v>
      </c>
      <c r="D111" s="137" t="s">
        <v>254</v>
      </c>
      <c r="E111" s="137" t="s">
        <v>255</v>
      </c>
      <c r="F111" s="137" t="s">
        <v>255</v>
      </c>
      <c r="G111" s="137" t="s">
        <v>256</v>
      </c>
      <c r="H111" s="137" t="s">
        <v>257</v>
      </c>
      <c r="I111" s="137">
        <v>139754</v>
      </c>
      <c r="J111" s="137" t="s">
        <v>641</v>
      </c>
      <c r="K111" s="137">
        <v>139754</v>
      </c>
      <c r="L111" s="137" t="s">
        <v>620</v>
      </c>
      <c r="M111" s="137" t="s">
        <v>621</v>
      </c>
      <c r="N111" s="137">
        <v>384291</v>
      </c>
      <c r="O111" s="137" t="s">
        <v>997</v>
      </c>
      <c r="P111" s="137">
        <v>565822</v>
      </c>
      <c r="Q111" s="137" t="s">
        <v>998</v>
      </c>
      <c r="R111" s="137" t="s">
        <v>669</v>
      </c>
      <c r="S111" s="137" t="s">
        <v>1107</v>
      </c>
      <c r="T111" s="137" t="s">
        <v>1107</v>
      </c>
      <c r="U111" s="137" t="s">
        <v>654</v>
      </c>
      <c r="V111" s="137" t="s">
        <v>266</v>
      </c>
      <c r="W111" s="137">
        <v>0</v>
      </c>
      <c r="X111" s="137" t="s">
        <v>267</v>
      </c>
      <c r="Y111" s="137">
        <v>359557988</v>
      </c>
      <c r="Z111" s="137" t="s">
        <v>1108</v>
      </c>
      <c r="AA111" s="137" t="s">
        <v>1104</v>
      </c>
      <c r="AB111" s="138">
        <v>40000</v>
      </c>
      <c r="AC111" s="137" t="s">
        <v>477</v>
      </c>
      <c r="AD111" s="137">
        <v>18</v>
      </c>
      <c r="AE111" s="137" t="s">
        <v>673</v>
      </c>
      <c r="AF111" s="137" t="s">
        <v>508</v>
      </c>
      <c r="AG111" s="137" t="s">
        <v>1109</v>
      </c>
      <c r="AH111" s="137" t="s">
        <v>292</v>
      </c>
      <c r="AI111" s="137" t="s">
        <v>1091</v>
      </c>
      <c r="AJ111" s="138">
        <v>2670</v>
      </c>
      <c r="AK111" s="138">
        <v>2670</v>
      </c>
      <c r="AL111" s="137" t="s">
        <v>879</v>
      </c>
      <c r="AM111" s="138">
        <v>20489.919999999998</v>
      </c>
      <c r="AN111" s="138">
        <v>6210.08</v>
      </c>
      <c r="AO111" s="138">
        <v>26700</v>
      </c>
      <c r="AP111" s="138">
        <v>19510.080000000002</v>
      </c>
      <c r="AQ111" s="138">
        <v>1846.92</v>
      </c>
      <c r="AR111" s="138">
        <v>21357</v>
      </c>
      <c r="AS111" s="138">
        <v>0</v>
      </c>
      <c r="AT111" s="138">
        <v>0</v>
      </c>
      <c r="AU111" s="138">
        <v>0</v>
      </c>
      <c r="AV111" s="137">
        <v>10</v>
      </c>
      <c r="AW111" s="137"/>
      <c r="AX111" s="137"/>
      <c r="AY111" s="137"/>
      <c r="AZ111" s="137"/>
      <c r="BA111" s="137"/>
      <c r="BB111" s="137" t="s">
        <v>277</v>
      </c>
      <c r="BC111" s="137"/>
      <c r="BD111" s="137"/>
      <c r="BE111" s="138">
        <v>0</v>
      </c>
      <c r="BF111" s="137" t="s">
        <v>1107</v>
      </c>
      <c r="BG111" s="137" t="s">
        <v>1110</v>
      </c>
      <c r="BH111" s="129" t="s">
        <v>279</v>
      </c>
      <c r="BI111" s="129" t="s">
        <v>99</v>
      </c>
      <c r="BJ111" s="149">
        <v>46205</v>
      </c>
      <c r="BK111" s="139" t="s">
        <v>102</v>
      </c>
      <c r="BL111" s="129" t="s">
        <v>107</v>
      </c>
      <c r="BM111" s="142" t="s">
        <v>179</v>
      </c>
      <c r="BN111" s="139" t="s">
        <v>221</v>
      </c>
      <c r="BO111" s="139">
        <v>0</v>
      </c>
      <c r="BP111" s="42"/>
      <c r="BQ111" s="120" t="s">
        <v>1051</v>
      </c>
    </row>
    <row r="112" spans="1:69" hidden="1" x14ac:dyDescent="0.35">
      <c r="A112" s="131">
        <v>108</v>
      </c>
      <c r="B112" s="137" t="s">
        <v>252</v>
      </c>
      <c r="C112" s="137" t="s">
        <v>253</v>
      </c>
      <c r="D112" s="137" t="s">
        <v>254</v>
      </c>
      <c r="E112" s="137" t="s">
        <v>255</v>
      </c>
      <c r="F112" s="137" t="s">
        <v>255</v>
      </c>
      <c r="G112" s="137" t="s">
        <v>256</v>
      </c>
      <c r="H112" s="137" t="s">
        <v>257</v>
      </c>
      <c r="I112" s="137">
        <v>139754</v>
      </c>
      <c r="J112" s="137" t="s">
        <v>641</v>
      </c>
      <c r="K112" s="137">
        <v>139754</v>
      </c>
      <c r="L112" s="137" t="s">
        <v>620</v>
      </c>
      <c r="M112" s="137" t="s">
        <v>621</v>
      </c>
      <c r="N112" s="137">
        <v>384291</v>
      </c>
      <c r="O112" s="137" t="s">
        <v>997</v>
      </c>
      <c r="P112" s="137">
        <v>565822</v>
      </c>
      <c r="Q112" s="137" t="s">
        <v>998</v>
      </c>
      <c r="R112" s="137" t="s">
        <v>263</v>
      </c>
      <c r="S112" s="137" t="s">
        <v>1111</v>
      </c>
      <c r="T112" s="137" t="s">
        <v>1111</v>
      </c>
      <c r="U112" s="137" t="s">
        <v>298</v>
      </c>
      <c r="V112" s="137" t="s">
        <v>266</v>
      </c>
      <c r="W112" s="137">
        <v>0</v>
      </c>
      <c r="X112" s="137" t="s">
        <v>267</v>
      </c>
      <c r="Y112" s="137">
        <v>359565491</v>
      </c>
      <c r="Z112" s="137" t="s">
        <v>1112</v>
      </c>
      <c r="AA112" s="137" t="s">
        <v>1113</v>
      </c>
      <c r="AB112" s="138">
        <v>72000</v>
      </c>
      <c r="AC112" s="137" t="s">
        <v>477</v>
      </c>
      <c r="AD112" s="137">
        <v>24</v>
      </c>
      <c r="AE112" s="137" t="s">
        <v>489</v>
      </c>
      <c r="AF112" s="137" t="s">
        <v>1002</v>
      </c>
      <c r="AG112" s="137" t="s">
        <v>1003</v>
      </c>
      <c r="AH112" s="137" t="s">
        <v>292</v>
      </c>
      <c r="AI112" s="137" t="s">
        <v>1091</v>
      </c>
      <c r="AJ112" s="138">
        <v>3820</v>
      </c>
      <c r="AK112" s="138">
        <v>3820</v>
      </c>
      <c r="AL112" s="137" t="s">
        <v>879</v>
      </c>
      <c r="AM112" s="138">
        <v>26150.02</v>
      </c>
      <c r="AN112" s="138">
        <v>12049.98</v>
      </c>
      <c r="AO112" s="138">
        <v>38200</v>
      </c>
      <c r="AP112" s="138">
        <v>45849.98</v>
      </c>
      <c r="AQ112" s="138">
        <v>7271.02</v>
      </c>
      <c r="AR112" s="138">
        <v>53121</v>
      </c>
      <c r="AS112" s="138">
        <v>0</v>
      </c>
      <c r="AT112" s="138">
        <v>0</v>
      </c>
      <c r="AU112" s="138">
        <v>0</v>
      </c>
      <c r="AV112" s="137">
        <v>10</v>
      </c>
      <c r="AW112" s="137"/>
      <c r="AX112" s="137"/>
      <c r="AY112" s="137"/>
      <c r="AZ112" s="137"/>
      <c r="BA112" s="137"/>
      <c r="BB112" s="137" t="s">
        <v>277</v>
      </c>
      <c r="BC112" s="137"/>
      <c r="BD112" s="137"/>
      <c r="BE112" s="138">
        <v>0</v>
      </c>
      <c r="BF112" s="137" t="s">
        <v>1111</v>
      </c>
      <c r="BG112" s="137" t="s">
        <v>1114</v>
      </c>
      <c r="BH112" s="129" t="s">
        <v>279</v>
      </c>
      <c r="BI112" s="129" t="s">
        <v>99</v>
      </c>
      <c r="BJ112" s="149">
        <v>46205</v>
      </c>
      <c r="BK112" s="139" t="s">
        <v>102</v>
      </c>
      <c r="BL112" s="129" t="s">
        <v>107</v>
      </c>
      <c r="BM112" s="142" t="s">
        <v>179</v>
      </c>
      <c r="BN112" s="139" t="s">
        <v>221</v>
      </c>
      <c r="BO112" s="139">
        <v>0</v>
      </c>
      <c r="BP112" s="42"/>
      <c r="BQ112" s="120" t="s">
        <v>1051</v>
      </c>
    </row>
    <row r="113" spans="1:69" hidden="1" x14ac:dyDescent="0.35">
      <c r="A113" s="131">
        <v>109</v>
      </c>
      <c r="B113" s="137" t="s">
        <v>252</v>
      </c>
      <c r="C113" s="137" t="s">
        <v>253</v>
      </c>
      <c r="D113" s="137" t="s">
        <v>254</v>
      </c>
      <c r="E113" s="137" t="s">
        <v>255</v>
      </c>
      <c r="F113" s="137" t="s">
        <v>255</v>
      </c>
      <c r="G113" s="137" t="s">
        <v>256</v>
      </c>
      <c r="H113" s="137" t="s">
        <v>257</v>
      </c>
      <c r="I113" s="137">
        <v>147752</v>
      </c>
      <c r="J113" s="137" t="s">
        <v>722</v>
      </c>
      <c r="K113" s="137">
        <v>147752</v>
      </c>
      <c r="L113" s="137" t="s">
        <v>572</v>
      </c>
      <c r="M113" s="137" t="s">
        <v>573</v>
      </c>
      <c r="N113" s="137">
        <v>250406</v>
      </c>
      <c r="O113" s="137" t="s">
        <v>723</v>
      </c>
      <c r="P113" s="137">
        <v>328998</v>
      </c>
      <c r="Q113" s="137" t="s">
        <v>724</v>
      </c>
      <c r="R113" s="137" t="s">
        <v>263</v>
      </c>
      <c r="S113" s="137" t="s">
        <v>1115</v>
      </c>
      <c r="T113" s="137" t="s">
        <v>1115</v>
      </c>
      <c r="U113" s="137" t="s">
        <v>265</v>
      </c>
      <c r="V113" s="137" t="s">
        <v>266</v>
      </c>
      <c r="W113" s="137">
        <v>0</v>
      </c>
      <c r="X113" s="137" t="s">
        <v>1012</v>
      </c>
      <c r="Y113" s="137">
        <v>359591675</v>
      </c>
      <c r="Z113" s="137" t="s">
        <v>1116</v>
      </c>
      <c r="AA113" s="137" t="s">
        <v>1117</v>
      </c>
      <c r="AB113" s="138">
        <v>31000</v>
      </c>
      <c r="AC113" s="137" t="s">
        <v>477</v>
      </c>
      <c r="AD113" s="137">
        <v>24</v>
      </c>
      <c r="AE113" s="137" t="s">
        <v>478</v>
      </c>
      <c r="AF113" s="137" t="s">
        <v>1118</v>
      </c>
      <c r="AG113" s="137" t="s">
        <v>1119</v>
      </c>
      <c r="AH113" s="137" t="s">
        <v>481</v>
      </c>
      <c r="AI113" s="137" t="s">
        <v>1120</v>
      </c>
      <c r="AJ113" s="138">
        <v>1650</v>
      </c>
      <c r="AK113" s="138">
        <v>1650</v>
      </c>
      <c r="AL113" s="137" t="s">
        <v>835</v>
      </c>
      <c r="AM113" s="138">
        <v>10121.950000000001</v>
      </c>
      <c r="AN113" s="138">
        <v>4728.05</v>
      </c>
      <c r="AO113" s="138">
        <v>14850</v>
      </c>
      <c r="AP113" s="138">
        <v>20878.05</v>
      </c>
      <c r="AQ113" s="138">
        <v>3554.95</v>
      </c>
      <c r="AR113" s="138">
        <v>24433</v>
      </c>
      <c r="AS113" s="138">
        <v>0</v>
      </c>
      <c r="AT113" s="138">
        <v>0</v>
      </c>
      <c r="AU113" s="138">
        <v>0</v>
      </c>
      <c r="AV113" s="137">
        <v>9</v>
      </c>
      <c r="AW113" s="137"/>
      <c r="AX113" s="137"/>
      <c r="AY113" s="137"/>
      <c r="AZ113" s="137"/>
      <c r="BA113" s="137"/>
      <c r="BB113" s="137" t="s">
        <v>277</v>
      </c>
      <c r="BC113" s="137"/>
      <c r="BD113" s="137"/>
      <c r="BE113" s="138">
        <v>0</v>
      </c>
      <c r="BF113" s="137" t="s">
        <v>1115</v>
      </c>
      <c r="BG113" s="137" t="s">
        <v>1121</v>
      </c>
      <c r="BH113" s="129" t="s">
        <v>279</v>
      </c>
      <c r="BI113" s="129" t="s">
        <v>99</v>
      </c>
      <c r="BJ113" s="149">
        <v>46199</v>
      </c>
      <c r="BK113" s="139" t="s">
        <v>103</v>
      </c>
      <c r="BL113" s="129" t="s">
        <v>108</v>
      </c>
      <c r="BM113" s="142" t="s">
        <v>179</v>
      </c>
      <c r="BN113" s="139" t="s">
        <v>221</v>
      </c>
      <c r="BO113" s="139"/>
      <c r="BP113" s="42"/>
      <c r="BQ113" s="120"/>
    </row>
    <row r="114" spans="1:69" hidden="1" x14ac:dyDescent="0.35">
      <c r="A114" s="131">
        <v>110</v>
      </c>
      <c r="B114" s="137" t="s">
        <v>252</v>
      </c>
      <c r="C114" s="137" t="s">
        <v>253</v>
      </c>
      <c r="D114" s="137" t="s">
        <v>254</v>
      </c>
      <c r="E114" s="137" t="s">
        <v>255</v>
      </c>
      <c r="F114" s="137" t="s">
        <v>255</v>
      </c>
      <c r="G114" s="137" t="s">
        <v>256</v>
      </c>
      <c r="H114" s="137" t="s">
        <v>257</v>
      </c>
      <c r="I114" s="137">
        <v>137772</v>
      </c>
      <c r="J114" s="137" t="s">
        <v>695</v>
      </c>
      <c r="K114" s="137">
        <v>137772</v>
      </c>
      <c r="L114" s="137" t="s">
        <v>572</v>
      </c>
      <c r="M114" s="137" t="s">
        <v>573</v>
      </c>
      <c r="N114" s="137">
        <v>232479</v>
      </c>
      <c r="O114" s="137" t="s">
        <v>696</v>
      </c>
      <c r="P114" s="137">
        <v>407383</v>
      </c>
      <c r="Q114" s="137" t="s">
        <v>1010</v>
      </c>
      <c r="R114" s="137" t="s">
        <v>263</v>
      </c>
      <c r="S114" s="137" t="s">
        <v>1122</v>
      </c>
      <c r="T114" s="137" t="s">
        <v>1122</v>
      </c>
      <c r="U114" s="137" t="s">
        <v>265</v>
      </c>
      <c r="V114" s="137" t="s">
        <v>266</v>
      </c>
      <c r="W114" s="137">
        <v>0</v>
      </c>
      <c r="X114" s="137" t="s">
        <v>1012</v>
      </c>
      <c r="Y114" s="137">
        <v>359592169</v>
      </c>
      <c r="Z114" s="137" t="s">
        <v>805</v>
      </c>
      <c r="AA114" s="137" t="s">
        <v>1048</v>
      </c>
      <c r="AB114" s="138">
        <v>60000</v>
      </c>
      <c r="AC114" s="137" t="s">
        <v>477</v>
      </c>
      <c r="AD114" s="137">
        <v>24</v>
      </c>
      <c r="AE114" s="137" t="s">
        <v>367</v>
      </c>
      <c r="AF114" s="137" t="s">
        <v>1123</v>
      </c>
      <c r="AG114" s="137" t="s">
        <v>1124</v>
      </c>
      <c r="AH114" s="137" t="s">
        <v>292</v>
      </c>
      <c r="AI114" s="137" t="s">
        <v>1120</v>
      </c>
      <c r="AJ114" s="138">
        <v>3190</v>
      </c>
      <c r="AK114" s="138">
        <v>3190</v>
      </c>
      <c r="AL114" s="137" t="s">
        <v>801</v>
      </c>
      <c r="AM114" s="138">
        <v>16802.7</v>
      </c>
      <c r="AN114" s="138">
        <v>8717.2999999999993</v>
      </c>
      <c r="AO114" s="138">
        <v>25520</v>
      </c>
      <c r="AP114" s="138">
        <v>43197.3</v>
      </c>
      <c r="AQ114" s="138">
        <v>7857.7</v>
      </c>
      <c r="AR114" s="138">
        <v>51055</v>
      </c>
      <c r="AS114" s="138">
        <v>2369.84</v>
      </c>
      <c r="AT114" s="138">
        <v>820.16</v>
      </c>
      <c r="AU114" s="138">
        <v>3190</v>
      </c>
      <c r="AV114" s="137">
        <v>9</v>
      </c>
      <c r="AW114" s="137"/>
      <c r="AX114" s="137"/>
      <c r="AY114" s="137"/>
      <c r="AZ114" s="137"/>
      <c r="BA114" s="137"/>
      <c r="BB114" s="137" t="s">
        <v>277</v>
      </c>
      <c r="BC114" s="137"/>
      <c r="BD114" s="137"/>
      <c r="BE114" s="138">
        <v>0</v>
      </c>
      <c r="BF114" s="137" t="s">
        <v>1122</v>
      </c>
      <c r="BG114" s="137" t="s">
        <v>1125</v>
      </c>
      <c r="BH114" s="149" t="s">
        <v>279</v>
      </c>
      <c r="BI114" s="129" t="s">
        <v>99</v>
      </c>
      <c r="BJ114" s="149">
        <v>46199</v>
      </c>
      <c r="BK114" s="139" t="s">
        <v>103</v>
      </c>
      <c r="BL114" s="129" t="s">
        <v>108</v>
      </c>
      <c r="BM114" s="142" t="s">
        <v>179</v>
      </c>
      <c r="BN114" s="139" t="s">
        <v>221</v>
      </c>
      <c r="BO114" s="139">
        <v>0</v>
      </c>
      <c r="BP114" s="42"/>
      <c r="BQ114" s="120"/>
    </row>
    <row r="115" spans="1:69" hidden="1" x14ac:dyDescent="0.35">
      <c r="A115" s="131">
        <v>111</v>
      </c>
      <c r="B115" s="137" t="s">
        <v>252</v>
      </c>
      <c r="C115" s="137" t="s">
        <v>253</v>
      </c>
      <c r="D115" s="137" t="s">
        <v>254</v>
      </c>
      <c r="E115" s="137" t="s">
        <v>255</v>
      </c>
      <c r="F115" s="137" t="s">
        <v>255</v>
      </c>
      <c r="G115" s="137" t="s">
        <v>256</v>
      </c>
      <c r="H115" s="137" t="s">
        <v>257</v>
      </c>
      <c r="I115" s="137">
        <v>138447</v>
      </c>
      <c r="J115" s="137" t="s">
        <v>650</v>
      </c>
      <c r="K115" s="137">
        <v>138447</v>
      </c>
      <c r="L115" s="137" t="s">
        <v>605</v>
      </c>
      <c r="M115" s="137" t="s">
        <v>606</v>
      </c>
      <c r="N115" s="137">
        <v>351975</v>
      </c>
      <c r="O115" s="137" t="s">
        <v>651</v>
      </c>
      <c r="P115" s="137">
        <v>499389</v>
      </c>
      <c r="Q115" s="137" t="s">
        <v>652</v>
      </c>
      <c r="R115" s="137" t="s">
        <v>263</v>
      </c>
      <c r="S115" s="137" t="s">
        <v>1126</v>
      </c>
      <c r="T115" s="137" t="s">
        <v>1126</v>
      </c>
      <c r="U115" s="137" t="s">
        <v>265</v>
      </c>
      <c r="V115" s="137" t="s">
        <v>266</v>
      </c>
      <c r="W115" s="137">
        <v>0</v>
      </c>
      <c r="X115" s="137" t="s">
        <v>267</v>
      </c>
      <c r="Y115" s="137">
        <v>359615579</v>
      </c>
      <c r="Z115" s="137" t="s">
        <v>1127</v>
      </c>
      <c r="AA115" s="137" t="s">
        <v>1117</v>
      </c>
      <c r="AB115" s="138">
        <v>30000</v>
      </c>
      <c r="AC115" s="137" t="s">
        <v>556</v>
      </c>
      <c r="AD115" s="137">
        <v>18</v>
      </c>
      <c r="AE115" s="137" t="s">
        <v>367</v>
      </c>
      <c r="AF115" s="137" t="s">
        <v>1023</v>
      </c>
      <c r="AG115" s="137" t="s">
        <v>1024</v>
      </c>
      <c r="AH115" s="137" t="s">
        <v>481</v>
      </c>
      <c r="AI115" s="137" t="s">
        <v>1128</v>
      </c>
      <c r="AJ115" s="138">
        <v>2010</v>
      </c>
      <c r="AK115" s="138">
        <v>2010</v>
      </c>
      <c r="AL115" s="137" t="s">
        <v>568</v>
      </c>
      <c r="AM115" s="138">
        <v>13831.94</v>
      </c>
      <c r="AN115" s="138">
        <v>4258.0600000000004</v>
      </c>
      <c r="AO115" s="138">
        <v>18090</v>
      </c>
      <c r="AP115" s="138">
        <v>16168.06</v>
      </c>
      <c r="AQ115" s="138">
        <v>1678.94</v>
      </c>
      <c r="AR115" s="138">
        <v>17847</v>
      </c>
      <c r="AS115" s="138">
        <v>0</v>
      </c>
      <c r="AT115" s="138">
        <v>0</v>
      </c>
      <c r="AU115" s="138">
        <v>0</v>
      </c>
      <c r="AV115" s="137">
        <v>9</v>
      </c>
      <c r="AW115" s="137"/>
      <c r="AX115" s="137"/>
      <c r="AY115" s="137"/>
      <c r="AZ115" s="137"/>
      <c r="BA115" s="137"/>
      <c r="BB115" s="137" t="s">
        <v>277</v>
      </c>
      <c r="BC115" s="137"/>
      <c r="BD115" s="137"/>
      <c r="BE115" s="138">
        <v>0</v>
      </c>
      <c r="BF115" s="137" t="s">
        <v>1126</v>
      </c>
      <c r="BG115" s="137" t="s">
        <v>1129</v>
      </c>
      <c r="BH115" s="129" t="s">
        <v>279</v>
      </c>
      <c r="BI115" s="129" t="s">
        <v>99</v>
      </c>
      <c r="BJ115" s="149">
        <v>46197</v>
      </c>
      <c r="BK115" s="139" t="s">
        <v>103</v>
      </c>
      <c r="BL115" s="129" t="s">
        <v>108</v>
      </c>
      <c r="BM115" s="142" t="s">
        <v>180</v>
      </c>
      <c r="BN115" s="139" t="s">
        <v>222</v>
      </c>
      <c r="BO115" s="139"/>
      <c r="BP115" s="42"/>
      <c r="BQ115" s="120" t="s">
        <v>667</v>
      </c>
    </row>
    <row r="116" spans="1:69" hidden="1" x14ac:dyDescent="0.35">
      <c r="A116" s="131">
        <v>112</v>
      </c>
      <c r="B116" s="137" t="s">
        <v>252</v>
      </c>
      <c r="C116" s="137" t="s">
        <v>253</v>
      </c>
      <c r="D116" s="137" t="s">
        <v>254</v>
      </c>
      <c r="E116" s="137" t="s">
        <v>255</v>
      </c>
      <c r="F116" s="137" t="s">
        <v>255</v>
      </c>
      <c r="G116" s="137" t="s">
        <v>256</v>
      </c>
      <c r="H116" s="137" t="s">
        <v>257</v>
      </c>
      <c r="I116" s="137">
        <v>139754</v>
      </c>
      <c r="J116" s="137" t="s">
        <v>641</v>
      </c>
      <c r="K116" s="137">
        <v>139754</v>
      </c>
      <c r="L116" s="137" t="s">
        <v>620</v>
      </c>
      <c r="M116" s="137" t="s">
        <v>621</v>
      </c>
      <c r="N116" s="137">
        <v>384291</v>
      </c>
      <c r="O116" s="137" t="s">
        <v>997</v>
      </c>
      <c r="P116" s="137">
        <v>565822</v>
      </c>
      <c r="Q116" s="137" t="s">
        <v>998</v>
      </c>
      <c r="R116" s="137" t="s">
        <v>263</v>
      </c>
      <c r="S116" s="137" t="s">
        <v>1130</v>
      </c>
      <c r="T116" s="137" t="s">
        <v>1130</v>
      </c>
      <c r="U116" s="137" t="s">
        <v>298</v>
      </c>
      <c r="V116" s="137" t="s">
        <v>266</v>
      </c>
      <c r="W116" s="137">
        <v>0</v>
      </c>
      <c r="X116" s="137" t="s">
        <v>267</v>
      </c>
      <c r="Y116" s="137">
        <v>359624205</v>
      </c>
      <c r="Z116" s="137" t="s">
        <v>1131</v>
      </c>
      <c r="AA116" s="137" t="s">
        <v>1132</v>
      </c>
      <c r="AB116" s="138">
        <v>72000</v>
      </c>
      <c r="AC116" s="137" t="s">
        <v>477</v>
      </c>
      <c r="AD116" s="137">
        <v>24</v>
      </c>
      <c r="AE116" s="137" t="s">
        <v>489</v>
      </c>
      <c r="AF116" s="137" t="s">
        <v>1002</v>
      </c>
      <c r="AG116" s="137" t="s">
        <v>1003</v>
      </c>
      <c r="AH116" s="137" t="s">
        <v>292</v>
      </c>
      <c r="AI116" s="137" t="s">
        <v>1133</v>
      </c>
      <c r="AJ116" s="138">
        <v>3820</v>
      </c>
      <c r="AK116" s="138">
        <v>3820</v>
      </c>
      <c r="AL116" s="137" t="s">
        <v>733</v>
      </c>
      <c r="AM116" s="138">
        <v>16812.97</v>
      </c>
      <c r="AN116" s="138">
        <v>9927.0300000000007</v>
      </c>
      <c r="AO116" s="138">
        <v>26740</v>
      </c>
      <c r="AP116" s="138">
        <v>55187.03</v>
      </c>
      <c r="AQ116" s="138">
        <v>10576.97</v>
      </c>
      <c r="AR116" s="138">
        <v>65764</v>
      </c>
      <c r="AS116" s="138">
        <v>5638.7</v>
      </c>
      <c r="AT116" s="138">
        <v>2001.3</v>
      </c>
      <c r="AU116" s="138">
        <v>7640</v>
      </c>
      <c r="AV116" s="137">
        <v>9</v>
      </c>
      <c r="AW116" s="137"/>
      <c r="AX116" s="137"/>
      <c r="AY116" s="137"/>
      <c r="AZ116" s="137"/>
      <c r="BA116" s="137"/>
      <c r="BB116" s="137" t="s">
        <v>277</v>
      </c>
      <c r="BC116" s="137"/>
      <c r="BD116" s="137"/>
      <c r="BE116" s="138">
        <v>0</v>
      </c>
      <c r="BF116" s="137" t="s">
        <v>1130</v>
      </c>
      <c r="BG116" s="137" t="s">
        <v>1134</v>
      </c>
      <c r="BH116" s="129" t="s">
        <v>279</v>
      </c>
      <c r="BI116" s="129" t="s">
        <v>99</v>
      </c>
      <c r="BJ116" s="149">
        <v>46205</v>
      </c>
      <c r="BK116" s="139" t="s">
        <v>102</v>
      </c>
      <c r="BL116" s="129" t="s">
        <v>107</v>
      </c>
      <c r="BM116" s="142" t="s">
        <v>179</v>
      </c>
      <c r="BN116" s="139" t="s">
        <v>221</v>
      </c>
      <c r="BO116" s="139">
        <v>0</v>
      </c>
      <c r="BP116" s="42"/>
      <c r="BQ116" s="120" t="s">
        <v>1135</v>
      </c>
    </row>
    <row r="117" spans="1:69" hidden="1" x14ac:dyDescent="0.35">
      <c r="A117" s="131">
        <v>113</v>
      </c>
      <c r="B117" s="137" t="s">
        <v>252</v>
      </c>
      <c r="C117" s="137" t="s">
        <v>253</v>
      </c>
      <c r="D117" s="137" t="s">
        <v>254</v>
      </c>
      <c r="E117" s="137" t="s">
        <v>255</v>
      </c>
      <c r="F117" s="137" t="s">
        <v>255</v>
      </c>
      <c r="G117" s="137" t="s">
        <v>256</v>
      </c>
      <c r="H117" s="137" t="s">
        <v>257</v>
      </c>
      <c r="I117" s="137">
        <v>139754</v>
      </c>
      <c r="J117" s="137" t="s">
        <v>641</v>
      </c>
      <c r="K117" s="137">
        <v>139754</v>
      </c>
      <c r="L117" s="137" t="s">
        <v>620</v>
      </c>
      <c r="M117" s="137" t="s">
        <v>621</v>
      </c>
      <c r="N117" s="137">
        <v>384291</v>
      </c>
      <c r="O117" s="137" t="s">
        <v>997</v>
      </c>
      <c r="P117" s="137">
        <v>565822</v>
      </c>
      <c r="Q117" s="137" t="s">
        <v>998</v>
      </c>
      <c r="R117" s="137" t="s">
        <v>263</v>
      </c>
      <c r="S117" s="137" t="s">
        <v>1136</v>
      </c>
      <c r="T117" s="137" t="s">
        <v>1136</v>
      </c>
      <c r="U117" s="137" t="s">
        <v>654</v>
      </c>
      <c r="V117" s="137" t="s">
        <v>266</v>
      </c>
      <c r="W117" s="137">
        <v>0</v>
      </c>
      <c r="X117" s="137" t="s">
        <v>267</v>
      </c>
      <c r="Y117" s="137">
        <v>359624559</v>
      </c>
      <c r="Z117" s="137" t="s">
        <v>1137</v>
      </c>
      <c r="AA117" s="137" t="s">
        <v>1132</v>
      </c>
      <c r="AB117" s="138">
        <v>72000</v>
      </c>
      <c r="AC117" s="137" t="s">
        <v>477</v>
      </c>
      <c r="AD117" s="137">
        <v>24</v>
      </c>
      <c r="AE117" s="137" t="s">
        <v>489</v>
      </c>
      <c r="AF117" s="137" t="s">
        <v>684</v>
      </c>
      <c r="AG117" s="137" t="s">
        <v>303</v>
      </c>
      <c r="AH117" s="137" t="s">
        <v>292</v>
      </c>
      <c r="AI117" s="137" t="s">
        <v>1133</v>
      </c>
      <c r="AJ117" s="138">
        <v>3820</v>
      </c>
      <c r="AK117" s="138">
        <v>3820</v>
      </c>
      <c r="AL117" s="137" t="s">
        <v>733</v>
      </c>
      <c r="AM117" s="138">
        <v>16812.97</v>
      </c>
      <c r="AN117" s="138">
        <v>9927.0300000000007</v>
      </c>
      <c r="AO117" s="138">
        <v>26740</v>
      </c>
      <c r="AP117" s="138">
        <v>55187.03</v>
      </c>
      <c r="AQ117" s="138">
        <v>10576.97</v>
      </c>
      <c r="AR117" s="138">
        <v>65764</v>
      </c>
      <c r="AS117" s="138">
        <v>5638.7</v>
      </c>
      <c r="AT117" s="138">
        <v>2001.3</v>
      </c>
      <c r="AU117" s="138">
        <v>7640</v>
      </c>
      <c r="AV117" s="137">
        <v>9</v>
      </c>
      <c r="AW117" s="137"/>
      <c r="AX117" s="137"/>
      <c r="AY117" s="137"/>
      <c r="AZ117" s="137"/>
      <c r="BA117" s="137"/>
      <c r="BB117" s="137" t="s">
        <v>277</v>
      </c>
      <c r="BC117" s="137"/>
      <c r="BD117" s="137"/>
      <c r="BE117" s="138">
        <v>0</v>
      </c>
      <c r="BF117" s="137" t="s">
        <v>1136</v>
      </c>
      <c r="BG117" s="137" t="s">
        <v>1138</v>
      </c>
      <c r="BH117" s="129" t="s">
        <v>279</v>
      </c>
      <c r="BI117" s="129" t="s">
        <v>99</v>
      </c>
      <c r="BJ117" s="149">
        <v>46205</v>
      </c>
      <c r="BK117" s="139" t="s">
        <v>103</v>
      </c>
      <c r="BL117" s="129" t="s">
        <v>118</v>
      </c>
      <c r="BM117" s="142" t="s">
        <v>179</v>
      </c>
      <c r="BN117" s="139" t="s">
        <v>221</v>
      </c>
      <c r="BO117" s="139">
        <v>0</v>
      </c>
      <c r="BP117" s="42"/>
      <c r="BQ117" s="120" t="s">
        <v>1051</v>
      </c>
    </row>
    <row r="118" spans="1:69" hidden="1" x14ac:dyDescent="0.35">
      <c r="A118" s="131">
        <v>114</v>
      </c>
      <c r="B118" s="137" t="s">
        <v>252</v>
      </c>
      <c r="C118" s="137" t="s">
        <v>253</v>
      </c>
      <c r="D118" s="137" t="s">
        <v>254</v>
      </c>
      <c r="E118" s="137" t="s">
        <v>255</v>
      </c>
      <c r="F118" s="137" t="s">
        <v>255</v>
      </c>
      <c r="G118" s="137" t="s">
        <v>256</v>
      </c>
      <c r="H118" s="137" t="s">
        <v>257</v>
      </c>
      <c r="I118" s="137">
        <v>148697</v>
      </c>
      <c r="J118" s="137" t="s">
        <v>584</v>
      </c>
      <c r="K118" s="137">
        <v>148697</v>
      </c>
      <c r="L118" s="137" t="s">
        <v>572</v>
      </c>
      <c r="M118" s="137" t="s">
        <v>573</v>
      </c>
      <c r="N118" s="137">
        <v>397858</v>
      </c>
      <c r="O118" s="137" t="s">
        <v>585</v>
      </c>
      <c r="P118" s="137">
        <v>593022</v>
      </c>
      <c r="Q118" s="137" t="s">
        <v>586</v>
      </c>
      <c r="R118" s="137" t="s">
        <v>263</v>
      </c>
      <c r="S118" s="137" t="s">
        <v>1139</v>
      </c>
      <c r="T118" s="137" t="s">
        <v>1139</v>
      </c>
      <c r="U118" s="137" t="s">
        <v>265</v>
      </c>
      <c r="V118" s="137" t="s">
        <v>266</v>
      </c>
      <c r="W118" s="137">
        <v>0</v>
      </c>
      <c r="X118" s="137" t="s">
        <v>267</v>
      </c>
      <c r="Y118" s="137">
        <v>359626284</v>
      </c>
      <c r="Z118" s="137" t="s">
        <v>1140</v>
      </c>
      <c r="AA118" s="137" t="s">
        <v>1141</v>
      </c>
      <c r="AB118" s="138">
        <v>62000</v>
      </c>
      <c r="AC118" s="137" t="s">
        <v>477</v>
      </c>
      <c r="AD118" s="137">
        <v>24</v>
      </c>
      <c r="AE118" s="137" t="s">
        <v>489</v>
      </c>
      <c r="AF118" s="137" t="s">
        <v>368</v>
      </c>
      <c r="AG118" s="137" t="s">
        <v>878</v>
      </c>
      <c r="AH118" s="137" t="s">
        <v>292</v>
      </c>
      <c r="AI118" s="137" t="s">
        <v>1133</v>
      </c>
      <c r="AJ118" s="138">
        <v>3290</v>
      </c>
      <c r="AK118" s="138">
        <v>3290</v>
      </c>
      <c r="AL118" s="137" t="s">
        <v>956</v>
      </c>
      <c r="AM118" s="138">
        <v>19386.95</v>
      </c>
      <c r="AN118" s="138">
        <v>10223.049999999999</v>
      </c>
      <c r="AO118" s="138">
        <v>29610</v>
      </c>
      <c r="AP118" s="138">
        <v>42613.05</v>
      </c>
      <c r="AQ118" s="138">
        <v>7363.95</v>
      </c>
      <c r="AR118" s="138">
        <v>49977</v>
      </c>
      <c r="AS118" s="138">
        <v>0</v>
      </c>
      <c r="AT118" s="138">
        <v>0</v>
      </c>
      <c r="AU118" s="138">
        <v>0</v>
      </c>
      <c r="AV118" s="137">
        <v>9</v>
      </c>
      <c r="AW118" s="137"/>
      <c r="AX118" s="137"/>
      <c r="AY118" s="137"/>
      <c r="AZ118" s="137"/>
      <c r="BA118" s="137"/>
      <c r="BB118" s="137" t="s">
        <v>277</v>
      </c>
      <c r="BC118" s="137"/>
      <c r="BD118" s="137"/>
      <c r="BE118" s="138">
        <v>0</v>
      </c>
      <c r="BF118" s="137" t="s">
        <v>1139</v>
      </c>
      <c r="BG118" s="137" t="s">
        <v>1142</v>
      </c>
      <c r="BH118" s="129" t="s">
        <v>279</v>
      </c>
      <c r="BI118" s="129" t="s">
        <v>99</v>
      </c>
      <c r="BJ118" s="149">
        <v>46198</v>
      </c>
      <c r="BK118" s="139" t="s">
        <v>103</v>
      </c>
      <c r="BL118" s="129" t="s">
        <v>118</v>
      </c>
      <c r="BM118" s="142" t="s">
        <v>180</v>
      </c>
      <c r="BN118" s="139" t="s">
        <v>222</v>
      </c>
      <c r="BO118" s="139"/>
      <c r="BP118" s="42"/>
      <c r="BQ118" s="120" t="s">
        <v>3741</v>
      </c>
    </row>
    <row r="119" spans="1:69" hidden="1" x14ac:dyDescent="0.35">
      <c r="A119" s="131">
        <v>115</v>
      </c>
      <c r="B119" s="137" t="s">
        <v>252</v>
      </c>
      <c r="C119" s="137" t="s">
        <v>253</v>
      </c>
      <c r="D119" s="137" t="s">
        <v>254</v>
      </c>
      <c r="E119" s="137" t="s">
        <v>255</v>
      </c>
      <c r="F119" s="137" t="s">
        <v>255</v>
      </c>
      <c r="G119" s="137" t="s">
        <v>256</v>
      </c>
      <c r="H119" s="137" t="s">
        <v>257</v>
      </c>
      <c r="I119" s="137">
        <v>147894</v>
      </c>
      <c r="J119" s="137" t="s">
        <v>751</v>
      </c>
      <c r="K119" s="137">
        <v>147894</v>
      </c>
      <c r="L119" s="137" t="s">
        <v>572</v>
      </c>
      <c r="M119" s="137" t="s">
        <v>573</v>
      </c>
      <c r="N119" s="137">
        <v>250641</v>
      </c>
      <c r="O119" s="137" t="s">
        <v>752</v>
      </c>
      <c r="P119" s="137">
        <v>593206</v>
      </c>
      <c r="Q119" s="137" t="s">
        <v>1143</v>
      </c>
      <c r="R119" s="137" t="s">
        <v>263</v>
      </c>
      <c r="S119" s="137" t="s">
        <v>1144</v>
      </c>
      <c r="T119" s="137" t="s">
        <v>1144</v>
      </c>
      <c r="U119" s="137" t="s">
        <v>265</v>
      </c>
      <c r="V119" s="137" t="s">
        <v>266</v>
      </c>
      <c r="W119" s="137">
        <v>0</v>
      </c>
      <c r="X119" s="137" t="s">
        <v>267</v>
      </c>
      <c r="Y119" s="137">
        <v>359642244</v>
      </c>
      <c r="Z119" s="137" t="s">
        <v>1145</v>
      </c>
      <c r="AA119" s="137" t="s">
        <v>1146</v>
      </c>
      <c r="AB119" s="138">
        <v>80000</v>
      </c>
      <c r="AC119" s="137" t="s">
        <v>316</v>
      </c>
      <c r="AD119" s="137">
        <v>24</v>
      </c>
      <c r="AE119" s="137" t="s">
        <v>1147</v>
      </c>
      <c r="AF119" s="137" t="s">
        <v>1148</v>
      </c>
      <c r="AG119" s="137" t="s">
        <v>1149</v>
      </c>
      <c r="AH119" s="137" t="s">
        <v>615</v>
      </c>
      <c r="AI119" s="137" t="s">
        <v>1150</v>
      </c>
      <c r="AJ119" s="138">
        <v>4200</v>
      </c>
      <c r="AK119" s="138">
        <v>4200</v>
      </c>
      <c r="AL119" s="137" t="s">
        <v>919</v>
      </c>
      <c r="AM119" s="138">
        <v>23709.759999999998</v>
      </c>
      <c r="AN119" s="138">
        <v>9890.24</v>
      </c>
      <c r="AO119" s="138">
        <v>33600</v>
      </c>
      <c r="AP119" s="138">
        <v>56290.239999999998</v>
      </c>
      <c r="AQ119" s="138">
        <v>9629.76</v>
      </c>
      <c r="AR119" s="138">
        <v>65920</v>
      </c>
      <c r="AS119" s="138">
        <v>2945.04</v>
      </c>
      <c r="AT119" s="138">
        <v>1254.96</v>
      </c>
      <c r="AU119" s="138">
        <v>4200</v>
      </c>
      <c r="AV119" s="137">
        <v>9</v>
      </c>
      <c r="AW119" s="137"/>
      <c r="AX119" s="137"/>
      <c r="AY119" s="137"/>
      <c r="AZ119" s="137"/>
      <c r="BA119" s="137"/>
      <c r="BB119" s="137" t="s">
        <v>277</v>
      </c>
      <c r="BC119" s="137"/>
      <c r="BD119" s="137"/>
      <c r="BE119" s="138">
        <v>0</v>
      </c>
      <c r="BF119" s="137" t="s">
        <v>1144</v>
      </c>
      <c r="BG119" s="137" t="s">
        <v>1151</v>
      </c>
      <c r="BH119" s="129" t="s">
        <v>279</v>
      </c>
      <c r="BI119" s="129" t="s">
        <v>99</v>
      </c>
      <c r="BJ119" s="149">
        <v>46197</v>
      </c>
      <c r="BK119" s="139" t="s">
        <v>103</v>
      </c>
      <c r="BL119" s="129" t="s">
        <v>108</v>
      </c>
      <c r="BM119" s="142" t="s">
        <v>179</v>
      </c>
      <c r="BN119" s="139" t="s">
        <v>221</v>
      </c>
      <c r="BO119" s="139">
        <v>0</v>
      </c>
      <c r="BP119" s="42"/>
      <c r="BQ119" s="120" t="s">
        <v>539</v>
      </c>
    </row>
    <row r="120" spans="1:69" hidden="1" x14ac:dyDescent="0.35">
      <c r="A120" s="131">
        <v>116</v>
      </c>
      <c r="B120" s="137" t="s">
        <v>252</v>
      </c>
      <c r="C120" s="137" t="s">
        <v>253</v>
      </c>
      <c r="D120" s="137" t="s">
        <v>254</v>
      </c>
      <c r="E120" s="137" t="s">
        <v>255</v>
      </c>
      <c r="F120" s="137" t="s">
        <v>255</v>
      </c>
      <c r="G120" s="137" t="s">
        <v>256</v>
      </c>
      <c r="H120" s="137" t="s">
        <v>257</v>
      </c>
      <c r="I120" s="137">
        <v>140113</v>
      </c>
      <c r="J120" s="137" t="s">
        <v>735</v>
      </c>
      <c r="K120" s="137">
        <v>140113</v>
      </c>
      <c r="L120" s="137" t="s">
        <v>605</v>
      </c>
      <c r="M120" s="137" t="s">
        <v>606</v>
      </c>
      <c r="N120" s="137">
        <v>322822</v>
      </c>
      <c r="O120" s="137" t="s">
        <v>736</v>
      </c>
      <c r="P120" s="137">
        <v>447686</v>
      </c>
      <c r="Q120" s="137" t="s">
        <v>1152</v>
      </c>
      <c r="R120" s="137" t="s">
        <v>263</v>
      </c>
      <c r="S120" s="137" t="s">
        <v>1153</v>
      </c>
      <c r="T120" s="137" t="s">
        <v>1153</v>
      </c>
      <c r="U120" s="137" t="s">
        <v>654</v>
      </c>
      <c r="V120" s="137" t="s">
        <v>266</v>
      </c>
      <c r="W120" s="137">
        <v>0</v>
      </c>
      <c r="X120" s="137" t="s">
        <v>267</v>
      </c>
      <c r="Y120" s="137">
        <v>359643177</v>
      </c>
      <c r="Z120" s="137" t="s">
        <v>1154</v>
      </c>
      <c r="AA120" s="137" t="s">
        <v>1155</v>
      </c>
      <c r="AB120" s="138">
        <v>80000</v>
      </c>
      <c r="AC120" s="137" t="s">
        <v>316</v>
      </c>
      <c r="AD120" s="137">
        <v>24</v>
      </c>
      <c r="AE120" s="137" t="s">
        <v>1147</v>
      </c>
      <c r="AF120" s="137" t="s">
        <v>1156</v>
      </c>
      <c r="AG120" s="137" t="s">
        <v>1157</v>
      </c>
      <c r="AH120" s="137" t="s">
        <v>615</v>
      </c>
      <c r="AI120" s="137" t="s">
        <v>1150</v>
      </c>
      <c r="AJ120" s="138">
        <v>4200</v>
      </c>
      <c r="AK120" s="138">
        <v>4200</v>
      </c>
      <c r="AL120" s="137" t="s">
        <v>659</v>
      </c>
      <c r="AM120" s="138">
        <v>26714.27</v>
      </c>
      <c r="AN120" s="138">
        <v>11085.73</v>
      </c>
      <c r="AO120" s="138">
        <v>37800</v>
      </c>
      <c r="AP120" s="138">
        <v>53285.73</v>
      </c>
      <c r="AQ120" s="138">
        <v>8354.27</v>
      </c>
      <c r="AR120" s="138">
        <v>61640</v>
      </c>
      <c r="AS120" s="138">
        <v>0</v>
      </c>
      <c r="AT120" s="138">
        <v>0</v>
      </c>
      <c r="AU120" s="138">
        <v>0</v>
      </c>
      <c r="AV120" s="137">
        <v>9</v>
      </c>
      <c r="AW120" s="137"/>
      <c r="AX120" s="137"/>
      <c r="AY120" s="137"/>
      <c r="AZ120" s="137"/>
      <c r="BA120" s="137"/>
      <c r="BB120" s="137" t="s">
        <v>277</v>
      </c>
      <c r="BC120" s="137"/>
      <c r="BD120" s="137"/>
      <c r="BE120" s="138">
        <v>0</v>
      </c>
      <c r="BF120" s="137" t="s">
        <v>1153</v>
      </c>
      <c r="BG120" s="137" t="s">
        <v>1158</v>
      </c>
      <c r="BH120" s="129" t="s">
        <v>279</v>
      </c>
      <c r="BI120" s="129" t="s">
        <v>99</v>
      </c>
      <c r="BJ120" s="149">
        <v>46184</v>
      </c>
      <c r="BK120" s="139" t="s">
        <v>102</v>
      </c>
      <c r="BL120" s="129" t="s">
        <v>107</v>
      </c>
      <c r="BM120" s="142" t="s">
        <v>180</v>
      </c>
      <c r="BN120" s="139" t="s">
        <v>222</v>
      </c>
      <c r="BO120" s="139"/>
      <c r="BP120" s="42"/>
      <c r="BQ120" s="120" t="s">
        <v>306</v>
      </c>
    </row>
    <row r="121" spans="1:69" hidden="1" x14ac:dyDescent="0.35">
      <c r="A121" s="131">
        <v>117</v>
      </c>
      <c r="B121" s="137" t="s">
        <v>252</v>
      </c>
      <c r="C121" s="137" t="s">
        <v>253</v>
      </c>
      <c r="D121" s="137" t="s">
        <v>254</v>
      </c>
      <c r="E121" s="137" t="s">
        <v>255</v>
      </c>
      <c r="F121" s="137" t="s">
        <v>255</v>
      </c>
      <c r="G121" s="137" t="s">
        <v>256</v>
      </c>
      <c r="H121" s="137" t="s">
        <v>257</v>
      </c>
      <c r="I121" s="137">
        <v>136477</v>
      </c>
      <c r="J121" s="137" t="s">
        <v>595</v>
      </c>
      <c r="K121" s="137">
        <v>136477</v>
      </c>
      <c r="L121" s="137" t="s">
        <v>572</v>
      </c>
      <c r="M121" s="137" t="s">
        <v>573</v>
      </c>
      <c r="N121" s="137">
        <v>230303</v>
      </c>
      <c r="O121" s="137" t="s">
        <v>596</v>
      </c>
      <c r="P121" s="137">
        <v>388287</v>
      </c>
      <c r="Q121" s="137" t="s">
        <v>1159</v>
      </c>
      <c r="R121" s="137" t="s">
        <v>263</v>
      </c>
      <c r="S121" s="137" t="s">
        <v>1160</v>
      </c>
      <c r="T121" s="137" t="s">
        <v>1160</v>
      </c>
      <c r="U121" s="137" t="s">
        <v>265</v>
      </c>
      <c r="V121" s="137" t="s">
        <v>266</v>
      </c>
      <c r="W121" s="137">
        <v>0</v>
      </c>
      <c r="X121" s="137" t="s">
        <v>267</v>
      </c>
      <c r="Y121" s="137">
        <v>359679322</v>
      </c>
      <c r="Z121" s="137" t="s">
        <v>1161</v>
      </c>
      <c r="AA121" s="137" t="s">
        <v>1128</v>
      </c>
      <c r="AB121" s="138">
        <v>72000</v>
      </c>
      <c r="AC121" s="137" t="s">
        <v>519</v>
      </c>
      <c r="AD121" s="137">
        <v>24</v>
      </c>
      <c r="AE121" s="137" t="s">
        <v>489</v>
      </c>
      <c r="AF121" s="137" t="s">
        <v>1162</v>
      </c>
      <c r="AG121" s="137" t="s">
        <v>1163</v>
      </c>
      <c r="AH121" s="137" t="s">
        <v>292</v>
      </c>
      <c r="AI121" s="137" t="s">
        <v>1164</v>
      </c>
      <c r="AJ121" s="138">
        <v>3820</v>
      </c>
      <c r="AK121" s="138">
        <v>3820</v>
      </c>
      <c r="AL121" s="137" t="s">
        <v>1165</v>
      </c>
      <c r="AM121" s="138">
        <v>17513.89</v>
      </c>
      <c r="AN121" s="138">
        <v>9226.11</v>
      </c>
      <c r="AO121" s="138">
        <v>26740</v>
      </c>
      <c r="AP121" s="138">
        <v>54486.11</v>
      </c>
      <c r="AQ121" s="138">
        <v>10353.89</v>
      </c>
      <c r="AR121" s="138">
        <v>64840</v>
      </c>
      <c r="AS121" s="138">
        <v>2806.41</v>
      </c>
      <c r="AT121" s="138">
        <v>1013.59</v>
      </c>
      <c r="AU121" s="138">
        <v>3820</v>
      </c>
      <c r="AV121" s="137">
        <v>8</v>
      </c>
      <c r="AW121" s="137"/>
      <c r="AX121" s="137"/>
      <c r="AY121" s="137"/>
      <c r="AZ121" s="137"/>
      <c r="BA121" s="137"/>
      <c r="BB121" s="137" t="s">
        <v>277</v>
      </c>
      <c r="BC121" s="137"/>
      <c r="BD121" s="137"/>
      <c r="BE121" s="138">
        <v>0</v>
      </c>
      <c r="BF121" s="137" t="s">
        <v>1160</v>
      </c>
      <c r="BG121" s="137" t="s">
        <v>1166</v>
      </c>
      <c r="BH121" s="129" t="s">
        <v>279</v>
      </c>
      <c r="BI121" s="129" t="s">
        <v>99</v>
      </c>
      <c r="BJ121" s="149">
        <v>46199</v>
      </c>
      <c r="BK121" s="139" t="s">
        <v>103</v>
      </c>
      <c r="BL121" s="129" t="s">
        <v>108</v>
      </c>
      <c r="BM121" s="142" t="s">
        <v>180</v>
      </c>
      <c r="BN121" s="139" t="s">
        <v>222</v>
      </c>
      <c r="BO121" s="139"/>
      <c r="BP121" s="42"/>
      <c r="BQ121" s="120" t="s">
        <v>3741</v>
      </c>
    </row>
    <row r="122" spans="1:69" hidden="1" x14ac:dyDescent="0.35">
      <c r="A122" s="131">
        <v>118</v>
      </c>
      <c r="B122" s="137" t="s">
        <v>252</v>
      </c>
      <c r="C122" s="137" t="s">
        <v>253</v>
      </c>
      <c r="D122" s="137" t="s">
        <v>254</v>
      </c>
      <c r="E122" s="137" t="s">
        <v>255</v>
      </c>
      <c r="F122" s="137" t="s">
        <v>255</v>
      </c>
      <c r="G122" s="137" t="s">
        <v>256</v>
      </c>
      <c r="H122" s="137" t="s">
        <v>257</v>
      </c>
      <c r="I122" s="137">
        <v>132678</v>
      </c>
      <c r="J122" s="137" t="s">
        <v>1059</v>
      </c>
      <c r="K122" s="137">
        <v>132678</v>
      </c>
      <c r="L122" s="137" t="s">
        <v>572</v>
      </c>
      <c r="M122" s="137" t="s">
        <v>573</v>
      </c>
      <c r="N122" s="137">
        <v>324992</v>
      </c>
      <c r="O122" s="137" t="s">
        <v>1167</v>
      </c>
      <c r="P122" s="137">
        <v>452325</v>
      </c>
      <c r="Q122" s="137" t="s">
        <v>1168</v>
      </c>
      <c r="R122" s="137" t="s">
        <v>263</v>
      </c>
      <c r="S122" s="137" t="s">
        <v>1169</v>
      </c>
      <c r="T122" s="137" t="s">
        <v>1169</v>
      </c>
      <c r="U122" s="137" t="s">
        <v>265</v>
      </c>
      <c r="V122" s="137" t="s">
        <v>266</v>
      </c>
      <c r="W122" s="137">
        <v>0</v>
      </c>
      <c r="X122" s="137" t="s">
        <v>267</v>
      </c>
      <c r="Y122" s="137">
        <v>359679361</v>
      </c>
      <c r="Z122" s="137" t="s">
        <v>1170</v>
      </c>
      <c r="AA122" s="137" t="s">
        <v>1128</v>
      </c>
      <c r="AB122" s="138">
        <v>62000</v>
      </c>
      <c r="AC122" s="137" t="s">
        <v>477</v>
      </c>
      <c r="AD122" s="137">
        <v>24</v>
      </c>
      <c r="AE122" s="137" t="s">
        <v>367</v>
      </c>
      <c r="AF122" s="137" t="s">
        <v>1171</v>
      </c>
      <c r="AG122" s="137" t="s">
        <v>1172</v>
      </c>
      <c r="AH122" s="137" t="s">
        <v>292</v>
      </c>
      <c r="AI122" s="137" t="s">
        <v>1173</v>
      </c>
      <c r="AJ122" s="138">
        <v>3290</v>
      </c>
      <c r="AK122" s="138">
        <v>3290</v>
      </c>
      <c r="AL122" s="137" t="s">
        <v>835</v>
      </c>
      <c r="AM122" s="138">
        <v>17455.53</v>
      </c>
      <c r="AN122" s="138">
        <v>8864.4699999999993</v>
      </c>
      <c r="AO122" s="138">
        <v>26320</v>
      </c>
      <c r="AP122" s="138">
        <v>44544.47</v>
      </c>
      <c r="AQ122" s="138">
        <v>8004.53</v>
      </c>
      <c r="AR122" s="138">
        <v>52549</v>
      </c>
      <c r="AS122" s="138">
        <v>0</v>
      </c>
      <c r="AT122" s="138">
        <v>0</v>
      </c>
      <c r="AU122" s="138">
        <v>0</v>
      </c>
      <c r="AV122" s="137">
        <v>8</v>
      </c>
      <c r="AW122" s="137"/>
      <c r="AX122" s="137"/>
      <c r="AY122" s="137"/>
      <c r="AZ122" s="137"/>
      <c r="BA122" s="137"/>
      <c r="BB122" s="137" t="s">
        <v>277</v>
      </c>
      <c r="BC122" s="137"/>
      <c r="BD122" s="137"/>
      <c r="BE122" s="138">
        <v>0</v>
      </c>
      <c r="BF122" s="137" t="s">
        <v>1169</v>
      </c>
      <c r="BG122" s="137" t="s">
        <v>1174</v>
      </c>
      <c r="BH122" s="129" t="s">
        <v>279</v>
      </c>
      <c r="BI122" s="129" t="s">
        <v>99</v>
      </c>
      <c r="BJ122" s="149">
        <v>46199</v>
      </c>
      <c r="BK122" s="139" t="s">
        <v>102</v>
      </c>
      <c r="BL122" s="129" t="s">
        <v>107</v>
      </c>
      <c r="BM122" s="142" t="s">
        <v>179</v>
      </c>
      <c r="BN122" s="139" t="s">
        <v>221</v>
      </c>
      <c r="BO122" s="139">
        <v>0</v>
      </c>
      <c r="BP122" s="42"/>
      <c r="BQ122" s="120"/>
    </row>
    <row r="123" spans="1:69" hidden="1" x14ac:dyDescent="0.35">
      <c r="A123" s="131">
        <v>119</v>
      </c>
      <c r="B123" s="137" t="s">
        <v>252</v>
      </c>
      <c r="C123" s="137" t="s">
        <v>253</v>
      </c>
      <c r="D123" s="137" t="s">
        <v>254</v>
      </c>
      <c r="E123" s="137" t="s">
        <v>255</v>
      </c>
      <c r="F123" s="137" t="s">
        <v>255</v>
      </c>
      <c r="G123" s="137" t="s">
        <v>256</v>
      </c>
      <c r="H123" s="137" t="s">
        <v>257</v>
      </c>
      <c r="I123" s="137">
        <v>136477</v>
      </c>
      <c r="J123" s="137" t="s">
        <v>595</v>
      </c>
      <c r="K123" s="137">
        <v>136477</v>
      </c>
      <c r="L123" s="137" t="s">
        <v>572</v>
      </c>
      <c r="M123" s="137" t="s">
        <v>573</v>
      </c>
      <c r="N123" s="137">
        <v>230303</v>
      </c>
      <c r="O123" s="137" t="s">
        <v>596</v>
      </c>
      <c r="P123" s="137">
        <v>381323</v>
      </c>
      <c r="Q123" s="137" t="s">
        <v>794</v>
      </c>
      <c r="R123" s="137" t="s">
        <v>263</v>
      </c>
      <c r="S123" s="137" t="s">
        <v>1175</v>
      </c>
      <c r="T123" s="137" t="s">
        <v>1175</v>
      </c>
      <c r="U123" s="137" t="s">
        <v>265</v>
      </c>
      <c r="V123" s="137" t="s">
        <v>266</v>
      </c>
      <c r="W123" s="137">
        <v>0</v>
      </c>
      <c r="X123" s="137" t="s">
        <v>267</v>
      </c>
      <c r="Y123" s="137">
        <v>359691838</v>
      </c>
      <c r="Z123" s="137" t="s">
        <v>1176</v>
      </c>
      <c r="AA123" s="137" t="s">
        <v>1177</v>
      </c>
      <c r="AB123" s="138">
        <v>62000</v>
      </c>
      <c r="AC123" s="137" t="s">
        <v>519</v>
      </c>
      <c r="AD123" s="137">
        <v>24</v>
      </c>
      <c r="AE123" s="137" t="s">
        <v>489</v>
      </c>
      <c r="AF123" s="137" t="s">
        <v>1178</v>
      </c>
      <c r="AG123" s="137" t="s">
        <v>1179</v>
      </c>
      <c r="AH123" s="137" t="s">
        <v>292</v>
      </c>
      <c r="AI123" s="137" t="s">
        <v>1164</v>
      </c>
      <c r="AJ123" s="138">
        <v>3290</v>
      </c>
      <c r="AK123" s="138">
        <v>3290</v>
      </c>
      <c r="AL123" s="137" t="s">
        <v>1180</v>
      </c>
      <c r="AM123" s="138">
        <v>13027.19</v>
      </c>
      <c r="AN123" s="138">
        <v>6712.81</v>
      </c>
      <c r="AO123" s="138">
        <v>19740</v>
      </c>
      <c r="AP123" s="138">
        <v>48972.81</v>
      </c>
      <c r="AQ123" s="138">
        <v>10013.19</v>
      </c>
      <c r="AR123" s="138">
        <v>58986</v>
      </c>
      <c r="AS123" s="138">
        <v>4570.2</v>
      </c>
      <c r="AT123" s="138">
        <v>2009.8</v>
      </c>
      <c r="AU123" s="138">
        <v>6580</v>
      </c>
      <c r="AV123" s="137">
        <v>8</v>
      </c>
      <c r="AW123" s="137"/>
      <c r="AX123" s="137"/>
      <c r="AY123" s="137"/>
      <c r="AZ123" s="137"/>
      <c r="BA123" s="137"/>
      <c r="BB123" s="137" t="s">
        <v>277</v>
      </c>
      <c r="BC123" s="137"/>
      <c r="BD123" s="137"/>
      <c r="BE123" s="138">
        <v>0</v>
      </c>
      <c r="BF123" s="137" t="s">
        <v>1175</v>
      </c>
      <c r="BG123" s="137" t="s">
        <v>1181</v>
      </c>
      <c r="BH123" s="129" t="s">
        <v>279</v>
      </c>
      <c r="BI123" s="129" t="s">
        <v>99</v>
      </c>
      <c r="BJ123" s="149">
        <v>46199</v>
      </c>
      <c r="BK123" s="139" t="s">
        <v>103</v>
      </c>
      <c r="BL123" s="129" t="s">
        <v>108</v>
      </c>
      <c r="BM123" s="142" t="s">
        <v>180</v>
      </c>
      <c r="BN123" s="139" t="s">
        <v>222</v>
      </c>
      <c r="BO123" s="139"/>
      <c r="BP123" s="42"/>
      <c r="BQ123" s="120" t="s">
        <v>3741</v>
      </c>
    </row>
    <row r="124" spans="1:69" hidden="1" x14ac:dyDescent="0.35">
      <c r="A124" s="131">
        <v>120</v>
      </c>
      <c r="B124" s="137" t="s">
        <v>252</v>
      </c>
      <c r="C124" s="137" t="s">
        <v>253</v>
      </c>
      <c r="D124" s="137" t="s">
        <v>254</v>
      </c>
      <c r="E124" s="137" t="s">
        <v>255</v>
      </c>
      <c r="F124" s="137" t="s">
        <v>255</v>
      </c>
      <c r="G124" s="137" t="s">
        <v>256</v>
      </c>
      <c r="H124" s="137" t="s">
        <v>257</v>
      </c>
      <c r="I124" s="137">
        <v>130857</v>
      </c>
      <c r="J124" s="137" t="s">
        <v>1068</v>
      </c>
      <c r="K124" s="137">
        <v>130857</v>
      </c>
      <c r="L124" s="137" t="s">
        <v>572</v>
      </c>
      <c r="M124" s="137" t="s">
        <v>573</v>
      </c>
      <c r="N124" s="137">
        <v>221052</v>
      </c>
      <c r="O124" s="137" t="s">
        <v>1068</v>
      </c>
      <c r="P124" s="137">
        <v>291612</v>
      </c>
      <c r="Q124" s="137" t="s">
        <v>1182</v>
      </c>
      <c r="R124" s="137" t="s">
        <v>263</v>
      </c>
      <c r="S124" s="137" t="s">
        <v>1183</v>
      </c>
      <c r="T124" s="137" t="s">
        <v>1183</v>
      </c>
      <c r="U124" s="137" t="s">
        <v>265</v>
      </c>
      <c r="V124" s="137" t="s">
        <v>266</v>
      </c>
      <c r="W124" s="137">
        <v>0</v>
      </c>
      <c r="X124" s="137" t="s">
        <v>267</v>
      </c>
      <c r="Y124" s="137">
        <v>359700551</v>
      </c>
      <c r="Z124" s="137" t="s">
        <v>1184</v>
      </c>
      <c r="AA124" s="137" t="s">
        <v>1185</v>
      </c>
      <c r="AB124" s="138">
        <v>65000</v>
      </c>
      <c r="AC124" s="137" t="s">
        <v>477</v>
      </c>
      <c r="AD124" s="137">
        <v>24</v>
      </c>
      <c r="AE124" s="137" t="s">
        <v>367</v>
      </c>
      <c r="AF124" s="137" t="s">
        <v>1186</v>
      </c>
      <c r="AG124" s="137" t="s">
        <v>1187</v>
      </c>
      <c r="AH124" s="137" t="s">
        <v>292</v>
      </c>
      <c r="AI124" s="137" t="s">
        <v>1133</v>
      </c>
      <c r="AJ124" s="138">
        <v>3460</v>
      </c>
      <c r="AK124" s="138">
        <v>3460</v>
      </c>
      <c r="AL124" s="137" t="s">
        <v>879</v>
      </c>
      <c r="AM124" s="138">
        <v>21429.54</v>
      </c>
      <c r="AN124" s="138">
        <v>9710.4599999999991</v>
      </c>
      <c r="AO124" s="138">
        <v>31140</v>
      </c>
      <c r="AP124" s="138">
        <v>43570.46</v>
      </c>
      <c r="AQ124" s="138">
        <v>7485.54</v>
      </c>
      <c r="AR124" s="138">
        <v>51056</v>
      </c>
      <c r="AS124" s="138">
        <v>0</v>
      </c>
      <c r="AT124" s="138">
        <v>0</v>
      </c>
      <c r="AU124" s="138">
        <v>0</v>
      </c>
      <c r="AV124" s="137">
        <v>9</v>
      </c>
      <c r="AW124" s="137"/>
      <c r="AX124" s="137"/>
      <c r="AY124" s="137"/>
      <c r="AZ124" s="137"/>
      <c r="BA124" s="137"/>
      <c r="BB124" s="137" t="s">
        <v>277</v>
      </c>
      <c r="BC124" s="137"/>
      <c r="BD124" s="137"/>
      <c r="BE124" s="138">
        <v>0</v>
      </c>
      <c r="BF124" s="137" t="s">
        <v>1183</v>
      </c>
      <c r="BG124" s="137" t="s">
        <v>1188</v>
      </c>
      <c r="BH124" s="129" t="s">
        <v>279</v>
      </c>
      <c r="BI124" s="129" t="s">
        <v>99</v>
      </c>
      <c r="BJ124" s="149">
        <v>46198</v>
      </c>
      <c r="BK124" s="139" t="s">
        <v>102</v>
      </c>
      <c r="BL124" s="129" t="s">
        <v>107</v>
      </c>
      <c r="BM124" s="142" t="s">
        <v>179</v>
      </c>
      <c r="BN124" s="139" t="s">
        <v>221</v>
      </c>
      <c r="BO124" s="139">
        <v>0</v>
      </c>
      <c r="BP124" s="42"/>
      <c r="BQ124" s="120" t="s">
        <v>539</v>
      </c>
    </row>
    <row r="125" spans="1:69" hidden="1" x14ac:dyDescent="0.35">
      <c r="A125" s="131">
        <v>121</v>
      </c>
      <c r="B125" s="137" t="s">
        <v>252</v>
      </c>
      <c r="C125" s="137" t="s">
        <v>253</v>
      </c>
      <c r="D125" s="137" t="s">
        <v>254</v>
      </c>
      <c r="E125" s="137" t="s">
        <v>255</v>
      </c>
      <c r="F125" s="137" t="s">
        <v>255</v>
      </c>
      <c r="G125" s="137" t="s">
        <v>256</v>
      </c>
      <c r="H125" s="137" t="s">
        <v>257</v>
      </c>
      <c r="I125" s="137">
        <v>134031</v>
      </c>
      <c r="J125" s="137" t="s">
        <v>631</v>
      </c>
      <c r="K125" s="137">
        <v>134031</v>
      </c>
      <c r="L125" s="137" t="s">
        <v>572</v>
      </c>
      <c r="M125" s="137" t="s">
        <v>573</v>
      </c>
      <c r="N125" s="137">
        <v>239384</v>
      </c>
      <c r="O125" s="137" t="s">
        <v>1189</v>
      </c>
      <c r="P125" s="137">
        <v>314844</v>
      </c>
      <c r="Q125" s="137" t="s">
        <v>1190</v>
      </c>
      <c r="R125" s="137" t="s">
        <v>263</v>
      </c>
      <c r="S125" s="137" t="s">
        <v>1191</v>
      </c>
      <c r="T125" s="137" t="s">
        <v>1191</v>
      </c>
      <c r="U125" s="137" t="s">
        <v>265</v>
      </c>
      <c r="V125" s="137" t="s">
        <v>266</v>
      </c>
      <c r="W125" s="137">
        <v>0</v>
      </c>
      <c r="X125" s="137" t="s">
        <v>267</v>
      </c>
      <c r="Y125" s="137">
        <v>359704906</v>
      </c>
      <c r="Z125" s="137" t="s">
        <v>1192</v>
      </c>
      <c r="AA125" s="137" t="s">
        <v>1185</v>
      </c>
      <c r="AB125" s="138">
        <v>52000</v>
      </c>
      <c r="AC125" s="137" t="s">
        <v>519</v>
      </c>
      <c r="AD125" s="137">
        <v>24</v>
      </c>
      <c r="AE125" s="137" t="s">
        <v>367</v>
      </c>
      <c r="AF125" s="137" t="s">
        <v>1193</v>
      </c>
      <c r="AG125" s="137" t="s">
        <v>318</v>
      </c>
      <c r="AH125" s="137" t="s">
        <v>292</v>
      </c>
      <c r="AI125" s="137" t="s">
        <v>1194</v>
      </c>
      <c r="AJ125" s="138">
        <v>2770</v>
      </c>
      <c r="AK125" s="138">
        <v>2770</v>
      </c>
      <c r="AL125" s="137" t="s">
        <v>994</v>
      </c>
      <c r="AM125" s="138">
        <v>15134.47</v>
      </c>
      <c r="AN125" s="138">
        <v>7025.53</v>
      </c>
      <c r="AO125" s="138">
        <v>22160</v>
      </c>
      <c r="AP125" s="138">
        <v>36865.53</v>
      </c>
      <c r="AQ125" s="138">
        <v>6707.47</v>
      </c>
      <c r="AR125" s="138">
        <v>43573</v>
      </c>
      <c r="AS125" s="138">
        <v>2070.06</v>
      </c>
      <c r="AT125" s="138">
        <v>699.94</v>
      </c>
      <c r="AU125" s="138">
        <v>2770</v>
      </c>
      <c r="AV125" s="137">
        <v>9</v>
      </c>
      <c r="AW125" s="137"/>
      <c r="AX125" s="137"/>
      <c r="AY125" s="137"/>
      <c r="AZ125" s="137"/>
      <c r="BA125" s="137"/>
      <c r="BB125" s="137" t="s">
        <v>277</v>
      </c>
      <c r="BC125" s="137"/>
      <c r="BD125" s="137"/>
      <c r="BE125" s="138">
        <v>0</v>
      </c>
      <c r="BF125" s="137" t="s">
        <v>1191</v>
      </c>
      <c r="BG125" s="137" t="s">
        <v>1195</v>
      </c>
      <c r="BH125" s="129" t="s">
        <v>279</v>
      </c>
      <c r="BI125" s="129" t="s">
        <v>99</v>
      </c>
      <c r="BJ125" s="149">
        <v>46203</v>
      </c>
      <c r="BK125" s="139" t="s">
        <v>103</v>
      </c>
      <c r="BL125" s="129" t="s">
        <v>108</v>
      </c>
      <c r="BM125" s="142" t="s">
        <v>180</v>
      </c>
      <c r="BN125" s="139" t="s">
        <v>222</v>
      </c>
      <c r="BO125" s="139"/>
      <c r="BP125" s="42"/>
      <c r="BQ125" s="120" t="s">
        <v>3741</v>
      </c>
    </row>
    <row r="126" spans="1:69" hidden="1" x14ac:dyDescent="0.35">
      <c r="A126" s="131">
        <v>122</v>
      </c>
      <c r="B126" s="137" t="s">
        <v>252</v>
      </c>
      <c r="C126" s="137" t="s">
        <v>253</v>
      </c>
      <c r="D126" s="137" t="s">
        <v>254</v>
      </c>
      <c r="E126" s="137" t="s">
        <v>255</v>
      </c>
      <c r="F126" s="137" t="s">
        <v>255</v>
      </c>
      <c r="G126" s="137" t="s">
        <v>256</v>
      </c>
      <c r="H126" s="137" t="s">
        <v>257</v>
      </c>
      <c r="I126" s="137">
        <v>147752</v>
      </c>
      <c r="J126" s="137" t="s">
        <v>722</v>
      </c>
      <c r="K126" s="137">
        <v>147752</v>
      </c>
      <c r="L126" s="137" t="s">
        <v>572</v>
      </c>
      <c r="M126" s="137" t="s">
        <v>573</v>
      </c>
      <c r="N126" s="137">
        <v>250406</v>
      </c>
      <c r="O126" s="137" t="s">
        <v>723</v>
      </c>
      <c r="P126" s="137">
        <v>328998</v>
      </c>
      <c r="Q126" s="137" t="s">
        <v>724</v>
      </c>
      <c r="R126" s="137" t="s">
        <v>263</v>
      </c>
      <c r="S126" s="137" t="s">
        <v>1196</v>
      </c>
      <c r="T126" s="137" t="s">
        <v>1196</v>
      </c>
      <c r="U126" s="137" t="s">
        <v>265</v>
      </c>
      <c r="V126" s="137" t="s">
        <v>266</v>
      </c>
      <c r="W126" s="137">
        <v>0</v>
      </c>
      <c r="X126" s="137" t="s">
        <v>267</v>
      </c>
      <c r="Y126" s="137">
        <v>359707339</v>
      </c>
      <c r="Z126" s="137" t="s">
        <v>1197</v>
      </c>
      <c r="AA126" s="137" t="s">
        <v>1198</v>
      </c>
      <c r="AB126" s="138">
        <v>70000</v>
      </c>
      <c r="AC126" s="137" t="s">
        <v>477</v>
      </c>
      <c r="AD126" s="137">
        <v>24</v>
      </c>
      <c r="AE126" s="137" t="s">
        <v>489</v>
      </c>
      <c r="AF126" s="137" t="s">
        <v>779</v>
      </c>
      <c r="AG126" s="137" t="s">
        <v>1199</v>
      </c>
      <c r="AH126" s="137" t="s">
        <v>292</v>
      </c>
      <c r="AI126" s="137" t="s">
        <v>1173</v>
      </c>
      <c r="AJ126" s="138">
        <v>3710</v>
      </c>
      <c r="AK126" s="138">
        <v>3710</v>
      </c>
      <c r="AL126" s="137" t="s">
        <v>835</v>
      </c>
      <c r="AM126" s="138">
        <v>20042.87</v>
      </c>
      <c r="AN126" s="138">
        <v>9637.1299999999992</v>
      </c>
      <c r="AO126" s="138">
        <v>29680</v>
      </c>
      <c r="AP126" s="138">
        <v>49957.13</v>
      </c>
      <c r="AQ126" s="138">
        <v>8922.8700000000008</v>
      </c>
      <c r="AR126" s="138">
        <v>58880</v>
      </c>
      <c r="AS126" s="138">
        <v>0</v>
      </c>
      <c r="AT126" s="138">
        <v>0</v>
      </c>
      <c r="AU126" s="138">
        <v>0</v>
      </c>
      <c r="AV126" s="137">
        <v>8</v>
      </c>
      <c r="AW126" s="137"/>
      <c r="AX126" s="137"/>
      <c r="AY126" s="137"/>
      <c r="AZ126" s="137"/>
      <c r="BA126" s="137"/>
      <c r="BB126" s="137" t="s">
        <v>277</v>
      </c>
      <c r="BC126" s="137"/>
      <c r="BD126" s="137"/>
      <c r="BE126" s="138">
        <v>0</v>
      </c>
      <c r="BF126" s="137" t="s">
        <v>1196</v>
      </c>
      <c r="BG126" s="137" t="s">
        <v>1200</v>
      </c>
      <c r="BH126" s="129" t="s">
        <v>279</v>
      </c>
      <c r="BI126" s="129" t="s">
        <v>99</v>
      </c>
      <c r="BJ126" s="149">
        <v>46199</v>
      </c>
      <c r="BK126" s="139" t="s">
        <v>102</v>
      </c>
      <c r="BL126" s="129" t="s">
        <v>107</v>
      </c>
      <c r="BM126" s="142" t="s">
        <v>179</v>
      </c>
      <c r="BN126" s="139" t="s">
        <v>221</v>
      </c>
      <c r="BO126" s="139">
        <v>0</v>
      </c>
      <c r="BP126" s="42"/>
      <c r="BQ126" s="120"/>
    </row>
    <row r="127" spans="1:69" hidden="1" x14ac:dyDescent="0.35">
      <c r="A127" s="131">
        <v>123</v>
      </c>
      <c r="B127" s="137" t="s">
        <v>252</v>
      </c>
      <c r="C127" s="137" t="s">
        <v>253</v>
      </c>
      <c r="D127" s="137" t="s">
        <v>254</v>
      </c>
      <c r="E127" s="137" t="s">
        <v>255</v>
      </c>
      <c r="F127" s="137" t="s">
        <v>255</v>
      </c>
      <c r="G127" s="137" t="s">
        <v>256</v>
      </c>
      <c r="H127" s="137" t="s">
        <v>257</v>
      </c>
      <c r="I127" s="137">
        <v>148697</v>
      </c>
      <c r="J127" s="137" t="s">
        <v>584</v>
      </c>
      <c r="K127" s="137">
        <v>148697</v>
      </c>
      <c r="L127" s="137" t="s">
        <v>572</v>
      </c>
      <c r="M127" s="137" t="s">
        <v>573</v>
      </c>
      <c r="N127" s="137">
        <v>397858</v>
      </c>
      <c r="O127" s="137" t="s">
        <v>585</v>
      </c>
      <c r="P127" s="137">
        <v>617876</v>
      </c>
      <c r="Q127" s="137" t="s">
        <v>743</v>
      </c>
      <c r="R127" s="137" t="s">
        <v>669</v>
      </c>
      <c r="S127" s="137" t="s">
        <v>1201</v>
      </c>
      <c r="T127" s="137" t="s">
        <v>1201</v>
      </c>
      <c r="U127" s="137" t="s">
        <v>265</v>
      </c>
      <c r="V127" s="137" t="s">
        <v>266</v>
      </c>
      <c r="W127" s="137">
        <v>0</v>
      </c>
      <c r="X127" s="137" t="s">
        <v>345</v>
      </c>
      <c r="Y127" s="137">
        <v>359716999</v>
      </c>
      <c r="Z127" s="137" t="s">
        <v>1202</v>
      </c>
      <c r="AA127" s="137" t="s">
        <v>1203</v>
      </c>
      <c r="AB127" s="138">
        <v>40000</v>
      </c>
      <c r="AC127" s="137" t="s">
        <v>477</v>
      </c>
      <c r="AD127" s="137">
        <v>18</v>
      </c>
      <c r="AE127" s="137" t="s">
        <v>673</v>
      </c>
      <c r="AF127" s="137" t="s">
        <v>790</v>
      </c>
      <c r="AG127" s="137" t="s">
        <v>791</v>
      </c>
      <c r="AH127" s="137" t="s">
        <v>292</v>
      </c>
      <c r="AI127" s="137" t="s">
        <v>1133</v>
      </c>
      <c r="AJ127" s="138">
        <v>2670</v>
      </c>
      <c r="AK127" s="138">
        <v>2670</v>
      </c>
      <c r="AL127" s="137" t="s">
        <v>647</v>
      </c>
      <c r="AM127" s="138">
        <v>16419.37</v>
      </c>
      <c r="AN127" s="138">
        <v>4940.63</v>
      </c>
      <c r="AO127" s="138">
        <v>21360</v>
      </c>
      <c r="AP127" s="138">
        <v>23580.63</v>
      </c>
      <c r="AQ127" s="138">
        <v>2647.37</v>
      </c>
      <c r="AR127" s="138">
        <v>26228</v>
      </c>
      <c r="AS127" s="138">
        <v>2231.34</v>
      </c>
      <c r="AT127" s="138">
        <v>438.66</v>
      </c>
      <c r="AU127" s="138">
        <v>2670</v>
      </c>
      <c r="AV127" s="137">
        <v>9</v>
      </c>
      <c r="AW127" s="137"/>
      <c r="AX127" s="137"/>
      <c r="AY127" s="137"/>
      <c r="AZ127" s="137"/>
      <c r="BA127" s="137"/>
      <c r="BB127" s="137" t="s">
        <v>277</v>
      </c>
      <c r="BC127" s="137"/>
      <c r="BD127" s="137"/>
      <c r="BE127" s="138">
        <v>0</v>
      </c>
      <c r="BF127" s="137" t="s">
        <v>1201</v>
      </c>
      <c r="BG127" s="137" t="s">
        <v>1204</v>
      </c>
      <c r="BH127" s="129" t="s">
        <v>279</v>
      </c>
      <c r="BI127" s="129" t="s">
        <v>99</v>
      </c>
      <c r="BJ127" s="149">
        <v>46198</v>
      </c>
      <c r="BK127" s="139" t="s">
        <v>103</v>
      </c>
      <c r="BL127" s="129" t="s">
        <v>108</v>
      </c>
      <c r="BM127" s="142" t="s">
        <v>179</v>
      </c>
      <c r="BN127" s="139" t="s">
        <v>221</v>
      </c>
      <c r="BO127" s="139">
        <v>0</v>
      </c>
      <c r="BP127" s="42"/>
      <c r="BQ127" s="120"/>
    </row>
    <row r="128" spans="1:69" hidden="1" x14ac:dyDescent="0.35">
      <c r="A128" s="131">
        <v>124</v>
      </c>
      <c r="B128" s="137" t="s">
        <v>252</v>
      </c>
      <c r="C128" s="137" t="s">
        <v>253</v>
      </c>
      <c r="D128" s="137" t="s">
        <v>254</v>
      </c>
      <c r="E128" s="137" t="s">
        <v>255</v>
      </c>
      <c r="F128" s="137" t="s">
        <v>255</v>
      </c>
      <c r="G128" s="137" t="s">
        <v>256</v>
      </c>
      <c r="H128" s="137" t="s">
        <v>257</v>
      </c>
      <c r="I128" s="137">
        <v>148697</v>
      </c>
      <c r="J128" s="137" t="s">
        <v>584</v>
      </c>
      <c r="K128" s="137">
        <v>148697</v>
      </c>
      <c r="L128" s="137" t="s">
        <v>572</v>
      </c>
      <c r="M128" s="137" t="s">
        <v>573</v>
      </c>
      <c r="N128" s="137">
        <v>397858</v>
      </c>
      <c r="O128" s="137" t="s">
        <v>585</v>
      </c>
      <c r="P128" s="137">
        <v>617876</v>
      </c>
      <c r="Q128" s="137" t="s">
        <v>743</v>
      </c>
      <c r="R128" s="137" t="s">
        <v>669</v>
      </c>
      <c r="S128" s="137" t="s">
        <v>1205</v>
      </c>
      <c r="T128" s="137" t="s">
        <v>1205</v>
      </c>
      <c r="U128" s="137" t="s">
        <v>265</v>
      </c>
      <c r="V128" s="137" t="s">
        <v>266</v>
      </c>
      <c r="W128" s="137">
        <v>0</v>
      </c>
      <c r="X128" s="137" t="s">
        <v>345</v>
      </c>
      <c r="Y128" s="137">
        <v>359728313</v>
      </c>
      <c r="Z128" s="137" t="s">
        <v>1206</v>
      </c>
      <c r="AA128" s="137" t="s">
        <v>1207</v>
      </c>
      <c r="AB128" s="138">
        <v>30000</v>
      </c>
      <c r="AC128" s="137" t="s">
        <v>477</v>
      </c>
      <c r="AD128" s="137">
        <v>18</v>
      </c>
      <c r="AE128" s="137" t="s">
        <v>673</v>
      </c>
      <c r="AF128" s="137" t="s">
        <v>1208</v>
      </c>
      <c r="AG128" s="137" t="s">
        <v>1209</v>
      </c>
      <c r="AH128" s="137" t="s">
        <v>292</v>
      </c>
      <c r="AI128" s="137" t="s">
        <v>1133</v>
      </c>
      <c r="AJ128" s="138">
        <v>2010</v>
      </c>
      <c r="AK128" s="138">
        <v>2010</v>
      </c>
      <c r="AL128" s="137" t="s">
        <v>879</v>
      </c>
      <c r="AM128" s="138">
        <v>14066.09</v>
      </c>
      <c r="AN128" s="138">
        <v>4023.91</v>
      </c>
      <c r="AO128" s="138">
        <v>18090</v>
      </c>
      <c r="AP128" s="138">
        <v>15933.91</v>
      </c>
      <c r="AQ128" s="138">
        <v>1673.09</v>
      </c>
      <c r="AR128" s="138">
        <v>17607</v>
      </c>
      <c r="AS128" s="138">
        <v>0</v>
      </c>
      <c r="AT128" s="138">
        <v>0</v>
      </c>
      <c r="AU128" s="138">
        <v>0</v>
      </c>
      <c r="AV128" s="137">
        <v>9</v>
      </c>
      <c r="AW128" s="137"/>
      <c r="AX128" s="137"/>
      <c r="AY128" s="137"/>
      <c r="AZ128" s="137"/>
      <c r="BA128" s="137"/>
      <c r="BB128" s="137" t="s">
        <v>277</v>
      </c>
      <c r="BC128" s="137"/>
      <c r="BD128" s="137"/>
      <c r="BE128" s="138">
        <v>0</v>
      </c>
      <c r="BF128" s="137" t="s">
        <v>1205</v>
      </c>
      <c r="BG128" s="137" t="s">
        <v>1210</v>
      </c>
      <c r="BH128" s="129" t="s">
        <v>279</v>
      </c>
      <c r="BI128" s="129" t="s">
        <v>99</v>
      </c>
      <c r="BJ128" s="149">
        <v>46198</v>
      </c>
      <c r="BK128" s="139" t="s">
        <v>103</v>
      </c>
      <c r="BL128" s="129" t="s">
        <v>108</v>
      </c>
      <c r="BM128" s="142" t="s">
        <v>179</v>
      </c>
      <c r="BN128" s="139" t="s">
        <v>221</v>
      </c>
      <c r="BO128" s="139"/>
      <c r="BP128" s="42"/>
      <c r="BQ128" s="120" t="s">
        <v>843</v>
      </c>
    </row>
    <row r="129" spans="1:69" hidden="1" x14ac:dyDescent="0.35">
      <c r="A129" s="131">
        <v>125</v>
      </c>
      <c r="B129" s="137" t="s">
        <v>252</v>
      </c>
      <c r="C129" s="137" t="s">
        <v>253</v>
      </c>
      <c r="D129" s="137" t="s">
        <v>254</v>
      </c>
      <c r="E129" s="137" t="s">
        <v>255</v>
      </c>
      <c r="F129" s="137" t="s">
        <v>255</v>
      </c>
      <c r="G129" s="137" t="s">
        <v>256</v>
      </c>
      <c r="H129" s="137" t="s">
        <v>257</v>
      </c>
      <c r="I129" s="137">
        <v>136477</v>
      </c>
      <c r="J129" s="137" t="s">
        <v>595</v>
      </c>
      <c r="K129" s="137">
        <v>136477</v>
      </c>
      <c r="L129" s="137" t="s">
        <v>572</v>
      </c>
      <c r="M129" s="137" t="s">
        <v>573</v>
      </c>
      <c r="N129" s="137">
        <v>230303</v>
      </c>
      <c r="O129" s="137" t="s">
        <v>596</v>
      </c>
      <c r="P129" s="137">
        <v>303259</v>
      </c>
      <c r="Q129" s="137" t="s">
        <v>1211</v>
      </c>
      <c r="R129" s="137" t="s">
        <v>263</v>
      </c>
      <c r="S129" s="137" t="s">
        <v>1212</v>
      </c>
      <c r="T129" s="137" t="s">
        <v>1212</v>
      </c>
      <c r="U129" s="137" t="s">
        <v>265</v>
      </c>
      <c r="V129" s="137" t="s">
        <v>266</v>
      </c>
      <c r="W129" s="137">
        <v>0</v>
      </c>
      <c r="X129" s="137" t="s">
        <v>267</v>
      </c>
      <c r="Y129" s="137">
        <v>359732119</v>
      </c>
      <c r="Z129" s="137" t="s">
        <v>882</v>
      </c>
      <c r="AA129" s="137" t="s">
        <v>1213</v>
      </c>
      <c r="AB129" s="138">
        <v>54000</v>
      </c>
      <c r="AC129" s="137" t="s">
        <v>519</v>
      </c>
      <c r="AD129" s="137">
        <v>24</v>
      </c>
      <c r="AE129" s="137" t="s">
        <v>1147</v>
      </c>
      <c r="AF129" s="137" t="s">
        <v>1214</v>
      </c>
      <c r="AG129" s="137" t="s">
        <v>1215</v>
      </c>
      <c r="AH129" s="137" t="s">
        <v>615</v>
      </c>
      <c r="AI129" s="137" t="s">
        <v>1164</v>
      </c>
      <c r="AJ129" s="138">
        <v>2830</v>
      </c>
      <c r="AK129" s="138">
        <v>2830</v>
      </c>
      <c r="AL129" s="137" t="s">
        <v>639</v>
      </c>
      <c r="AM129" s="138">
        <v>15791.43</v>
      </c>
      <c r="AN129" s="138">
        <v>6848.57</v>
      </c>
      <c r="AO129" s="138">
        <v>22640</v>
      </c>
      <c r="AP129" s="138">
        <v>38208.57</v>
      </c>
      <c r="AQ129" s="138">
        <v>6545.43</v>
      </c>
      <c r="AR129" s="138">
        <v>44754</v>
      </c>
      <c r="AS129" s="138">
        <v>0</v>
      </c>
      <c r="AT129" s="138">
        <v>0</v>
      </c>
      <c r="AU129" s="138">
        <v>0</v>
      </c>
      <c r="AV129" s="137">
        <v>8</v>
      </c>
      <c r="AW129" s="137"/>
      <c r="AX129" s="137"/>
      <c r="AY129" s="137"/>
      <c r="AZ129" s="137"/>
      <c r="BA129" s="137"/>
      <c r="BB129" s="137" t="s">
        <v>277</v>
      </c>
      <c r="BC129" s="137"/>
      <c r="BD129" s="137"/>
      <c r="BE129" s="138">
        <v>0</v>
      </c>
      <c r="BF129" s="137" t="s">
        <v>1212</v>
      </c>
      <c r="BG129" s="137" t="s">
        <v>1216</v>
      </c>
      <c r="BH129" s="129" t="s">
        <v>279</v>
      </c>
      <c r="BI129" s="129" t="s">
        <v>99</v>
      </c>
      <c r="BJ129" s="149">
        <v>46199</v>
      </c>
      <c r="BK129" s="139" t="s">
        <v>103</v>
      </c>
      <c r="BL129" s="129" t="s">
        <v>108</v>
      </c>
      <c r="BM129" s="142" t="s">
        <v>180</v>
      </c>
      <c r="BN129" s="139" t="s">
        <v>222</v>
      </c>
      <c r="BO129" s="139"/>
      <c r="BP129" s="42"/>
      <c r="BQ129" s="120" t="s">
        <v>3741</v>
      </c>
    </row>
    <row r="130" spans="1:69" hidden="1" x14ac:dyDescent="0.35">
      <c r="A130" s="131">
        <v>126</v>
      </c>
      <c r="B130" s="137" t="s">
        <v>252</v>
      </c>
      <c r="C130" s="137" t="s">
        <v>253</v>
      </c>
      <c r="D130" s="137" t="s">
        <v>254</v>
      </c>
      <c r="E130" s="137" t="s">
        <v>255</v>
      </c>
      <c r="F130" s="137" t="s">
        <v>255</v>
      </c>
      <c r="G130" s="137" t="s">
        <v>256</v>
      </c>
      <c r="H130" s="137" t="s">
        <v>257</v>
      </c>
      <c r="I130" s="137">
        <v>148697</v>
      </c>
      <c r="J130" s="137" t="s">
        <v>584</v>
      </c>
      <c r="K130" s="137">
        <v>148697</v>
      </c>
      <c r="L130" s="137" t="s">
        <v>572</v>
      </c>
      <c r="M130" s="137" t="s">
        <v>573</v>
      </c>
      <c r="N130" s="137">
        <v>397858</v>
      </c>
      <c r="O130" s="137" t="s">
        <v>585</v>
      </c>
      <c r="P130" s="137">
        <v>617876</v>
      </c>
      <c r="Q130" s="137" t="s">
        <v>743</v>
      </c>
      <c r="R130" s="137" t="s">
        <v>263</v>
      </c>
      <c r="S130" s="137" t="s">
        <v>1217</v>
      </c>
      <c r="T130" s="137" t="s">
        <v>1217</v>
      </c>
      <c r="U130" s="137" t="s">
        <v>265</v>
      </c>
      <c r="V130" s="137" t="s">
        <v>266</v>
      </c>
      <c r="W130" s="137">
        <v>0</v>
      </c>
      <c r="X130" s="137" t="s">
        <v>267</v>
      </c>
      <c r="Y130" s="137">
        <v>359756024</v>
      </c>
      <c r="Z130" s="137" t="s">
        <v>1218</v>
      </c>
      <c r="AA130" s="137" t="s">
        <v>1194</v>
      </c>
      <c r="AB130" s="138">
        <v>25000</v>
      </c>
      <c r="AC130" s="137" t="s">
        <v>477</v>
      </c>
      <c r="AD130" s="137">
        <v>18</v>
      </c>
      <c r="AE130" s="137" t="s">
        <v>478</v>
      </c>
      <c r="AF130" s="137" t="s">
        <v>1219</v>
      </c>
      <c r="AG130" s="137" t="s">
        <v>1220</v>
      </c>
      <c r="AH130" s="137" t="s">
        <v>481</v>
      </c>
      <c r="AI130" s="137" t="s">
        <v>1221</v>
      </c>
      <c r="AJ130" s="138">
        <v>1690</v>
      </c>
      <c r="AK130" s="138">
        <v>1690</v>
      </c>
      <c r="AL130" s="137" t="s">
        <v>879</v>
      </c>
      <c r="AM130" s="138">
        <v>9980.3799999999992</v>
      </c>
      <c r="AN130" s="138">
        <v>3539.62</v>
      </c>
      <c r="AO130" s="138">
        <v>13520</v>
      </c>
      <c r="AP130" s="138">
        <v>15019.62</v>
      </c>
      <c r="AQ130" s="138">
        <v>1871.38</v>
      </c>
      <c r="AR130" s="138">
        <v>16891</v>
      </c>
      <c r="AS130" s="138">
        <v>0</v>
      </c>
      <c r="AT130" s="138">
        <v>0</v>
      </c>
      <c r="AU130" s="138">
        <v>0</v>
      </c>
      <c r="AV130" s="137">
        <v>8</v>
      </c>
      <c r="AW130" s="137"/>
      <c r="AX130" s="137"/>
      <c r="AY130" s="137"/>
      <c r="AZ130" s="137"/>
      <c r="BA130" s="137"/>
      <c r="BB130" s="137" t="s">
        <v>277</v>
      </c>
      <c r="BC130" s="137"/>
      <c r="BD130" s="137"/>
      <c r="BE130" s="138">
        <v>0</v>
      </c>
      <c r="BF130" s="137" t="s">
        <v>1217</v>
      </c>
      <c r="BG130" s="137" t="s">
        <v>1222</v>
      </c>
      <c r="BH130" s="129" t="s">
        <v>279</v>
      </c>
      <c r="BI130" s="129" t="s">
        <v>99</v>
      </c>
      <c r="BJ130" s="149">
        <v>46198</v>
      </c>
      <c r="BK130" s="139" t="s">
        <v>103</v>
      </c>
      <c r="BL130" s="129" t="s">
        <v>108</v>
      </c>
      <c r="BM130" s="142" t="s">
        <v>179</v>
      </c>
      <c r="BN130" s="139" t="s">
        <v>221</v>
      </c>
      <c r="BO130" s="139"/>
      <c r="BP130" s="42"/>
      <c r="BQ130" s="120" t="s">
        <v>1223</v>
      </c>
    </row>
    <row r="131" spans="1:69" hidden="1" x14ac:dyDescent="0.35">
      <c r="A131" s="131">
        <v>127</v>
      </c>
      <c r="B131" s="137" t="s">
        <v>252</v>
      </c>
      <c r="C131" s="137" t="s">
        <v>253</v>
      </c>
      <c r="D131" s="137" t="s">
        <v>254</v>
      </c>
      <c r="E131" s="137" t="s">
        <v>255</v>
      </c>
      <c r="F131" s="137" t="s">
        <v>255</v>
      </c>
      <c r="G131" s="137" t="s">
        <v>256</v>
      </c>
      <c r="H131" s="137" t="s">
        <v>257</v>
      </c>
      <c r="I131" s="137">
        <v>139948</v>
      </c>
      <c r="J131" s="137" t="s">
        <v>817</v>
      </c>
      <c r="K131" s="137">
        <v>139948</v>
      </c>
      <c r="L131" s="137" t="s">
        <v>572</v>
      </c>
      <c r="M131" s="137" t="s">
        <v>573</v>
      </c>
      <c r="N131" s="137">
        <v>236225</v>
      </c>
      <c r="O131" s="137" t="s">
        <v>818</v>
      </c>
      <c r="P131" s="137">
        <v>310784</v>
      </c>
      <c r="Q131" s="137" t="s">
        <v>819</v>
      </c>
      <c r="R131" s="137" t="s">
        <v>263</v>
      </c>
      <c r="S131" s="137" t="s">
        <v>1224</v>
      </c>
      <c r="T131" s="137" t="s">
        <v>1224</v>
      </c>
      <c r="U131" s="137" t="s">
        <v>265</v>
      </c>
      <c r="V131" s="137" t="s">
        <v>266</v>
      </c>
      <c r="W131" s="137">
        <v>0</v>
      </c>
      <c r="X131" s="137" t="s">
        <v>267</v>
      </c>
      <c r="Y131" s="137">
        <v>359771304</v>
      </c>
      <c r="Z131" s="137" t="s">
        <v>1225</v>
      </c>
      <c r="AA131" s="137" t="s">
        <v>1226</v>
      </c>
      <c r="AB131" s="138">
        <v>82000</v>
      </c>
      <c r="AC131" s="137" t="s">
        <v>556</v>
      </c>
      <c r="AD131" s="137">
        <v>24</v>
      </c>
      <c r="AE131" s="137" t="s">
        <v>489</v>
      </c>
      <c r="AF131" s="137" t="s">
        <v>829</v>
      </c>
      <c r="AG131" s="137" t="s">
        <v>823</v>
      </c>
      <c r="AH131" s="137" t="s">
        <v>274</v>
      </c>
      <c r="AI131" s="137" t="s">
        <v>1227</v>
      </c>
      <c r="AJ131" s="138">
        <v>4380</v>
      </c>
      <c r="AK131" s="138">
        <v>4380</v>
      </c>
      <c r="AL131" s="137" t="s">
        <v>568</v>
      </c>
      <c r="AM131" s="138">
        <v>19796.45</v>
      </c>
      <c r="AN131" s="138">
        <v>10863.55</v>
      </c>
      <c r="AO131" s="138">
        <v>30660</v>
      </c>
      <c r="AP131" s="138">
        <v>62203.55</v>
      </c>
      <c r="AQ131" s="138">
        <v>12239.45</v>
      </c>
      <c r="AR131" s="138">
        <v>74443</v>
      </c>
      <c r="AS131" s="138">
        <v>0</v>
      </c>
      <c r="AT131" s="138">
        <v>0</v>
      </c>
      <c r="AU131" s="138">
        <v>0</v>
      </c>
      <c r="AV131" s="137">
        <v>7</v>
      </c>
      <c r="AW131" s="137"/>
      <c r="AX131" s="137"/>
      <c r="AY131" s="137"/>
      <c r="AZ131" s="137"/>
      <c r="BA131" s="137"/>
      <c r="BB131" s="137" t="s">
        <v>277</v>
      </c>
      <c r="BC131" s="137"/>
      <c r="BD131" s="137"/>
      <c r="BE131" s="138">
        <v>0</v>
      </c>
      <c r="BF131" s="137" t="s">
        <v>1224</v>
      </c>
      <c r="BG131" s="137" t="s">
        <v>1228</v>
      </c>
      <c r="BH131" s="129" t="s">
        <v>279</v>
      </c>
      <c r="BI131" s="129" t="s">
        <v>99</v>
      </c>
      <c r="BJ131" s="149">
        <v>46199</v>
      </c>
      <c r="BK131" s="139" t="s">
        <v>102</v>
      </c>
      <c r="BL131" s="129" t="s">
        <v>107</v>
      </c>
      <c r="BM131" s="142" t="s">
        <v>179</v>
      </c>
      <c r="BN131" s="139" t="s">
        <v>221</v>
      </c>
      <c r="BO131" s="139">
        <v>0</v>
      </c>
      <c r="BP131" s="42"/>
      <c r="BQ131" s="120" t="s">
        <v>826</v>
      </c>
    </row>
    <row r="132" spans="1:69" hidden="1" x14ac:dyDescent="0.35">
      <c r="A132" s="131">
        <v>128</v>
      </c>
      <c r="B132" s="137" t="s">
        <v>252</v>
      </c>
      <c r="C132" s="137" t="s">
        <v>253</v>
      </c>
      <c r="D132" s="137" t="s">
        <v>254</v>
      </c>
      <c r="E132" s="137" t="s">
        <v>255</v>
      </c>
      <c r="F132" s="137" t="s">
        <v>255</v>
      </c>
      <c r="G132" s="137" t="s">
        <v>256</v>
      </c>
      <c r="H132" s="137" t="s">
        <v>257</v>
      </c>
      <c r="I132" s="137">
        <v>140113</v>
      </c>
      <c r="J132" s="137" t="s">
        <v>735</v>
      </c>
      <c r="K132" s="137">
        <v>140113</v>
      </c>
      <c r="L132" s="137" t="s">
        <v>605</v>
      </c>
      <c r="M132" s="137" t="s">
        <v>606</v>
      </c>
      <c r="N132" s="137">
        <v>236526</v>
      </c>
      <c r="O132" s="137" t="s">
        <v>1229</v>
      </c>
      <c r="P132" s="137">
        <v>701597</v>
      </c>
      <c r="Q132" s="137" t="s">
        <v>1230</v>
      </c>
      <c r="R132" s="137" t="s">
        <v>263</v>
      </c>
      <c r="S132" s="137" t="s">
        <v>1231</v>
      </c>
      <c r="T132" s="137" t="s">
        <v>1231</v>
      </c>
      <c r="U132" s="137" t="s">
        <v>298</v>
      </c>
      <c r="V132" s="137" t="s">
        <v>266</v>
      </c>
      <c r="W132" s="137">
        <v>0</v>
      </c>
      <c r="X132" s="137" t="s">
        <v>267</v>
      </c>
      <c r="Y132" s="137">
        <v>359773205</v>
      </c>
      <c r="Z132" s="137" t="s">
        <v>1232</v>
      </c>
      <c r="AA132" s="137" t="s">
        <v>1226</v>
      </c>
      <c r="AB132" s="138">
        <v>40000</v>
      </c>
      <c r="AC132" s="137" t="s">
        <v>316</v>
      </c>
      <c r="AD132" s="137">
        <v>24</v>
      </c>
      <c r="AE132" s="137" t="s">
        <v>489</v>
      </c>
      <c r="AF132" s="137" t="s">
        <v>1233</v>
      </c>
      <c r="AG132" s="137" t="s">
        <v>1234</v>
      </c>
      <c r="AH132" s="137" t="s">
        <v>274</v>
      </c>
      <c r="AI132" s="137" t="s">
        <v>1235</v>
      </c>
      <c r="AJ132" s="138">
        <v>2130</v>
      </c>
      <c r="AK132" s="138">
        <v>2130</v>
      </c>
      <c r="AL132" s="137" t="s">
        <v>1236</v>
      </c>
      <c r="AM132" s="138">
        <v>9587.56</v>
      </c>
      <c r="AN132" s="138">
        <v>5322.44</v>
      </c>
      <c r="AO132" s="138">
        <v>14910</v>
      </c>
      <c r="AP132" s="138">
        <v>30412.44</v>
      </c>
      <c r="AQ132" s="138">
        <v>5985.56</v>
      </c>
      <c r="AR132" s="138">
        <v>36398</v>
      </c>
      <c r="AS132" s="138">
        <v>0</v>
      </c>
      <c r="AT132" s="138">
        <v>0</v>
      </c>
      <c r="AU132" s="138">
        <v>0</v>
      </c>
      <c r="AV132" s="137">
        <v>7</v>
      </c>
      <c r="AW132" s="137"/>
      <c r="AX132" s="137"/>
      <c r="AY132" s="137"/>
      <c r="AZ132" s="137"/>
      <c r="BA132" s="137"/>
      <c r="BB132" s="137" t="s">
        <v>277</v>
      </c>
      <c r="BC132" s="137"/>
      <c r="BD132" s="137"/>
      <c r="BE132" s="138">
        <v>0</v>
      </c>
      <c r="BF132" s="137" t="s">
        <v>1231</v>
      </c>
      <c r="BG132" s="137" t="s">
        <v>1237</v>
      </c>
      <c r="BH132" s="129" t="s">
        <v>279</v>
      </c>
      <c r="BI132" s="129" t="s">
        <v>99</v>
      </c>
      <c r="BJ132" s="149">
        <v>46184</v>
      </c>
      <c r="BK132" s="139" t="s">
        <v>102</v>
      </c>
      <c r="BL132" s="129" t="s">
        <v>107</v>
      </c>
      <c r="BM132" s="142" t="s">
        <v>180</v>
      </c>
      <c r="BN132" s="139" t="s">
        <v>222</v>
      </c>
      <c r="BO132" s="139"/>
      <c r="BP132" s="42"/>
      <c r="BQ132" s="120" t="s">
        <v>1238</v>
      </c>
    </row>
    <row r="133" spans="1:69" hidden="1" x14ac:dyDescent="0.35">
      <c r="A133" s="131">
        <v>129</v>
      </c>
      <c r="B133" s="137" t="s">
        <v>252</v>
      </c>
      <c r="C133" s="137" t="s">
        <v>253</v>
      </c>
      <c r="D133" s="137" t="s">
        <v>254</v>
      </c>
      <c r="E133" s="137" t="s">
        <v>255</v>
      </c>
      <c r="F133" s="137" t="s">
        <v>255</v>
      </c>
      <c r="G133" s="137" t="s">
        <v>256</v>
      </c>
      <c r="H133" s="137" t="s">
        <v>257</v>
      </c>
      <c r="I133" s="137">
        <v>143257</v>
      </c>
      <c r="J133" s="137" t="s">
        <v>631</v>
      </c>
      <c r="K133" s="137">
        <v>143257</v>
      </c>
      <c r="L133" s="137" t="s">
        <v>572</v>
      </c>
      <c r="M133" s="137" t="s">
        <v>573</v>
      </c>
      <c r="N133" s="137">
        <v>242120</v>
      </c>
      <c r="O133" s="137" t="s">
        <v>1239</v>
      </c>
      <c r="P133" s="137">
        <v>318325</v>
      </c>
      <c r="Q133" s="137" t="s">
        <v>1240</v>
      </c>
      <c r="R133" s="137" t="s">
        <v>263</v>
      </c>
      <c r="S133" s="137" t="s">
        <v>1241</v>
      </c>
      <c r="T133" s="137" t="s">
        <v>1241</v>
      </c>
      <c r="U133" s="137" t="s">
        <v>265</v>
      </c>
      <c r="V133" s="137" t="s">
        <v>266</v>
      </c>
      <c r="W133" s="137">
        <v>0</v>
      </c>
      <c r="X133" s="137" t="s">
        <v>267</v>
      </c>
      <c r="Y133" s="137">
        <v>359775186</v>
      </c>
      <c r="Z133" s="137" t="s">
        <v>1242</v>
      </c>
      <c r="AA133" s="137" t="s">
        <v>1243</v>
      </c>
      <c r="AB133" s="138">
        <v>70000</v>
      </c>
      <c r="AC133" s="137" t="s">
        <v>519</v>
      </c>
      <c r="AD133" s="137">
        <v>24</v>
      </c>
      <c r="AE133" s="137" t="s">
        <v>367</v>
      </c>
      <c r="AF133" s="137" t="s">
        <v>1244</v>
      </c>
      <c r="AG133" s="137" t="s">
        <v>1245</v>
      </c>
      <c r="AH133" s="137" t="s">
        <v>292</v>
      </c>
      <c r="AI133" s="137" t="s">
        <v>1246</v>
      </c>
      <c r="AJ133" s="138">
        <v>3770</v>
      </c>
      <c r="AK133" s="138">
        <v>3770</v>
      </c>
      <c r="AL133" s="137" t="s">
        <v>559</v>
      </c>
      <c r="AM133" s="138">
        <v>14616.15</v>
      </c>
      <c r="AN133" s="138">
        <v>8003.85</v>
      </c>
      <c r="AO133" s="138">
        <v>22620</v>
      </c>
      <c r="AP133" s="138">
        <v>55383.85</v>
      </c>
      <c r="AQ133" s="138">
        <v>11919.15</v>
      </c>
      <c r="AR133" s="138">
        <v>67303</v>
      </c>
      <c r="AS133" s="138">
        <v>5383.88</v>
      </c>
      <c r="AT133" s="138">
        <v>2156.12</v>
      </c>
      <c r="AU133" s="138">
        <v>7540</v>
      </c>
      <c r="AV133" s="137">
        <v>8</v>
      </c>
      <c r="AW133" s="137"/>
      <c r="AX133" s="137"/>
      <c r="AY133" s="137"/>
      <c r="AZ133" s="137"/>
      <c r="BA133" s="137"/>
      <c r="BB133" s="137" t="s">
        <v>277</v>
      </c>
      <c r="BC133" s="137"/>
      <c r="BD133" s="137"/>
      <c r="BE133" s="138">
        <v>0</v>
      </c>
      <c r="BF133" s="137" t="s">
        <v>1241</v>
      </c>
      <c r="BG133" s="137" t="s">
        <v>1247</v>
      </c>
      <c r="BH133" s="129" t="s">
        <v>279</v>
      </c>
      <c r="BI133" s="129" t="s">
        <v>99</v>
      </c>
      <c r="BJ133" s="149">
        <v>46203</v>
      </c>
      <c r="BK133" s="139" t="s">
        <v>103</v>
      </c>
      <c r="BL133" s="129" t="s">
        <v>118</v>
      </c>
      <c r="BM133" s="142" t="s">
        <v>179</v>
      </c>
      <c r="BN133" s="139" t="s">
        <v>221</v>
      </c>
      <c r="BO133" s="139"/>
      <c r="BP133" s="42"/>
      <c r="BQ133" s="120"/>
    </row>
    <row r="134" spans="1:69" hidden="1" x14ac:dyDescent="0.35">
      <c r="A134" s="131">
        <v>130</v>
      </c>
      <c r="B134" s="137" t="s">
        <v>252</v>
      </c>
      <c r="C134" s="137" t="s">
        <v>253</v>
      </c>
      <c r="D134" s="137" t="s">
        <v>254</v>
      </c>
      <c r="E134" s="137" t="s">
        <v>255</v>
      </c>
      <c r="F134" s="137" t="s">
        <v>255</v>
      </c>
      <c r="G134" s="137" t="s">
        <v>256</v>
      </c>
      <c r="H134" s="137" t="s">
        <v>257</v>
      </c>
      <c r="I134" s="137">
        <v>139754</v>
      </c>
      <c r="J134" s="137" t="s">
        <v>641</v>
      </c>
      <c r="K134" s="137">
        <v>139754</v>
      </c>
      <c r="L134" s="137" t="s">
        <v>620</v>
      </c>
      <c r="M134" s="137" t="s">
        <v>621</v>
      </c>
      <c r="N134" s="137">
        <v>384291</v>
      </c>
      <c r="O134" s="137" t="s">
        <v>997</v>
      </c>
      <c r="P134" s="137">
        <v>565822</v>
      </c>
      <c r="Q134" s="137" t="s">
        <v>998</v>
      </c>
      <c r="R134" s="137" t="s">
        <v>263</v>
      </c>
      <c r="S134" s="137" t="s">
        <v>1248</v>
      </c>
      <c r="T134" s="137" t="s">
        <v>1248</v>
      </c>
      <c r="U134" s="137" t="s">
        <v>654</v>
      </c>
      <c r="V134" s="137" t="s">
        <v>266</v>
      </c>
      <c r="W134" s="137">
        <v>0</v>
      </c>
      <c r="X134" s="137" t="s">
        <v>345</v>
      </c>
      <c r="Y134" s="137">
        <v>359781470</v>
      </c>
      <c r="Z134" s="137" t="s">
        <v>1249</v>
      </c>
      <c r="AA134" s="137" t="s">
        <v>1250</v>
      </c>
      <c r="AB134" s="138">
        <v>85000</v>
      </c>
      <c r="AC134" s="137" t="s">
        <v>477</v>
      </c>
      <c r="AD134" s="137">
        <v>24</v>
      </c>
      <c r="AE134" s="137" t="s">
        <v>367</v>
      </c>
      <c r="AF134" s="137" t="s">
        <v>544</v>
      </c>
      <c r="AG134" s="137" t="s">
        <v>1251</v>
      </c>
      <c r="AH134" s="137" t="s">
        <v>292</v>
      </c>
      <c r="AI134" s="137" t="s">
        <v>1221</v>
      </c>
      <c r="AJ134" s="138">
        <v>4540</v>
      </c>
      <c r="AK134" s="138">
        <v>4540</v>
      </c>
      <c r="AL134" s="137" t="s">
        <v>879</v>
      </c>
      <c r="AM134" s="138">
        <v>24471.33</v>
      </c>
      <c r="AN134" s="138">
        <v>11848.67</v>
      </c>
      <c r="AO134" s="138">
        <v>36320</v>
      </c>
      <c r="AP134" s="138">
        <v>60528.67</v>
      </c>
      <c r="AQ134" s="138">
        <v>11247.33</v>
      </c>
      <c r="AR134" s="138">
        <v>71776</v>
      </c>
      <c r="AS134" s="138">
        <v>0</v>
      </c>
      <c r="AT134" s="138">
        <v>0</v>
      </c>
      <c r="AU134" s="138">
        <v>0</v>
      </c>
      <c r="AV134" s="137">
        <v>8</v>
      </c>
      <c r="AW134" s="137"/>
      <c r="AX134" s="137"/>
      <c r="AY134" s="137"/>
      <c r="AZ134" s="137"/>
      <c r="BA134" s="137"/>
      <c r="BB134" s="137" t="s">
        <v>277</v>
      </c>
      <c r="BC134" s="137"/>
      <c r="BD134" s="137"/>
      <c r="BE134" s="138">
        <v>0</v>
      </c>
      <c r="BF134" s="137" t="s">
        <v>1248</v>
      </c>
      <c r="BG134" s="137" t="s">
        <v>1252</v>
      </c>
      <c r="BH134" s="129" t="s">
        <v>279</v>
      </c>
      <c r="BI134" s="129" t="s">
        <v>99</v>
      </c>
      <c r="BJ134" s="149">
        <v>46205</v>
      </c>
      <c r="BK134" s="139" t="s">
        <v>102</v>
      </c>
      <c r="BL134" s="129" t="s">
        <v>107</v>
      </c>
      <c r="BM134" s="142" t="s">
        <v>179</v>
      </c>
      <c r="BN134" s="139" t="s">
        <v>221</v>
      </c>
      <c r="BO134" s="139">
        <v>0</v>
      </c>
      <c r="BP134" s="42"/>
      <c r="BQ134" s="120" t="s">
        <v>1253</v>
      </c>
    </row>
    <row r="135" spans="1:69" hidden="1" x14ac:dyDescent="0.35">
      <c r="A135" s="131">
        <v>131</v>
      </c>
      <c r="B135" s="137" t="s">
        <v>252</v>
      </c>
      <c r="C135" s="137" t="s">
        <v>253</v>
      </c>
      <c r="D135" s="137" t="s">
        <v>254</v>
      </c>
      <c r="E135" s="137" t="s">
        <v>255</v>
      </c>
      <c r="F135" s="137" t="s">
        <v>255</v>
      </c>
      <c r="G135" s="137" t="s">
        <v>256</v>
      </c>
      <c r="H135" s="137" t="s">
        <v>257</v>
      </c>
      <c r="I135" s="137">
        <v>137772</v>
      </c>
      <c r="J135" s="137" t="s">
        <v>695</v>
      </c>
      <c r="K135" s="137">
        <v>137772</v>
      </c>
      <c r="L135" s="137" t="s">
        <v>572</v>
      </c>
      <c r="M135" s="137" t="s">
        <v>573</v>
      </c>
      <c r="N135" s="137">
        <v>232479</v>
      </c>
      <c r="O135" s="137" t="s">
        <v>696</v>
      </c>
      <c r="P135" s="137">
        <v>306022</v>
      </c>
      <c r="Q135" s="137" t="s">
        <v>697</v>
      </c>
      <c r="R135" s="137" t="s">
        <v>669</v>
      </c>
      <c r="S135" s="137" t="s">
        <v>1254</v>
      </c>
      <c r="T135" s="137" t="s">
        <v>1254</v>
      </c>
      <c r="U135" s="137" t="s">
        <v>265</v>
      </c>
      <c r="V135" s="137" t="s">
        <v>266</v>
      </c>
      <c r="W135" s="137">
        <v>0</v>
      </c>
      <c r="X135" s="137" t="s">
        <v>267</v>
      </c>
      <c r="Y135" s="137">
        <v>359792482</v>
      </c>
      <c r="Z135" s="137" t="s">
        <v>1255</v>
      </c>
      <c r="AA135" s="137" t="s">
        <v>1256</v>
      </c>
      <c r="AB135" s="138">
        <v>35000</v>
      </c>
      <c r="AC135" s="137" t="s">
        <v>477</v>
      </c>
      <c r="AD135" s="137">
        <v>18</v>
      </c>
      <c r="AE135" s="137" t="s">
        <v>967</v>
      </c>
      <c r="AF135" s="137" t="s">
        <v>1257</v>
      </c>
      <c r="AG135" s="137" t="s">
        <v>701</v>
      </c>
      <c r="AH135" s="137" t="s">
        <v>615</v>
      </c>
      <c r="AI135" s="137" t="s">
        <v>1258</v>
      </c>
      <c r="AJ135" s="138">
        <v>2320</v>
      </c>
      <c r="AK135" s="138">
        <v>2320</v>
      </c>
      <c r="AL135" s="137" t="s">
        <v>1259</v>
      </c>
      <c r="AM135" s="138">
        <v>12324.15</v>
      </c>
      <c r="AN135" s="138">
        <v>3915.85</v>
      </c>
      <c r="AO135" s="138">
        <v>16240</v>
      </c>
      <c r="AP135" s="138">
        <v>22675.85</v>
      </c>
      <c r="AQ135" s="138">
        <v>2666.15</v>
      </c>
      <c r="AR135" s="138">
        <v>25342</v>
      </c>
      <c r="AS135" s="138">
        <v>0</v>
      </c>
      <c r="AT135" s="138">
        <v>0</v>
      </c>
      <c r="AU135" s="138">
        <v>0</v>
      </c>
      <c r="AV135" s="137">
        <v>7</v>
      </c>
      <c r="AW135" s="137"/>
      <c r="AX135" s="137"/>
      <c r="AY135" s="137"/>
      <c r="AZ135" s="137"/>
      <c r="BA135" s="137"/>
      <c r="BB135" s="137" t="s">
        <v>277</v>
      </c>
      <c r="BC135" s="137"/>
      <c r="BD135" s="137"/>
      <c r="BE135" s="138">
        <v>0</v>
      </c>
      <c r="BF135" s="137" t="s">
        <v>1254</v>
      </c>
      <c r="BG135" s="137" t="s">
        <v>1260</v>
      </c>
      <c r="BH135" s="129" t="s">
        <v>279</v>
      </c>
      <c r="BI135" s="129" t="s">
        <v>99</v>
      </c>
      <c r="BJ135" s="149">
        <v>46199</v>
      </c>
      <c r="BK135" s="139" t="s">
        <v>102</v>
      </c>
      <c r="BL135" s="129" t="s">
        <v>107</v>
      </c>
      <c r="BM135" s="142" t="s">
        <v>180</v>
      </c>
      <c r="BN135" s="139" t="s">
        <v>222</v>
      </c>
      <c r="BO135" s="139"/>
      <c r="BP135" s="42"/>
      <c r="BQ135" s="120"/>
    </row>
    <row r="136" spans="1:69" hidden="1" x14ac:dyDescent="0.35">
      <c r="A136" s="131">
        <v>132</v>
      </c>
      <c r="B136" s="137" t="s">
        <v>252</v>
      </c>
      <c r="C136" s="137" t="s">
        <v>253</v>
      </c>
      <c r="D136" s="137" t="s">
        <v>254</v>
      </c>
      <c r="E136" s="137" t="s">
        <v>255</v>
      </c>
      <c r="F136" s="137" t="s">
        <v>255</v>
      </c>
      <c r="G136" s="137" t="s">
        <v>256</v>
      </c>
      <c r="H136" s="137" t="s">
        <v>257</v>
      </c>
      <c r="I136" s="137">
        <v>148697</v>
      </c>
      <c r="J136" s="137" t="s">
        <v>584</v>
      </c>
      <c r="K136" s="137">
        <v>148697</v>
      </c>
      <c r="L136" s="137" t="s">
        <v>572</v>
      </c>
      <c r="M136" s="137" t="s">
        <v>573</v>
      </c>
      <c r="N136" s="137">
        <v>397858</v>
      </c>
      <c r="O136" s="137" t="s">
        <v>585</v>
      </c>
      <c r="P136" s="137">
        <v>617876</v>
      </c>
      <c r="Q136" s="137" t="s">
        <v>743</v>
      </c>
      <c r="R136" s="137" t="s">
        <v>669</v>
      </c>
      <c r="S136" s="137" t="s">
        <v>923</v>
      </c>
      <c r="T136" s="137" t="s">
        <v>923</v>
      </c>
      <c r="U136" s="137" t="s">
        <v>265</v>
      </c>
      <c r="V136" s="137" t="s">
        <v>266</v>
      </c>
      <c r="W136" s="137">
        <v>0</v>
      </c>
      <c r="X136" s="137" t="s">
        <v>267</v>
      </c>
      <c r="Y136" s="137">
        <v>359801541</v>
      </c>
      <c r="Z136" s="137" t="s">
        <v>924</v>
      </c>
      <c r="AA136" s="137" t="s">
        <v>1261</v>
      </c>
      <c r="AB136" s="138">
        <v>30000</v>
      </c>
      <c r="AC136" s="137" t="s">
        <v>477</v>
      </c>
      <c r="AD136" s="137">
        <v>18</v>
      </c>
      <c r="AE136" s="137" t="s">
        <v>673</v>
      </c>
      <c r="AF136" s="137" t="s">
        <v>926</v>
      </c>
      <c r="AG136" s="137" t="s">
        <v>927</v>
      </c>
      <c r="AH136" s="137" t="s">
        <v>481</v>
      </c>
      <c r="AI136" s="137" t="s">
        <v>1221</v>
      </c>
      <c r="AJ136" s="138">
        <v>2030</v>
      </c>
      <c r="AK136" s="138">
        <v>2030</v>
      </c>
      <c r="AL136" s="137" t="s">
        <v>879</v>
      </c>
      <c r="AM136" s="138">
        <v>12266.27</v>
      </c>
      <c r="AN136" s="138">
        <v>3973.73</v>
      </c>
      <c r="AO136" s="138">
        <v>16240</v>
      </c>
      <c r="AP136" s="138">
        <v>17733.73</v>
      </c>
      <c r="AQ136" s="138">
        <v>2173.27</v>
      </c>
      <c r="AR136" s="138">
        <v>19907</v>
      </c>
      <c r="AS136" s="138">
        <v>0</v>
      </c>
      <c r="AT136" s="138">
        <v>0</v>
      </c>
      <c r="AU136" s="138">
        <v>0</v>
      </c>
      <c r="AV136" s="137">
        <v>8</v>
      </c>
      <c r="AW136" s="137"/>
      <c r="AX136" s="137"/>
      <c r="AY136" s="137"/>
      <c r="AZ136" s="137"/>
      <c r="BA136" s="137"/>
      <c r="BB136" s="137" t="s">
        <v>277</v>
      </c>
      <c r="BC136" s="137"/>
      <c r="BD136" s="137"/>
      <c r="BE136" s="138">
        <v>0</v>
      </c>
      <c r="BF136" s="137" t="s">
        <v>923</v>
      </c>
      <c r="BG136" s="137" t="s">
        <v>929</v>
      </c>
      <c r="BH136" s="129" t="s">
        <v>279</v>
      </c>
      <c r="BI136" s="129" t="s">
        <v>99</v>
      </c>
      <c r="BJ136" s="149">
        <v>46198</v>
      </c>
      <c r="BK136" s="139" t="s">
        <v>102</v>
      </c>
      <c r="BL136" s="129" t="s">
        <v>107</v>
      </c>
      <c r="BM136" s="142" t="s">
        <v>179</v>
      </c>
      <c r="BN136" s="139" t="s">
        <v>221</v>
      </c>
      <c r="BO136" s="139">
        <v>0</v>
      </c>
      <c r="BP136" s="42"/>
      <c r="BQ136" s="120" t="s">
        <v>539</v>
      </c>
    </row>
    <row r="137" spans="1:69" hidden="1" x14ac:dyDescent="0.35">
      <c r="A137" s="131">
        <v>133</v>
      </c>
      <c r="B137" s="137" t="s">
        <v>252</v>
      </c>
      <c r="C137" s="137" t="s">
        <v>253</v>
      </c>
      <c r="D137" s="137" t="s">
        <v>254</v>
      </c>
      <c r="E137" s="137" t="s">
        <v>255</v>
      </c>
      <c r="F137" s="137" t="s">
        <v>255</v>
      </c>
      <c r="G137" s="137" t="s">
        <v>256</v>
      </c>
      <c r="H137" s="137" t="s">
        <v>257</v>
      </c>
      <c r="I137" s="137">
        <v>148697</v>
      </c>
      <c r="J137" s="137" t="s">
        <v>584</v>
      </c>
      <c r="K137" s="137">
        <v>148697</v>
      </c>
      <c r="L137" s="137" t="s">
        <v>572</v>
      </c>
      <c r="M137" s="137" t="s">
        <v>573</v>
      </c>
      <c r="N137" s="137">
        <v>397858</v>
      </c>
      <c r="O137" s="137" t="s">
        <v>585</v>
      </c>
      <c r="P137" s="137">
        <v>617876</v>
      </c>
      <c r="Q137" s="137" t="s">
        <v>743</v>
      </c>
      <c r="R137" s="137" t="s">
        <v>263</v>
      </c>
      <c r="S137" s="137" t="s">
        <v>1262</v>
      </c>
      <c r="T137" s="137" t="s">
        <v>1262</v>
      </c>
      <c r="U137" s="137" t="s">
        <v>265</v>
      </c>
      <c r="V137" s="137" t="s">
        <v>266</v>
      </c>
      <c r="W137" s="137">
        <v>0</v>
      </c>
      <c r="X137" s="137" t="s">
        <v>267</v>
      </c>
      <c r="Y137" s="137">
        <v>359801635</v>
      </c>
      <c r="Z137" s="137" t="s">
        <v>1263</v>
      </c>
      <c r="AA137" s="137" t="s">
        <v>1261</v>
      </c>
      <c r="AB137" s="138">
        <v>40000</v>
      </c>
      <c r="AC137" s="137" t="s">
        <v>477</v>
      </c>
      <c r="AD137" s="137">
        <v>24</v>
      </c>
      <c r="AE137" s="137" t="s">
        <v>478</v>
      </c>
      <c r="AF137" s="137" t="s">
        <v>1264</v>
      </c>
      <c r="AG137" s="137" t="s">
        <v>1265</v>
      </c>
      <c r="AH137" s="137" t="s">
        <v>481</v>
      </c>
      <c r="AI137" s="137" t="s">
        <v>1221</v>
      </c>
      <c r="AJ137" s="138">
        <v>2150</v>
      </c>
      <c r="AK137" s="138">
        <v>2150</v>
      </c>
      <c r="AL137" s="137" t="s">
        <v>879</v>
      </c>
      <c r="AM137" s="138">
        <v>11556.84</v>
      </c>
      <c r="AN137" s="138">
        <v>5643.16</v>
      </c>
      <c r="AO137" s="138">
        <v>17200</v>
      </c>
      <c r="AP137" s="138">
        <v>28443.16</v>
      </c>
      <c r="AQ137" s="138">
        <v>5499.84</v>
      </c>
      <c r="AR137" s="138">
        <v>33943</v>
      </c>
      <c r="AS137" s="138">
        <v>0</v>
      </c>
      <c r="AT137" s="138">
        <v>0</v>
      </c>
      <c r="AU137" s="138">
        <v>0</v>
      </c>
      <c r="AV137" s="137">
        <v>8</v>
      </c>
      <c r="AW137" s="137"/>
      <c r="AX137" s="137"/>
      <c r="AY137" s="137"/>
      <c r="AZ137" s="137"/>
      <c r="BA137" s="137"/>
      <c r="BB137" s="137" t="s">
        <v>277</v>
      </c>
      <c r="BC137" s="137"/>
      <c r="BD137" s="137"/>
      <c r="BE137" s="138">
        <v>0</v>
      </c>
      <c r="BF137" s="137" t="s">
        <v>1262</v>
      </c>
      <c r="BG137" s="137" t="s">
        <v>1266</v>
      </c>
      <c r="BH137" s="129" t="s">
        <v>279</v>
      </c>
      <c r="BI137" s="129" t="s">
        <v>99</v>
      </c>
      <c r="BJ137" s="149">
        <v>46198</v>
      </c>
      <c r="BK137" s="139" t="s">
        <v>102</v>
      </c>
      <c r="BL137" s="129" t="s">
        <v>107</v>
      </c>
      <c r="BM137" s="142" t="s">
        <v>179</v>
      </c>
      <c r="BN137" s="139" t="s">
        <v>221</v>
      </c>
      <c r="BO137" s="139">
        <v>0</v>
      </c>
      <c r="BP137" s="42"/>
      <c r="BQ137" s="120" t="s">
        <v>539</v>
      </c>
    </row>
    <row r="138" spans="1:69" hidden="1" x14ac:dyDescent="0.35">
      <c r="A138" s="131">
        <v>134</v>
      </c>
      <c r="B138" s="137" t="s">
        <v>252</v>
      </c>
      <c r="C138" s="137" t="s">
        <v>253</v>
      </c>
      <c r="D138" s="137" t="s">
        <v>254</v>
      </c>
      <c r="E138" s="137" t="s">
        <v>255</v>
      </c>
      <c r="F138" s="137" t="s">
        <v>255</v>
      </c>
      <c r="G138" s="137" t="s">
        <v>256</v>
      </c>
      <c r="H138" s="137" t="s">
        <v>257</v>
      </c>
      <c r="I138" s="137">
        <v>138447</v>
      </c>
      <c r="J138" s="137" t="s">
        <v>650</v>
      </c>
      <c r="K138" s="137">
        <v>138447</v>
      </c>
      <c r="L138" s="137" t="s">
        <v>605</v>
      </c>
      <c r="M138" s="137" t="s">
        <v>606</v>
      </c>
      <c r="N138" s="137">
        <v>351975</v>
      </c>
      <c r="O138" s="137" t="s">
        <v>651</v>
      </c>
      <c r="P138" s="137">
        <v>499389</v>
      </c>
      <c r="Q138" s="137" t="s">
        <v>652</v>
      </c>
      <c r="R138" s="137" t="s">
        <v>263</v>
      </c>
      <c r="S138" s="137" t="s">
        <v>1267</v>
      </c>
      <c r="T138" s="137" t="s">
        <v>1267</v>
      </c>
      <c r="U138" s="137" t="s">
        <v>298</v>
      </c>
      <c r="V138" s="137" t="s">
        <v>266</v>
      </c>
      <c r="W138" s="137">
        <v>0</v>
      </c>
      <c r="X138" s="137" t="s">
        <v>267</v>
      </c>
      <c r="Y138" s="137">
        <v>359804355</v>
      </c>
      <c r="Z138" s="137" t="s">
        <v>1268</v>
      </c>
      <c r="AA138" s="137" t="s">
        <v>1269</v>
      </c>
      <c r="AB138" s="138">
        <v>90000</v>
      </c>
      <c r="AC138" s="137" t="s">
        <v>556</v>
      </c>
      <c r="AD138" s="137">
        <v>24</v>
      </c>
      <c r="AE138" s="137" t="s">
        <v>489</v>
      </c>
      <c r="AF138" s="137" t="s">
        <v>684</v>
      </c>
      <c r="AG138" s="137" t="s">
        <v>396</v>
      </c>
      <c r="AH138" s="137" t="s">
        <v>292</v>
      </c>
      <c r="AI138" s="137" t="s">
        <v>1227</v>
      </c>
      <c r="AJ138" s="138">
        <v>4800</v>
      </c>
      <c r="AK138" s="138">
        <v>4800</v>
      </c>
      <c r="AL138" s="137" t="s">
        <v>568</v>
      </c>
      <c r="AM138" s="138">
        <v>22231.119999999999</v>
      </c>
      <c r="AN138" s="138">
        <v>11368.88</v>
      </c>
      <c r="AO138" s="138">
        <v>33600</v>
      </c>
      <c r="AP138" s="138">
        <v>67768.88</v>
      </c>
      <c r="AQ138" s="138">
        <v>13245.12</v>
      </c>
      <c r="AR138" s="138">
        <v>81014</v>
      </c>
      <c r="AS138" s="138">
        <v>0</v>
      </c>
      <c r="AT138" s="138">
        <v>0</v>
      </c>
      <c r="AU138" s="138">
        <v>0</v>
      </c>
      <c r="AV138" s="137">
        <v>7</v>
      </c>
      <c r="AW138" s="137"/>
      <c r="AX138" s="137"/>
      <c r="AY138" s="137"/>
      <c r="AZ138" s="137"/>
      <c r="BA138" s="137"/>
      <c r="BB138" s="137" t="s">
        <v>277</v>
      </c>
      <c r="BC138" s="137"/>
      <c r="BD138" s="137"/>
      <c r="BE138" s="138">
        <v>0</v>
      </c>
      <c r="BF138" s="137" t="s">
        <v>1267</v>
      </c>
      <c r="BG138" s="137" t="s">
        <v>1270</v>
      </c>
      <c r="BH138" s="129" t="s">
        <v>279</v>
      </c>
      <c r="BI138" s="129" t="s">
        <v>99</v>
      </c>
      <c r="BJ138" s="149">
        <v>46197</v>
      </c>
      <c r="BK138" s="139" t="s">
        <v>103</v>
      </c>
      <c r="BL138" s="129" t="s">
        <v>108</v>
      </c>
      <c r="BM138" s="142" t="s">
        <v>180</v>
      </c>
      <c r="BN138" s="139" t="s">
        <v>222</v>
      </c>
      <c r="BO138" s="139"/>
      <c r="BP138" s="42"/>
      <c r="BQ138" s="120" t="s">
        <v>667</v>
      </c>
    </row>
    <row r="139" spans="1:69" hidden="1" x14ac:dyDescent="0.35">
      <c r="A139" s="131">
        <v>135</v>
      </c>
      <c r="B139" s="137" t="s">
        <v>252</v>
      </c>
      <c r="C139" s="137" t="s">
        <v>253</v>
      </c>
      <c r="D139" s="137" t="s">
        <v>254</v>
      </c>
      <c r="E139" s="137" t="s">
        <v>255</v>
      </c>
      <c r="F139" s="137" t="s">
        <v>255</v>
      </c>
      <c r="G139" s="137" t="s">
        <v>256</v>
      </c>
      <c r="H139" s="137" t="s">
        <v>257</v>
      </c>
      <c r="I139" s="137">
        <v>140113</v>
      </c>
      <c r="J139" s="137" t="s">
        <v>735</v>
      </c>
      <c r="K139" s="137">
        <v>140113</v>
      </c>
      <c r="L139" s="137" t="s">
        <v>605</v>
      </c>
      <c r="M139" s="137" t="s">
        <v>606</v>
      </c>
      <c r="N139" s="137">
        <v>236526</v>
      </c>
      <c r="O139" s="137" t="s">
        <v>1229</v>
      </c>
      <c r="P139" s="137">
        <v>701597</v>
      </c>
      <c r="Q139" s="137" t="s">
        <v>1230</v>
      </c>
      <c r="R139" s="137" t="s">
        <v>263</v>
      </c>
      <c r="S139" s="137" t="s">
        <v>1271</v>
      </c>
      <c r="T139" s="137" t="s">
        <v>1271</v>
      </c>
      <c r="U139" s="137" t="s">
        <v>654</v>
      </c>
      <c r="V139" s="137" t="s">
        <v>266</v>
      </c>
      <c r="W139" s="137">
        <v>0</v>
      </c>
      <c r="X139" s="137" t="s">
        <v>267</v>
      </c>
      <c r="Y139" s="137">
        <v>359807894</v>
      </c>
      <c r="Z139" s="137" t="s">
        <v>1272</v>
      </c>
      <c r="AA139" s="137" t="s">
        <v>1273</v>
      </c>
      <c r="AB139" s="138">
        <v>70000</v>
      </c>
      <c r="AC139" s="137" t="s">
        <v>316</v>
      </c>
      <c r="AD139" s="137">
        <v>24</v>
      </c>
      <c r="AE139" s="137" t="s">
        <v>489</v>
      </c>
      <c r="AF139" s="137" t="s">
        <v>1233</v>
      </c>
      <c r="AG139" s="137" t="s">
        <v>1234</v>
      </c>
      <c r="AH139" s="137" t="s">
        <v>274</v>
      </c>
      <c r="AI139" s="137" t="s">
        <v>1235</v>
      </c>
      <c r="AJ139" s="138">
        <v>3740</v>
      </c>
      <c r="AK139" s="138">
        <v>3740</v>
      </c>
      <c r="AL139" s="137" t="s">
        <v>1236</v>
      </c>
      <c r="AM139" s="138">
        <v>17413.91</v>
      </c>
      <c r="AN139" s="138">
        <v>8766.09</v>
      </c>
      <c r="AO139" s="138">
        <v>26180</v>
      </c>
      <c r="AP139" s="138">
        <v>52586.09</v>
      </c>
      <c r="AQ139" s="138">
        <v>10167.91</v>
      </c>
      <c r="AR139" s="138">
        <v>62754</v>
      </c>
      <c r="AS139" s="138">
        <v>0</v>
      </c>
      <c r="AT139" s="138">
        <v>0</v>
      </c>
      <c r="AU139" s="138">
        <v>0</v>
      </c>
      <c r="AV139" s="137">
        <v>7</v>
      </c>
      <c r="AW139" s="137"/>
      <c r="AX139" s="137"/>
      <c r="AY139" s="137"/>
      <c r="AZ139" s="137"/>
      <c r="BA139" s="137"/>
      <c r="BB139" s="137" t="s">
        <v>277</v>
      </c>
      <c r="BC139" s="137"/>
      <c r="BD139" s="137"/>
      <c r="BE139" s="138">
        <v>0</v>
      </c>
      <c r="BF139" s="137" t="s">
        <v>1271</v>
      </c>
      <c r="BG139" s="137" t="s">
        <v>1274</v>
      </c>
      <c r="BH139" s="129" t="s">
        <v>279</v>
      </c>
      <c r="BI139" s="129" t="s">
        <v>99</v>
      </c>
      <c r="BJ139" s="149">
        <v>46184</v>
      </c>
      <c r="BK139" s="139" t="s">
        <v>102</v>
      </c>
      <c r="BL139" s="129" t="s">
        <v>107</v>
      </c>
      <c r="BM139" s="142" t="s">
        <v>179</v>
      </c>
      <c r="BN139" s="139" t="s">
        <v>221</v>
      </c>
      <c r="BO139" s="139">
        <v>0</v>
      </c>
      <c r="BP139" s="42"/>
      <c r="BQ139" s="120" t="s">
        <v>306</v>
      </c>
    </row>
    <row r="140" spans="1:69" hidden="1" x14ac:dyDescent="0.35">
      <c r="A140" s="131">
        <v>136</v>
      </c>
      <c r="B140" s="137" t="s">
        <v>252</v>
      </c>
      <c r="C140" s="137" t="s">
        <v>253</v>
      </c>
      <c r="D140" s="137" t="s">
        <v>254</v>
      </c>
      <c r="E140" s="137" t="s">
        <v>255</v>
      </c>
      <c r="F140" s="137" t="s">
        <v>255</v>
      </c>
      <c r="G140" s="137" t="s">
        <v>256</v>
      </c>
      <c r="H140" s="137" t="s">
        <v>257</v>
      </c>
      <c r="I140" s="137">
        <v>139948</v>
      </c>
      <c r="J140" s="137" t="s">
        <v>817</v>
      </c>
      <c r="K140" s="137">
        <v>139948</v>
      </c>
      <c r="L140" s="137" t="s">
        <v>572</v>
      </c>
      <c r="M140" s="137" t="s">
        <v>573</v>
      </c>
      <c r="N140" s="137">
        <v>236225</v>
      </c>
      <c r="O140" s="137" t="s">
        <v>818</v>
      </c>
      <c r="P140" s="137">
        <v>310784</v>
      </c>
      <c r="Q140" s="137" t="s">
        <v>819</v>
      </c>
      <c r="R140" s="137" t="s">
        <v>263</v>
      </c>
      <c r="S140" s="137" t="s">
        <v>1275</v>
      </c>
      <c r="T140" s="137" t="s">
        <v>1275</v>
      </c>
      <c r="U140" s="137" t="s">
        <v>265</v>
      </c>
      <c r="V140" s="137" t="s">
        <v>266</v>
      </c>
      <c r="W140" s="137">
        <v>0</v>
      </c>
      <c r="X140" s="137" t="s">
        <v>267</v>
      </c>
      <c r="Y140" s="137">
        <v>359845931</v>
      </c>
      <c r="Z140" s="137" t="s">
        <v>1276</v>
      </c>
      <c r="AA140" s="137" t="s">
        <v>764</v>
      </c>
      <c r="AB140" s="138">
        <v>45000</v>
      </c>
      <c r="AC140" s="137" t="s">
        <v>556</v>
      </c>
      <c r="AD140" s="137">
        <v>24</v>
      </c>
      <c r="AE140" s="137" t="s">
        <v>478</v>
      </c>
      <c r="AF140" s="137" t="s">
        <v>1277</v>
      </c>
      <c r="AG140" s="137" t="s">
        <v>1278</v>
      </c>
      <c r="AH140" s="137" t="s">
        <v>481</v>
      </c>
      <c r="AI140" s="137" t="s">
        <v>1279</v>
      </c>
      <c r="AJ140" s="138">
        <v>2420</v>
      </c>
      <c r="AK140" s="138">
        <v>2420</v>
      </c>
      <c r="AL140" s="137" t="s">
        <v>568</v>
      </c>
      <c r="AM140" s="138">
        <v>9110.49</v>
      </c>
      <c r="AN140" s="138">
        <v>5409.51</v>
      </c>
      <c r="AO140" s="138">
        <v>14520</v>
      </c>
      <c r="AP140" s="138">
        <v>35889.51</v>
      </c>
      <c r="AQ140" s="138">
        <v>7823.49</v>
      </c>
      <c r="AR140" s="138">
        <v>43713</v>
      </c>
      <c r="AS140" s="138">
        <v>0</v>
      </c>
      <c r="AT140" s="138">
        <v>0</v>
      </c>
      <c r="AU140" s="138">
        <v>0</v>
      </c>
      <c r="AV140" s="137">
        <v>6</v>
      </c>
      <c r="AW140" s="137"/>
      <c r="AX140" s="137"/>
      <c r="AY140" s="137"/>
      <c r="AZ140" s="137"/>
      <c r="BA140" s="137"/>
      <c r="BB140" s="137" t="s">
        <v>277</v>
      </c>
      <c r="BC140" s="137"/>
      <c r="BD140" s="137"/>
      <c r="BE140" s="138">
        <v>0</v>
      </c>
      <c r="BF140" s="137" t="s">
        <v>1275</v>
      </c>
      <c r="BG140" s="137" t="s">
        <v>1280</v>
      </c>
      <c r="BH140" s="129" t="s">
        <v>279</v>
      </c>
      <c r="BI140" s="129" t="s">
        <v>99</v>
      </c>
      <c r="BJ140" s="149">
        <v>46199</v>
      </c>
      <c r="BK140" s="139" t="s">
        <v>103</v>
      </c>
      <c r="BL140" s="129" t="s">
        <v>108</v>
      </c>
      <c r="BM140" s="142" t="s">
        <v>180</v>
      </c>
      <c r="BN140" s="139" t="s">
        <v>222</v>
      </c>
      <c r="BO140" s="139"/>
      <c r="BP140" s="42"/>
      <c r="BQ140" s="120" t="s">
        <v>3741</v>
      </c>
    </row>
    <row r="141" spans="1:69" hidden="1" x14ac:dyDescent="0.35">
      <c r="A141" s="131">
        <v>137</v>
      </c>
      <c r="B141" s="137" t="s">
        <v>252</v>
      </c>
      <c r="C141" s="137" t="s">
        <v>253</v>
      </c>
      <c r="D141" s="137" t="s">
        <v>254</v>
      </c>
      <c r="E141" s="137" t="s">
        <v>255</v>
      </c>
      <c r="F141" s="137" t="s">
        <v>255</v>
      </c>
      <c r="G141" s="137" t="s">
        <v>256</v>
      </c>
      <c r="H141" s="137" t="s">
        <v>257</v>
      </c>
      <c r="I141" s="137">
        <v>148697</v>
      </c>
      <c r="J141" s="137" t="s">
        <v>584</v>
      </c>
      <c r="K141" s="137">
        <v>148697</v>
      </c>
      <c r="L141" s="137" t="s">
        <v>572</v>
      </c>
      <c r="M141" s="137" t="s">
        <v>573</v>
      </c>
      <c r="N141" s="137">
        <v>397858</v>
      </c>
      <c r="O141" s="137" t="s">
        <v>585</v>
      </c>
      <c r="P141" s="137">
        <v>593022</v>
      </c>
      <c r="Q141" s="137" t="s">
        <v>586</v>
      </c>
      <c r="R141" s="137" t="s">
        <v>263</v>
      </c>
      <c r="S141" s="137" t="s">
        <v>1281</v>
      </c>
      <c r="T141" s="137" t="s">
        <v>1281</v>
      </c>
      <c r="U141" s="137" t="s">
        <v>265</v>
      </c>
      <c r="V141" s="137" t="s">
        <v>266</v>
      </c>
      <c r="W141" s="137">
        <v>0</v>
      </c>
      <c r="X141" s="137" t="s">
        <v>267</v>
      </c>
      <c r="Y141" s="137">
        <v>359849985</v>
      </c>
      <c r="Z141" s="137" t="s">
        <v>838</v>
      </c>
      <c r="AA141" s="137" t="s">
        <v>1282</v>
      </c>
      <c r="AB141" s="138">
        <v>75000</v>
      </c>
      <c r="AC141" s="137" t="s">
        <v>477</v>
      </c>
      <c r="AD141" s="137">
        <v>24</v>
      </c>
      <c r="AE141" s="137" t="s">
        <v>489</v>
      </c>
      <c r="AF141" s="137" t="s">
        <v>368</v>
      </c>
      <c r="AG141" s="137" t="s">
        <v>839</v>
      </c>
      <c r="AH141" s="137" t="s">
        <v>292</v>
      </c>
      <c r="AI141" s="137" t="s">
        <v>677</v>
      </c>
      <c r="AJ141" s="138">
        <v>4000</v>
      </c>
      <c r="AK141" s="138">
        <v>4000</v>
      </c>
      <c r="AL141" s="137" t="s">
        <v>733</v>
      </c>
      <c r="AM141" s="138">
        <v>12910.3</v>
      </c>
      <c r="AN141" s="138">
        <v>7089.7</v>
      </c>
      <c r="AO141" s="138">
        <v>20000</v>
      </c>
      <c r="AP141" s="138">
        <v>62089.7</v>
      </c>
      <c r="AQ141" s="138">
        <v>13521.3</v>
      </c>
      <c r="AR141" s="138">
        <v>75611</v>
      </c>
      <c r="AS141" s="138">
        <v>5672.35</v>
      </c>
      <c r="AT141" s="138">
        <v>2327.65</v>
      </c>
      <c r="AU141" s="138">
        <v>8000</v>
      </c>
      <c r="AV141" s="137">
        <v>7</v>
      </c>
      <c r="AW141" s="137"/>
      <c r="AX141" s="137"/>
      <c r="AY141" s="137"/>
      <c r="AZ141" s="137"/>
      <c r="BA141" s="137"/>
      <c r="BB141" s="137" t="s">
        <v>277</v>
      </c>
      <c r="BC141" s="137"/>
      <c r="BD141" s="137"/>
      <c r="BE141" s="138">
        <v>0</v>
      </c>
      <c r="BF141" s="137" t="s">
        <v>1281</v>
      </c>
      <c r="BG141" s="137" t="s">
        <v>1283</v>
      </c>
      <c r="BH141" s="129" t="s">
        <v>279</v>
      </c>
      <c r="BI141" s="129" t="s">
        <v>99</v>
      </c>
      <c r="BJ141" s="149">
        <v>46198</v>
      </c>
      <c r="BK141" s="139" t="s">
        <v>102</v>
      </c>
      <c r="BL141" s="129" t="s">
        <v>107</v>
      </c>
      <c r="BM141" s="142" t="s">
        <v>179</v>
      </c>
      <c r="BN141" s="139" t="s">
        <v>221</v>
      </c>
      <c r="BO141" s="139">
        <v>0</v>
      </c>
      <c r="BP141" s="42"/>
      <c r="BQ141" s="120" t="s">
        <v>1284</v>
      </c>
    </row>
    <row r="142" spans="1:69" hidden="1" x14ac:dyDescent="0.35">
      <c r="A142" s="131">
        <v>138</v>
      </c>
      <c r="B142" s="137" t="s">
        <v>252</v>
      </c>
      <c r="C142" s="137" t="s">
        <v>253</v>
      </c>
      <c r="D142" s="137" t="s">
        <v>254</v>
      </c>
      <c r="E142" s="137" t="s">
        <v>255</v>
      </c>
      <c r="F142" s="137" t="s">
        <v>255</v>
      </c>
      <c r="G142" s="137" t="s">
        <v>256</v>
      </c>
      <c r="H142" s="137" t="s">
        <v>257</v>
      </c>
      <c r="I142" s="137">
        <v>140489</v>
      </c>
      <c r="J142" s="137" t="s">
        <v>571</v>
      </c>
      <c r="K142" s="137">
        <v>140489</v>
      </c>
      <c r="L142" s="137" t="s">
        <v>572</v>
      </c>
      <c r="M142" s="137" t="s">
        <v>573</v>
      </c>
      <c r="N142" s="137">
        <v>353725</v>
      </c>
      <c r="O142" s="137" t="s">
        <v>1018</v>
      </c>
      <c r="P142" s="137">
        <v>502844</v>
      </c>
      <c r="Q142" s="137" t="s">
        <v>1019</v>
      </c>
      <c r="R142" s="137" t="s">
        <v>263</v>
      </c>
      <c r="S142" s="137" t="s">
        <v>1285</v>
      </c>
      <c r="T142" s="137" t="s">
        <v>1285</v>
      </c>
      <c r="U142" s="137" t="s">
        <v>265</v>
      </c>
      <c r="V142" s="137" t="s">
        <v>266</v>
      </c>
      <c r="W142" s="137">
        <v>0</v>
      </c>
      <c r="X142" s="137" t="s">
        <v>345</v>
      </c>
      <c r="Y142" s="137">
        <v>359853094</v>
      </c>
      <c r="Z142" s="137" t="s">
        <v>1286</v>
      </c>
      <c r="AA142" s="137" t="s">
        <v>764</v>
      </c>
      <c r="AB142" s="138">
        <v>98000</v>
      </c>
      <c r="AC142" s="137" t="s">
        <v>519</v>
      </c>
      <c r="AD142" s="137">
        <v>24</v>
      </c>
      <c r="AE142" s="137" t="s">
        <v>489</v>
      </c>
      <c r="AF142" s="137" t="s">
        <v>1287</v>
      </c>
      <c r="AG142" s="137" t="s">
        <v>1288</v>
      </c>
      <c r="AH142" s="137" t="s">
        <v>292</v>
      </c>
      <c r="AI142" s="137" t="s">
        <v>1289</v>
      </c>
      <c r="AJ142" s="138">
        <v>5230</v>
      </c>
      <c r="AK142" s="138">
        <v>5230</v>
      </c>
      <c r="AL142" s="137" t="s">
        <v>1290</v>
      </c>
      <c r="AM142" s="138">
        <v>17033.080000000002</v>
      </c>
      <c r="AN142" s="138">
        <v>9116.92</v>
      </c>
      <c r="AO142" s="138">
        <v>26150</v>
      </c>
      <c r="AP142" s="138">
        <v>80966.92</v>
      </c>
      <c r="AQ142" s="138">
        <v>17667.080000000002</v>
      </c>
      <c r="AR142" s="138">
        <v>98634</v>
      </c>
      <c r="AS142" s="138">
        <v>7424.94</v>
      </c>
      <c r="AT142" s="138">
        <v>3035.06</v>
      </c>
      <c r="AU142" s="138">
        <v>10460</v>
      </c>
      <c r="AV142" s="137">
        <v>7</v>
      </c>
      <c r="AW142" s="137"/>
      <c r="AX142" s="137"/>
      <c r="AY142" s="137"/>
      <c r="AZ142" s="137"/>
      <c r="BA142" s="137"/>
      <c r="BB142" s="137" t="s">
        <v>277</v>
      </c>
      <c r="BC142" s="137"/>
      <c r="BD142" s="137"/>
      <c r="BE142" s="138">
        <v>0</v>
      </c>
      <c r="BF142" s="137" t="s">
        <v>1285</v>
      </c>
      <c r="BG142" s="137" t="s">
        <v>1291</v>
      </c>
      <c r="BH142" s="129" t="s">
        <v>279</v>
      </c>
      <c r="BI142" s="129" t="s">
        <v>99</v>
      </c>
      <c r="BJ142" s="149">
        <v>46203</v>
      </c>
      <c r="BK142" s="139" t="s">
        <v>103</v>
      </c>
      <c r="BL142" s="129" t="s">
        <v>108</v>
      </c>
      <c r="BM142" s="142" t="s">
        <v>180</v>
      </c>
      <c r="BN142" s="139" t="s">
        <v>222</v>
      </c>
      <c r="BO142" s="139"/>
      <c r="BP142" s="42"/>
      <c r="BQ142" s="120" t="s">
        <v>3741</v>
      </c>
    </row>
    <row r="143" spans="1:69" hidden="1" x14ac:dyDescent="0.35">
      <c r="A143" s="131">
        <v>139</v>
      </c>
      <c r="B143" s="137" t="s">
        <v>252</v>
      </c>
      <c r="C143" s="137" t="s">
        <v>253</v>
      </c>
      <c r="D143" s="137" t="s">
        <v>254</v>
      </c>
      <c r="E143" s="137" t="s">
        <v>255</v>
      </c>
      <c r="F143" s="137" t="s">
        <v>255</v>
      </c>
      <c r="G143" s="137" t="s">
        <v>256</v>
      </c>
      <c r="H143" s="137" t="s">
        <v>257</v>
      </c>
      <c r="I143" s="137">
        <v>131140</v>
      </c>
      <c r="J143" s="137" t="s">
        <v>631</v>
      </c>
      <c r="K143" s="137">
        <v>131140</v>
      </c>
      <c r="L143" s="137" t="s">
        <v>308</v>
      </c>
      <c r="M143" s="137" t="s">
        <v>309</v>
      </c>
      <c r="N143" s="137">
        <v>221276</v>
      </c>
      <c r="O143" s="137" t="s">
        <v>902</v>
      </c>
      <c r="P143" s="137">
        <v>291888</v>
      </c>
      <c r="Q143" s="137" t="s">
        <v>903</v>
      </c>
      <c r="R143" s="137" t="s">
        <v>263</v>
      </c>
      <c r="S143" s="137" t="s">
        <v>1292</v>
      </c>
      <c r="T143" s="137" t="s">
        <v>1292</v>
      </c>
      <c r="U143" s="137" t="s">
        <v>265</v>
      </c>
      <c r="V143" s="137" t="s">
        <v>266</v>
      </c>
      <c r="W143" s="137">
        <v>0</v>
      </c>
      <c r="X143" s="137" t="s">
        <v>267</v>
      </c>
      <c r="Y143" s="137">
        <v>359853339</v>
      </c>
      <c r="Z143" s="137" t="s">
        <v>1293</v>
      </c>
      <c r="AA143" s="137" t="s">
        <v>764</v>
      </c>
      <c r="AB143" s="138">
        <v>50000</v>
      </c>
      <c r="AC143" s="137" t="s">
        <v>519</v>
      </c>
      <c r="AD143" s="137">
        <v>24</v>
      </c>
      <c r="AE143" s="137" t="s">
        <v>478</v>
      </c>
      <c r="AF143" s="137" t="s">
        <v>1277</v>
      </c>
      <c r="AG143" s="137" t="s">
        <v>1278</v>
      </c>
      <c r="AH143" s="137" t="s">
        <v>481</v>
      </c>
      <c r="AI143" s="137" t="s">
        <v>1289</v>
      </c>
      <c r="AJ143" s="138">
        <v>2690</v>
      </c>
      <c r="AK143" s="138">
        <v>2690</v>
      </c>
      <c r="AL143" s="137" t="s">
        <v>910</v>
      </c>
      <c r="AM143" s="138">
        <v>12375.3</v>
      </c>
      <c r="AN143" s="138">
        <v>6454.7</v>
      </c>
      <c r="AO143" s="138">
        <v>18830</v>
      </c>
      <c r="AP143" s="138">
        <v>37624.699999999997</v>
      </c>
      <c r="AQ143" s="138">
        <v>7816.3</v>
      </c>
      <c r="AR143" s="138">
        <v>45441</v>
      </c>
      <c r="AS143" s="138">
        <v>0</v>
      </c>
      <c r="AT143" s="138">
        <v>0</v>
      </c>
      <c r="AU143" s="138">
        <v>0</v>
      </c>
      <c r="AV143" s="137">
        <v>7</v>
      </c>
      <c r="AW143" s="137"/>
      <c r="AX143" s="137"/>
      <c r="AY143" s="137"/>
      <c r="AZ143" s="137"/>
      <c r="BA143" s="137"/>
      <c r="BB143" s="137" t="s">
        <v>277</v>
      </c>
      <c r="BC143" s="137"/>
      <c r="BD143" s="137"/>
      <c r="BE143" s="138">
        <v>0</v>
      </c>
      <c r="BF143" s="137" t="s">
        <v>1292</v>
      </c>
      <c r="BG143" s="137" t="s">
        <v>1294</v>
      </c>
      <c r="BH143" s="129" t="s">
        <v>279</v>
      </c>
      <c r="BI143" s="129" t="s">
        <v>99</v>
      </c>
      <c r="BJ143" s="149">
        <v>46203</v>
      </c>
      <c r="BK143" s="139" t="s">
        <v>102</v>
      </c>
      <c r="BL143" s="129" t="s">
        <v>107</v>
      </c>
      <c r="BM143" s="142" t="s">
        <v>179</v>
      </c>
      <c r="BN143" s="139" t="s">
        <v>221</v>
      </c>
      <c r="BO143" s="139">
        <v>0</v>
      </c>
      <c r="BP143" s="42"/>
      <c r="BQ143" s="120"/>
    </row>
    <row r="144" spans="1:69" x14ac:dyDescent="0.35">
      <c r="A144" s="131">
        <v>140</v>
      </c>
      <c r="B144" s="137" t="s">
        <v>252</v>
      </c>
      <c r="C144" s="137" t="s">
        <v>253</v>
      </c>
      <c r="D144" s="137" t="s">
        <v>254</v>
      </c>
      <c r="E144" s="137" t="s">
        <v>255</v>
      </c>
      <c r="F144" s="137" t="s">
        <v>255</v>
      </c>
      <c r="G144" s="137" t="s">
        <v>256</v>
      </c>
      <c r="H144" s="137" t="s">
        <v>257</v>
      </c>
      <c r="I144" s="137">
        <v>140113</v>
      </c>
      <c r="J144" s="137" t="s">
        <v>735</v>
      </c>
      <c r="K144" s="137">
        <v>140113</v>
      </c>
      <c r="L144" s="137" t="s">
        <v>605</v>
      </c>
      <c r="M144" s="137" t="s">
        <v>606</v>
      </c>
      <c r="N144" s="137">
        <v>314257</v>
      </c>
      <c r="O144" s="137" t="s">
        <v>1295</v>
      </c>
      <c r="P144" s="137">
        <v>433188</v>
      </c>
      <c r="Q144" s="137" t="s">
        <v>1296</v>
      </c>
      <c r="R144" s="137" t="s">
        <v>263</v>
      </c>
      <c r="S144" s="137" t="s">
        <v>1297</v>
      </c>
      <c r="T144" s="137" t="s">
        <v>1297</v>
      </c>
      <c r="U144" s="137" t="s">
        <v>265</v>
      </c>
      <c r="V144" s="137" t="s">
        <v>266</v>
      </c>
      <c r="W144" s="137">
        <v>0</v>
      </c>
      <c r="X144" s="137" t="s">
        <v>1298</v>
      </c>
      <c r="Y144" s="137">
        <v>359861169</v>
      </c>
      <c r="Z144" s="137" t="s">
        <v>1299</v>
      </c>
      <c r="AA144" s="137" t="s">
        <v>1258</v>
      </c>
      <c r="AB144" s="138">
        <v>50000</v>
      </c>
      <c r="AC144" s="137" t="s">
        <v>270</v>
      </c>
      <c r="AD144" s="137">
        <v>24</v>
      </c>
      <c r="AE144" s="137" t="s">
        <v>489</v>
      </c>
      <c r="AF144" s="137" t="s">
        <v>1300</v>
      </c>
      <c r="AG144" s="137" t="s">
        <v>1301</v>
      </c>
      <c r="AH144" s="137" t="s">
        <v>292</v>
      </c>
      <c r="AI144" s="137" t="s">
        <v>1302</v>
      </c>
      <c r="AJ144" s="138">
        <v>2670</v>
      </c>
      <c r="AK144" s="138">
        <v>2670</v>
      </c>
      <c r="AL144" s="137" t="s">
        <v>413</v>
      </c>
      <c r="AM144" s="138">
        <v>10686.66</v>
      </c>
      <c r="AN144" s="138">
        <v>5333.34</v>
      </c>
      <c r="AO144" s="138">
        <v>16020</v>
      </c>
      <c r="AP144" s="138">
        <v>39313.339999999997</v>
      </c>
      <c r="AQ144" s="138">
        <v>8280.66</v>
      </c>
      <c r="AR144" s="138">
        <v>47594</v>
      </c>
      <c r="AS144" s="138">
        <v>0</v>
      </c>
      <c r="AT144" s="138">
        <v>0</v>
      </c>
      <c r="AU144" s="138">
        <v>0</v>
      </c>
      <c r="AV144" s="137">
        <v>6</v>
      </c>
      <c r="AW144" s="137"/>
      <c r="AX144" s="137"/>
      <c r="AY144" s="137"/>
      <c r="AZ144" s="137"/>
      <c r="BA144" s="137"/>
      <c r="BB144" s="137" t="s">
        <v>277</v>
      </c>
      <c r="BC144" s="137"/>
      <c r="BD144" s="137"/>
      <c r="BE144" s="138">
        <v>0</v>
      </c>
      <c r="BF144" s="137" t="s">
        <v>1297</v>
      </c>
      <c r="BG144" s="137" t="s">
        <v>1303</v>
      </c>
      <c r="BH144" s="129" t="s">
        <v>279</v>
      </c>
      <c r="BI144" s="129" t="s">
        <v>99</v>
      </c>
      <c r="BJ144" s="149">
        <v>46185</v>
      </c>
      <c r="BK144" s="139" t="s">
        <v>102</v>
      </c>
      <c r="BL144" s="129" t="s">
        <v>107</v>
      </c>
      <c r="BM144" s="142" t="s">
        <v>179</v>
      </c>
      <c r="BN144" s="139" t="s">
        <v>220</v>
      </c>
      <c r="BO144" s="139">
        <v>37143</v>
      </c>
      <c r="BP144" s="42" t="s">
        <v>182</v>
      </c>
      <c r="BQ144" s="193" t="s">
        <v>1304</v>
      </c>
    </row>
    <row r="145" spans="1:69" hidden="1" x14ac:dyDescent="0.35">
      <c r="A145" s="131">
        <v>141</v>
      </c>
      <c r="B145" s="137" t="s">
        <v>252</v>
      </c>
      <c r="C145" s="137" t="s">
        <v>253</v>
      </c>
      <c r="D145" s="137" t="s">
        <v>254</v>
      </c>
      <c r="E145" s="137" t="s">
        <v>255</v>
      </c>
      <c r="F145" s="137" t="s">
        <v>255</v>
      </c>
      <c r="G145" s="137" t="s">
        <v>256</v>
      </c>
      <c r="H145" s="137" t="s">
        <v>257</v>
      </c>
      <c r="I145" s="137">
        <v>147752</v>
      </c>
      <c r="J145" s="137" t="s">
        <v>722</v>
      </c>
      <c r="K145" s="137">
        <v>147752</v>
      </c>
      <c r="L145" s="137" t="s">
        <v>572</v>
      </c>
      <c r="M145" s="137" t="s">
        <v>573</v>
      </c>
      <c r="N145" s="137">
        <v>250406</v>
      </c>
      <c r="O145" s="137" t="s">
        <v>723</v>
      </c>
      <c r="P145" s="137">
        <v>328998</v>
      </c>
      <c r="Q145" s="137" t="s">
        <v>724</v>
      </c>
      <c r="R145" s="137" t="s">
        <v>263</v>
      </c>
      <c r="S145" s="137" t="s">
        <v>1305</v>
      </c>
      <c r="T145" s="137" t="s">
        <v>1305</v>
      </c>
      <c r="U145" s="137" t="s">
        <v>265</v>
      </c>
      <c r="V145" s="137" t="s">
        <v>266</v>
      </c>
      <c r="W145" s="137">
        <v>0</v>
      </c>
      <c r="X145" s="137" t="s">
        <v>267</v>
      </c>
      <c r="Y145" s="137">
        <v>359862962</v>
      </c>
      <c r="Z145" s="137" t="s">
        <v>1306</v>
      </c>
      <c r="AA145" s="137" t="s">
        <v>1235</v>
      </c>
      <c r="AB145" s="138">
        <v>40000</v>
      </c>
      <c r="AC145" s="137" t="s">
        <v>477</v>
      </c>
      <c r="AD145" s="137">
        <v>24</v>
      </c>
      <c r="AE145" s="137" t="s">
        <v>478</v>
      </c>
      <c r="AF145" s="137" t="s">
        <v>1277</v>
      </c>
      <c r="AG145" s="137" t="s">
        <v>1307</v>
      </c>
      <c r="AH145" s="137" t="s">
        <v>481</v>
      </c>
      <c r="AI145" s="137" t="s">
        <v>1308</v>
      </c>
      <c r="AJ145" s="138">
        <v>2150</v>
      </c>
      <c r="AK145" s="138">
        <v>2150</v>
      </c>
      <c r="AL145" s="137" t="s">
        <v>835</v>
      </c>
      <c r="AM145" s="138">
        <v>8207.4699999999993</v>
      </c>
      <c r="AN145" s="138">
        <v>4692.53</v>
      </c>
      <c r="AO145" s="138">
        <v>12900</v>
      </c>
      <c r="AP145" s="138">
        <v>31792.53</v>
      </c>
      <c r="AQ145" s="138">
        <v>6932.47</v>
      </c>
      <c r="AR145" s="138">
        <v>38725</v>
      </c>
      <c r="AS145" s="138">
        <v>0</v>
      </c>
      <c r="AT145" s="138">
        <v>0</v>
      </c>
      <c r="AU145" s="138">
        <v>0</v>
      </c>
      <c r="AV145" s="137">
        <v>6</v>
      </c>
      <c r="AW145" s="137"/>
      <c r="AX145" s="137"/>
      <c r="AY145" s="137"/>
      <c r="AZ145" s="137"/>
      <c r="BA145" s="137"/>
      <c r="BB145" s="137" t="s">
        <v>277</v>
      </c>
      <c r="BC145" s="137"/>
      <c r="BD145" s="137"/>
      <c r="BE145" s="138">
        <v>0</v>
      </c>
      <c r="BF145" s="137" t="s">
        <v>1305</v>
      </c>
      <c r="BG145" s="137" t="s">
        <v>1309</v>
      </c>
      <c r="BH145" s="129" t="s">
        <v>279</v>
      </c>
      <c r="BI145" s="129" t="s">
        <v>99</v>
      </c>
      <c r="BJ145" s="149">
        <v>46199</v>
      </c>
      <c r="BK145" s="139" t="s">
        <v>102</v>
      </c>
      <c r="BL145" s="129" t="s">
        <v>107</v>
      </c>
      <c r="BM145" s="142" t="s">
        <v>180</v>
      </c>
      <c r="BN145" s="139" t="s">
        <v>222</v>
      </c>
      <c r="BO145" s="139"/>
      <c r="BP145" s="42"/>
      <c r="BQ145" s="120"/>
    </row>
    <row r="146" spans="1:69" hidden="1" x14ac:dyDescent="0.35">
      <c r="A146" s="131">
        <v>142</v>
      </c>
      <c r="B146" s="137" t="s">
        <v>252</v>
      </c>
      <c r="C146" s="137" t="s">
        <v>253</v>
      </c>
      <c r="D146" s="137" t="s">
        <v>254</v>
      </c>
      <c r="E146" s="137" t="s">
        <v>255</v>
      </c>
      <c r="F146" s="137" t="s">
        <v>255</v>
      </c>
      <c r="G146" s="137" t="s">
        <v>256</v>
      </c>
      <c r="H146" s="137" t="s">
        <v>257</v>
      </c>
      <c r="I146" s="137">
        <v>137772</v>
      </c>
      <c r="J146" s="137" t="s">
        <v>695</v>
      </c>
      <c r="K146" s="137">
        <v>137772</v>
      </c>
      <c r="L146" s="137" t="s">
        <v>572</v>
      </c>
      <c r="M146" s="137" t="s">
        <v>573</v>
      </c>
      <c r="N146" s="137">
        <v>232479</v>
      </c>
      <c r="O146" s="137" t="s">
        <v>696</v>
      </c>
      <c r="P146" s="137">
        <v>407383</v>
      </c>
      <c r="Q146" s="137" t="s">
        <v>1010</v>
      </c>
      <c r="R146" s="137" t="s">
        <v>263</v>
      </c>
      <c r="S146" s="137" t="s">
        <v>1310</v>
      </c>
      <c r="T146" s="137" t="s">
        <v>1310</v>
      </c>
      <c r="U146" s="137" t="s">
        <v>265</v>
      </c>
      <c r="V146" s="137" t="s">
        <v>266</v>
      </c>
      <c r="W146" s="137">
        <v>0</v>
      </c>
      <c r="X146" s="137" t="s">
        <v>267</v>
      </c>
      <c r="Y146" s="137">
        <v>359864382</v>
      </c>
      <c r="Z146" s="137" t="s">
        <v>1311</v>
      </c>
      <c r="AA146" s="137" t="s">
        <v>1227</v>
      </c>
      <c r="AB146" s="138">
        <v>75000</v>
      </c>
      <c r="AC146" s="137" t="s">
        <v>477</v>
      </c>
      <c r="AD146" s="137">
        <v>24</v>
      </c>
      <c r="AE146" s="137" t="s">
        <v>367</v>
      </c>
      <c r="AF146" s="137" t="s">
        <v>1244</v>
      </c>
      <c r="AG146" s="137" t="s">
        <v>1312</v>
      </c>
      <c r="AH146" s="137" t="s">
        <v>292</v>
      </c>
      <c r="AI146" s="137" t="s">
        <v>1308</v>
      </c>
      <c r="AJ146" s="138">
        <v>4040</v>
      </c>
      <c r="AK146" s="138">
        <v>4040</v>
      </c>
      <c r="AL146" s="137" t="s">
        <v>835</v>
      </c>
      <c r="AM146" s="138">
        <v>15384.88</v>
      </c>
      <c r="AN146" s="138">
        <v>8855.1200000000008</v>
      </c>
      <c r="AO146" s="138">
        <v>24240</v>
      </c>
      <c r="AP146" s="138">
        <v>59615.12</v>
      </c>
      <c r="AQ146" s="138">
        <v>12967.88</v>
      </c>
      <c r="AR146" s="138">
        <v>72583</v>
      </c>
      <c r="AS146" s="138">
        <v>0</v>
      </c>
      <c r="AT146" s="138">
        <v>0</v>
      </c>
      <c r="AU146" s="138">
        <v>0</v>
      </c>
      <c r="AV146" s="137">
        <v>6</v>
      </c>
      <c r="AW146" s="137"/>
      <c r="AX146" s="137"/>
      <c r="AY146" s="137"/>
      <c r="AZ146" s="137"/>
      <c r="BA146" s="137"/>
      <c r="BB146" s="137" t="s">
        <v>277</v>
      </c>
      <c r="BC146" s="137"/>
      <c r="BD146" s="137"/>
      <c r="BE146" s="138">
        <v>0</v>
      </c>
      <c r="BF146" s="137" t="s">
        <v>1310</v>
      </c>
      <c r="BG146" s="137" t="s">
        <v>1313</v>
      </c>
      <c r="BH146" s="129" t="s">
        <v>279</v>
      </c>
      <c r="BI146" s="129" t="s">
        <v>99</v>
      </c>
      <c r="BJ146" s="149">
        <v>46199</v>
      </c>
      <c r="BK146" s="139" t="s">
        <v>103</v>
      </c>
      <c r="BL146" s="129" t="s">
        <v>108</v>
      </c>
      <c r="BM146" s="142" t="s">
        <v>179</v>
      </c>
      <c r="BN146" s="139" t="s">
        <v>221</v>
      </c>
      <c r="BO146" s="139">
        <v>0</v>
      </c>
      <c r="BP146" s="42"/>
      <c r="BQ146" s="120"/>
    </row>
    <row r="147" spans="1:69" hidden="1" x14ac:dyDescent="0.35">
      <c r="A147" s="131">
        <v>143</v>
      </c>
      <c r="B147" s="137" t="s">
        <v>252</v>
      </c>
      <c r="C147" s="137" t="s">
        <v>253</v>
      </c>
      <c r="D147" s="137" t="s">
        <v>254</v>
      </c>
      <c r="E147" s="137" t="s">
        <v>255</v>
      </c>
      <c r="F147" s="137" t="s">
        <v>255</v>
      </c>
      <c r="G147" s="137" t="s">
        <v>256</v>
      </c>
      <c r="H147" s="137" t="s">
        <v>257</v>
      </c>
      <c r="I147" s="137">
        <v>131140</v>
      </c>
      <c r="J147" s="137" t="s">
        <v>631</v>
      </c>
      <c r="K147" s="137">
        <v>131140</v>
      </c>
      <c r="L147" s="137" t="s">
        <v>308</v>
      </c>
      <c r="M147" s="137" t="s">
        <v>309</v>
      </c>
      <c r="N147" s="137">
        <v>221276</v>
      </c>
      <c r="O147" s="137" t="s">
        <v>902</v>
      </c>
      <c r="P147" s="137">
        <v>291888</v>
      </c>
      <c r="Q147" s="137" t="s">
        <v>903</v>
      </c>
      <c r="R147" s="137" t="s">
        <v>263</v>
      </c>
      <c r="S147" s="137" t="s">
        <v>1314</v>
      </c>
      <c r="T147" s="137" t="s">
        <v>1314</v>
      </c>
      <c r="U147" s="137" t="s">
        <v>265</v>
      </c>
      <c r="V147" s="137" t="s">
        <v>266</v>
      </c>
      <c r="W147" s="137">
        <v>0</v>
      </c>
      <c r="X147" s="137" t="s">
        <v>267</v>
      </c>
      <c r="Y147" s="137">
        <v>359871808</v>
      </c>
      <c r="Z147" s="137" t="s">
        <v>1315</v>
      </c>
      <c r="AA147" s="137" t="s">
        <v>1235</v>
      </c>
      <c r="AB147" s="138">
        <v>50000</v>
      </c>
      <c r="AC147" s="137" t="s">
        <v>519</v>
      </c>
      <c r="AD147" s="137">
        <v>24</v>
      </c>
      <c r="AE147" s="137" t="s">
        <v>478</v>
      </c>
      <c r="AF147" s="137" t="s">
        <v>1277</v>
      </c>
      <c r="AG147" s="137" t="s">
        <v>1307</v>
      </c>
      <c r="AH147" s="137" t="s">
        <v>481</v>
      </c>
      <c r="AI147" s="137" t="s">
        <v>1289</v>
      </c>
      <c r="AJ147" s="138">
        <v>2690</v>
      </c>
      <c r="AK147" s="138">
        <v>2690</v>
      </c>
      <c r="AL147" s="137" t="s">
        <v>910</v>
      </c>
      <c r="AM147" s="138">
        <v>12496.77</v>
      </c>
      <c r="AN147" s="138">
        <v>6333.23</v>
      </c>
      <c r="AO147" s="138">
        <v>18830</v>
      </c>
      <c r="AP147" s="138">
        <v>37503.230000000003</v>
      </c>
      <c r="AQ147" s="138">
        <v>7762.77</v>
      </c>
      <c r="AR147" s="138">
        <v>45266</v>
      </c>
      <c r="AS147" s="138">
        <v>0</v>
      </c>
      <c r="AT147" s="138">
        <v>0</v>
      </c>
      <c r="AU147" s="138">
        <v>0</v>
      </c>
      <c r="AV147" s="137">
        <v>7</v>
      </c>
      <c r="AW147" s="137"/>
      <c r="AX147" s="137"/>
      <c r="AY147" s="137"/>
      <c r="AZ147" s="137"/>
      <c r="BA147" s="137"/>
      <c r="BB147" s="137" t="s">
        <v>277</v>
      </c>
      <c r="BC147" s="137"/>
      <c r="BD147" s="137"/>
      <c r="BE147" s="138">
        <v>0</v>
      </c>
      <c r="BF147" s="137" t="s">
        <v>1314</v>
      </c>
      <c r="BG147" s="137" t="s">
        <v>1316</v>
      </c>
      <c r="BH147" s="129" t="s">
        <v>279</v>
      </c>
      <c r="BI147" s="129" t="s">
        <v>99</v>
      </c>
      <c r="BJ147" s="149">
        <v>46203</v>
      </c>
      <c r="BK147" s="139" t="s">
        <v>103</v>
      </c>
      <c r="BL147" s="129" t="s">
        <v>108</v>
      </c>
      <c r="BM147" s="142" t="s">
        <v>179</v>
      </c>
      <c r="BN147" s="139" t="s">
        <v>221</v>
      </c>
      <c r="BO147" s="139"/>
      <c r="BP147" s="42"/>
      <c r="BQ147" s="120"/>
    </row>
    <row r="148" spans="1:69" hidden="1" x14ac:dyDescent="0.35">
      <c r="A148" s="131">
        <v>144</v>
      </c>
      <c r="B148" s="137" t="s">
        <v>252</v>
      </c>
      <c r="C148" s="137" t="s">
        <v>253</v>
      </c>
      <c r="D148" s="137" t="s">
        <v>254</v>
      </c>
      <c r="E148" s="137" t="s">
        <v>255</v>
      </c>
      <c r="F148" s="137" t="s">
        <v>255</v>
      </c>
      <c r="G148" s="137" t="s">
        <v>256</v>
      </c>
      <c r="H148" s="137" t="s">
        <v>257</v>
      </c>
      <c r="I148" s="137">
        <v>131140</v>
      </c>
      <c r="J148" s="137" t="s">
        <v>631</v>
      </c>
      <c r="K148" s="137">
        <v>131140</v>
      </c>
      <c r="L148" s="137" t="s">
        <v>308</v>
      </c>
      <c r="M148" s="137" t="s">
        <v>309</v>
      </c>
      <c r="N148" s="137">
        <v>221276</v>
      </c>
      <c r="O148" s="137" t="s">
        <v>902</v>
      </c>
      <c r="P148" s="137">
        <v>291888</v>
      </c>
      <c r="Q148" s="137" t="s">
        <v>903</v>
      </c>
      <c r="R148" s="137" t="s">
        <v>263</v>
      </c>
      <c r="S148" s="137" t="s">
        <v>1317</v>
      </c>
      <c r="T148" s="137" t="s">
        <v>1317</v>
      </c>
      <c r="U148" s="137" t="s">
        <v>265</v>
      </c>
      <c r="V148" s="137" t="s">
        <v>266</v>
      </c>
      <c r="W148" s="137">
        <v>0</v>
      </c>
      <c r="X148" s="137" t="s">
        <v>267</v>
      </c>
      <c r="Y148" s="137">
        <v>359872374</v>
      </c>
      <c r="Z148" s="137" t="s">
        <v>1318</v>
      </c>
      <c r="AA148" s="137" t="s">
        <v>432</v>
      </c>
      <c r="AB148" s="138">
        <v>40000</v>
      </c>
      <c r="AC148" s="137" t="s">
        <v>519</v>
      </c>
      <c r="AD148" s="137">
        <v>24</v>
      </c>
      <c r="AE148" s="137" t="s">
        <v>478</v>
      </c>
      <c r="AF148" s="137" t="s">
        <v>1319</v>
      </c>
      <c r="AG148" s="137" t="s">
        <v>1320</v>
      </c>
      <c r="AH148" s="137" t="s">
        <v>481</v>
      </c>
      <c r="AI148" s="137" t="s">
        <v>1289</v>
      </c>
      <c r="AJ148" s="138">
        <v>2150</v>
      </c>
      <c r="AK148" s="138">
        <v>2150</v>
      </c>
      <c r="AL148" s="137" t="s">
        <v>910</v>
      </c>
      <c r="AM148" s="138">
        <v>10014.9</v>
      </c>
      <c r="AN148" s="138">
        <v>5035.1000000000004</v>
      </c>
      <c r="AO148" s="138">
        <v>15050</v>
      </c>
      <c r="AP148" s="138">
        <v>29985.1</v>
      </c>
      <c r="AQ148" s="138">
        <v>6208.9</v>
      </c>
      <c r="AR148" s="138">
        <v>36194</v>
      </c>
      <c r="AS148" s="138">
        <v>0</v>
      </c>
      <c r="AT148" s="138">
        <v>0</v>
      </c>
      <c r="AU148" s="138">
        <v>0</v>
      </c>
      <c r="AV148" s="137">
        <v>7</v>
      </c>
      <c r="AW148" s="137"/>
      <c r="AX148" s="137"/>
      <c r="AY148" s="137"/>
      <c r="AZ148" s="137"/>
      <c r="BA148" s="137"/>
      <c r="BB148" s="137" t="s">
        <v>277</v>
      </c>
      <c r="BC148" s="137"/>
      <c r="BD148" s="137"/>
      <c r="BE148" s="138">
        <v>0</v>
      </c>
      <c r="BF148" s="137" t="s">
        <v>1317</v>
      </c>
      <c r="BG148" s="137" t="s">
        <v>1321</v>
      </c>
      <c r="BH148" s="129" t="s">
        <v>279</v>
      </c>
      <c r="BI148" s="129" t="s">
        <v>99</v>
      </c>
      <c r="BJ148" s="149">
        <v>46203</v>
      </c>
      <c r="BK148" s="139" t="s">
        <v>103</v>
      </c>
      <c r="BL148" s="129" t="s">
        <v>108</v>
      </c>
      <c r="BM148" s="142" t="s">
        <v>179</v>
      </c>
      <c r="BN148" s="139" t="s">
        <v>221</v>
      </c>
      <c r="BO148" s="139"/>
      <c r="BP148" s="42"/>
      <c r="BQ148" s="120"/>
    </row>
    <row r="149" spans="1:69" hidden="1" x14ac:dyDescent="0.35">
      <c r="A149" s="131">
        <v>145</v>
      </c>
      <c r="B149" s="137" t="s">
        <v>252</v>
      </c>
      <c r="C149" s="137" t="s">
        <v>253</v>
      </c>
      <c r="D149" s="137" t="s">
        <v>254</v>
      </c>
      <c r="E149" s="137" t="s">
        <v>255</v>
      </c>
      <c r="F149" s="137" t="s">
        <v>255</v>
      </c>
      <c r="G149" s="137" t="s">
        <v>256</v>
      </c>
      <c r="H149" s="137" t="s">
        <v>257</v>
      </c>
      <c r="I149" s="137">
        <v>140113</v>
      </c>
      <c r="J149" s="137" t="s">
        <v>735</v>
      </c>
      <c r="K149" s="137">
        <v>140113</v>
      </c>
      <c r="L149" s="137" t="s">
        <v>605</v>
      </c>
      <c r="M149" s="137" t="s">
        <v>606</v>
      </c>
      <c r="N149" s="137">
        <v>322822</v>
      </c>
      <c r="O149" s="137" t="s">
        <v>736</v>
      </c>
      <c r="P149" s="137">
        <v>447686</v>
      </c>
      <c r="Q149" s="137" t="s">
        <v>1152</v>
      </c>
      <c r="R149" s="137" t="s">
        <v>263</v>
      </c>
      <c r="S149" s="137" t="s">
        <v>1322</v>
      </c>
      <c r="T149" s="137" t="s">
        <v>1322</v>
      </c>
      <c r="U149" s="137" t="s">
        <v>298</v>
      </c>
      <c r="V149" s="137" t="s">
        <v>266</v>
      </c>
      <c r="W149" s="137">
        <v>0</v>
      </c>
      <c r="X149" s="137" t="s">
        <v>267</v>
      </c>
      <c r="Y149" s="137">
        <v>359889898</v>
      </c>
      <c r="Z149" s="137" t="s">
        <v>1323</v>
      </c>
      <c r="AA149" s="137" t="s">
        <v>1324</v>
      </c>
      <c r="AB149" s="138">
        <v>98000</v>
      </c>
      <c r="AC149" s="137" t="s">
        <v>316</v>
      </c>
      <c r="AD149" s="137">
        <v>24</v>
      </c>
      <c r="AE149" s="137" t="s">
        <v>1147</v>
      </c>
      <c r="AF149" s="137" t="s">
        <v>1325</v>
      </c>
      <c r="AG149" s="137" t="s">
        <v>1157</v>
      </c>
      <c r="AH149" s="137" t="s">
        <v>615</v>
      </c>
      <c r="AI149" s="137" t="s">
        <v>1326</v>
      </c>
      <c r="AJ149" s="138">
        <v>5130</v>
      </c>
      <c r="AK149" s="138">
        <v>5130</v>
      </c>
      <c r="AL149" s="137" t="s">
        <v>659</v>
      </c>
      <c r="AM149" s="138">
        <v>20818.82</v>
      </c>
      <c r="AN149" s="138">
        <v>9961.18</v>
      </c>
      <c r="AO149" s="138">
        <v>30780</v>
      </c>
      <c r="AP149" s="138">
        <v>77181.179999999993</v>
      </c>
      <c r="AQ149" s="138">
        <v>14583.82</v>
      </c>
      <c r="AR149" s="138">
        <v>91765</v>
      </c>
      <c r="AS149" s="138">
        <v>0</v>
      </c>
      <c r="AT149" s="138">
        <v>0</v>
      </c>
      <c r="AU149" s="138">
        <v>0</v>
      </c>
      <c r="AV149" s="137">
        <v>6</v>
      </c>
      <c r="AW149" s="137"/>
      <c r="AX149" s="137"/>
      <c r="AY149" s="137"/>
      <c r="AZ149" s="137"/>
      <c r="BA149" s="137"/>
      <c r="BB149" s="137" t="s">
        <v>277</v>
      </c>
      <c r="BC149" s="137"/>
      <c r="BD149" s="137"/>
      <c r="BE149" s="138">
        <v>0</v>
      </c>
      <c r="BF149" s="137" t="s">
        <v>1322</v>
      </c>
      <c r="BG149" s="137" t="s">
        <v>1327</v>
      </c>
      <c r="BH149" s="129" t="s">
        <v>279</v>
      </c>
      <c r="BI149" s="129" t="s">
        <v>99</v>
      </c>
      <c r="BJ149" s="149">
        <v>46184</v>
      </c>
      <c r="BK149" s="139" t="s">
        <v>102</v>
      </c>
      <c r="BL149" s="129" t="s">
        <v>107</v>
      </c>
      <c r="BM149" s="142" t="s">
        <v>179</v>
      </c>
      <c r="BN149" s="139" t="s">
        <v>221</v>
      </c>
      <c r="BO149" s="139">
        <v>0</v>
      </c>
      <c r="BP149" s="42"/>
      <c r="BQ149" s="120" t="s">
        <v>1328</v>
      </c>
    </row>
    <row r="150" spans="1:69" hidden="1" x14ac:dyDescent="0.35">
      <c r="A150" s="131">
        <v>146</v>
      </c>
      <c r="B150" s="137" t="s">
        <v>252</v>
      </c>
      <c r="C150" s="137" t="s">
        <v>253</v>
      </c>
      <c r="D150" s="137" t="s">
        <v>254</v>
      </c>
      <c r="E150" s="137" t="s">
        <v>255</v>
      </c>
      <c r="F150" s="137" t="s">
        <v>255</v>
      </c>
      <c r="G150" s="137" t="s">
        <v>256</v>
      </c>
      <c r="H150" s="137" t="s">
        <v>257</v>
      </c>
      <c r="I150" s="137">
        <v>148697</v>
      </c>
      <c r="J150" s="137" t="s">
        <v>584</v>
      </c>
      <c r="K150" s="137">
        <v>148697</v>
      </c>
      <c r="L150" s="137" t="s">
        <v>572</v>
      </c>
      <c r="M150" s="137" t="s">
        <v>573</v>
      </c>
      <c r="N150" s="137">
        <v>397858</v>
      </c>
      <c r="O150" s="137" t="s">
        <v>585</v>
      </c>
      <c r="P150" s="137">
        <v>593022</v>
      </c>
      <c r="Q150" s="137" t="s">
        <v>586</v>
      </c>
      <c r="R150" s="137" t="s">
        <v>263</v>
      </c>
      <c r="S150" s="137" t="s">
        <v>1329</v>
      </c>
      <c r="T150" s="137" t="s">
        <v>1329</v>
      </c>
      <c r="U150" s="137" t="s">
        <v>265</v>
      </c>
      <c r="V150" s="137" t="s">
        <v>266</v>
      </c>
      <c r="W150" s="137">
        <v>0</v>
      </c>
      <c r="X150" s="137" t="s">
        <v>345</v>
      </c>
      <c r="Y150" s="137">
        <v>359905564</v>
      </c>
      <c r="Z150" s="137" t="s">
        <v>1330</v>
      </c>
      <c r="AA150" s="137" t="s">
        <v>1331</v>
      </c>
      <c r="AB150" s="138">
        <v>75000</v>
      </c>
      <c r="AC150" s="137" t="s">
        <v>477</v>
      </c>
      <c r="AD150" s="137">
        <v>24</v>
      </c>
      <c r="AE150" s="137" t="s">
        <v>367</v>
      </c>
      <c r="AF150" s="137" t="s">
        <v>1332</v>
      </c>
      <c r="AG150" s="137" t="s">
        <v>839</v>
      </c>
      <c r="AH150" s="137" t="s">
        <v>292</v>
      </c>
      <c r="AI150" s="137" t="s">
        <v>677</v>
      </c>
      <c r="AJ150" s="138">
        <v>4000</v>
      </c>
      <c r="AK150" s="138">
        <v>4000</v>
      </c>
      <c r="AL150" s="137" t="s">
        <v>879</v>
      </c>
      <c r="AM150" s="138">
        <v>16346.78</v>
      </c>
      <c r="AN150" s="138">
        <v>7653.22</v>
      </c>
      <c r="AO150" s="138">
        <v>24000</v>
      </c>
      <c r="AP150" s="138">
        <v>58653.22</v>
      </c>
      <c r="AQ150" s="138">
        <v>12049.78</v>
      </c>
      <c r="AR150" s="138">
        <v>70703</v>
      </c>
      <c r="AS150" s="138">
        <v>2875.14</v>
      </c>
      <c r="AT150" s="138">
        <v>1124.8599999999999</v>
      </c>
      <c r="AU150" s="138">
        <v>4000</v>
      </c>
      <c r="AV150" s="137">
        <v>7</v>
      </c>
      <c r="AW150" s="137"/>
      <c r="AX150" s="137"/>
      <c r="AY150" s="137"/>
      <c r="AZ150" s="137"/>
      <c r="BA150" s="137"/>
      <c r="BB150" s="137" t="s">
        <v>277</v>
      </c>
      <c r="BC150" s="137"/>
      <c r="BD150" s="137"/>
      <c r="BE150" s="138">
        <v>0</v>
      </c>
      <c r="BF150" s="137" t="s">
        <v>1329</v>
      </c>
      <c r="BG150" s="137" t="s">
        <v>1333</v>
      </c>
      <c r="BH150" s="129" t="s">
        <v>279</v>
      </c>
      <c r="BI150" s="129" t="s">
        <v>99</v>
      </c>
      <c r="BJ150" s="149">
        <v>46198</v>
      </c>
      <c r="BK150" s="139" t="s">
        <v>102</v>
      </c>
      <c r="BL150" s="129" t="s">
        <v>107</v>
      </c>
      <c r="BM150" s="142" t="s">
        <v>179</v>
      </c>
      <c r="BN150" s="139" t="s">
        <v>221</v>
      </c>
      <c r="BO150" s="139">
        <v>0</v>
      </c>
      <c r="BP150" s="42"/>
      <c r="BQ150" s="120" t="s">
        <v>1334</v>
      </c>
    </row>
    <row r="151" spans="1:69" hidden="1" x14ac:dyDescent="0.35">
      <c r="A151" s="131">
        <v>147</v>
      </c>
      <c r="B151" s="137" t="s">
        <v>252</v>
      </c>
      <c r="C151" s="137" t="s">
        <v>253</v>
      </c>
      <c r="D151" s="137" t="s">
        <v>254</v>
      </c>
      <c r="E151" s="137" t="s">
        <v>255</v>
      </c>
      <c r="F151" s="137" t="s">
        <v>255</v>
      </c>
      <c r="G151" s="137" t="s">
        <v>256</v>
      </c>
      <c r="H151" s="137" t="s">
        <v>257</v>
      </c>
      <c r="I151" s="137">
        <v>130857</v>
      </c>
      <c r="J151" s="137" t="s">
        <v>1068</v>
      </c>
      <c r="K151" s="137">
        <v>130857</v>
      </c>
      <c r="L151" s="137" t="s">
        <v>572</v>
      </c>
      <c r="M151" s="137" t="s">
        <v>573</v>
      </c>
      <c r="N151" s="137">
        <v>221052</v>
      </c>
      <c r="O151" s="137" t="s">
        <v>1068</v>
      </c>
      <c r="P151" s="137">
        <v>291693</v>
      </c>
      <c r="Q151" s="137" t="s">
        <v>1335</v>
      </c>
      <c r="R151" s="137" t="s">
        <v>263</v>
      </c>
      <c r="S151" s="137" t="s">
        <v>1336</v>
      </c>
      <c r="T151" s="137" t="s">
        <v>1336</v>
      </c>
      <c r="U151" s="137" t="s">
        <v>265</v>
      </c>
      <c r="V151" s="137" t="s">
        <v>266</v>
      </c>
      <c r="W151" s="137">
        <v>0</v>
      </c>
      <c r="X151" s="137" t="s">
        <v>267</v>
      </c>
      <c r="Y151" s="137">
        <v>359906585</v>
      </c>
      <c r="Z151" s="137" t="s">
        <v>1337</v>
      </c>
      <c r="AA151" s="137" t="s">
        <v>1338</v>
      </c>
      <c r="AB151" s="138">
        <v>98000</v>
      </c>
      <c r="AC151" s="137" t="s">
        <v>477</v>
      </c>
      <c r="AD151" s="137">
        <v>24</v>
      </c>
      <c r="AE151" s="137" t="s">
        <v>367</v>
      </c>
      <c r="AF151" s="137" t="s">
        <v>1339</v>
      </c>
      <c r="AG151" s="137" t="s">
        <v>1340</v>
      </c>
      <c r="AH151" s="137" t="s">
        <v>292</v>
      </c>
      <c r="AI151" s="137" t="s">
        <v>1341</v>
      </c>
      <c r="AJ151" s="138">
        <v>5280</v>
      </c>
      <c r="AK151" s="138">
        <v>5280</v>
      </c>
      <c r="AL151" s="137" t="s">
        <v>371</v>
      </c>
      <c r="AM151" s="138">
        <v>11927.07</v>
      </c>
      <c r="AN151" s="138">
        <v>9192.93</v>
      </c>
      <c r="AO151" s="138">
        <v>21120</v>
      </c>
      <c r="AP151" s="138">
        <v>86072.93</v>
      </c>
      <c r="AQ151" s="138">
        <v>20986.07</v>
      </c>
      <c r="AR151" s="138">
        <v>107059</v>
      </c>
      <c r="AS151" s="138">
        <v>7197.59</v>
      </c>
      <c r="AT151" s="138">
        <v>3362.41</v>
      </c>
      <c r="AU151" s="138">
        <v>10560</v>
      </c>
      <c r="AV151" s="137">
        <v>6</v>
      </c>
      <c r="AW151" s="137"/>
      <c r="AX151" s="137"/>
      <c r="AY151" s="137"/>
      <c r="AZ151" s="137"/>
      <c r="BA151" s="137"/>
      <c r="BB151" s="137" t="s">
        <v>277</v>
      </c>
      <c r="BC151" s="137"/>
      <c r="BD151" s="137"/>
      <c r="BE151" s="138">
        <v>0</v>
      </c>
      <c r="BF151" s="137" t="s">
        <v>1336</v>
      </c>
      <c r="BG151" s="137" t="s">
        <v>1342</v>
      </c>
      <c r="BH151" s="129" t="s">
        <v>279</v>
      </c>
      <c r="BI151" s="129" t="s">
        <v>99</v>
      </c>
      <c r="BJ151" s="149">
        <v>46204</v>
      </c>
      <c r="BK151" s="139" t="s">
        <v>102</v>
      </c>
      <c r="BL151" s="129" t="s">
        <v>107</v>
      </c>
      <c r="BM151" s="142" t="s">
        <v>179</v>
      </c>
      <c r="BN151" s="139" t="s">
        <v>221</v>
      </c>
      <c r="BO151" s="139">
        <v>0</v>
      </c>
      <c r="BP151" s="42"/>
      <c r="BQ151" s="120" t="s">
        <v>1343</v>
      </c>
    </row>
    <row r="152" spans="1:69" hidden="1" x14ac:dyDescent="0.35">
      <c r="A152" s="131">
        <v>148</v>
      </c>
      <c r="B152" s="137" t="s">
        <v>252</v>
      </c>
      <c r="C152" s="137" t="s">
        <v>253</v>
      </c>
      <c r="D152" s="137" t="s">
        <v>254</v>
      </c>
      <c r="E152" s="137" t="s">
        <v>255</v>
      </c>
      <c r="F152" s="137" t="s">
        <v>255</v>
      </c>
      <c r="G152" s="137" t="s">
        <v>256</v>
      </c>
      <c r="H152" s="137" t="s">
        <v>257</v>
      </c>
      <c r="I152" s="137">
        <v>139948</v>
      </c>
      <c r="J152" s="137" t="s">
        <v>817</v>
      </c>
      <c r="K152" s="137">
        <v>139948</v>
      </c>
      <c r="L152" s="137" t="s">
        <v>572</v>
      </c>
      <c r="M152" s="137" t="s">
        <v>573</v>
      </c>
      <c r="N152" s="137">
        <v>236225</v>
      </c>
      <c r="O152" s="137" t="s">
        <v>818</v>
      </c>
      <c r="P152" s="137">
        <v>310784</v>
      </c>
      <c r="Q152" s="137" t="s">
        <v>819</v>
      </c>
      <c r="R152" s="137" t="s">
        <v>263</v>
      </c>
      <c r="S152" s="137" t="s">
        <v>1344</v>
      </c>
      <c r="T152" s="137" t="s">
        <v>1344</v>
      </c>
      <c r="U152" s="137" t="s">
        <v>265</v>
      </c>
      <c r="V152" s="137" t="s">
        <v>266</v>
      </c>
      <c r="W152" s="137">
        <v>0</v>
      </c>
      <c r="X152" s="137" t="s">
        <v>267</v>
      </c>
      <c r="Y152" s="137">
        <v>359910915</v>
      </c>
      <c r="Z152" s="137" t="s">
        <v>1345</v>
      </c>
      <c r="AA152" s="137" t="s">
        <v>1346</v>
      </c>
      <c r="AB152" s="138">
        <v>60000</v>
      </c>
      <c r="AC152" s="137" t="s">
        <v>556</v>
      </c>
      <c r="AD152" s="137">
        <v>24</v>
      </c>
      <c r="AE152" s="137" t="s">
        <v>478</v>
      </c>
      <c r="AF152" s="137" t="s">
        <v>1347</v>
      </c>
      <c r="AG152" s="137" t="s">
        <v>1348</v>
      </c>
      <c r="AH152" s="137" t="s">
        <v>481</v>
      </c>
      <c r="AI152" s="137" t="s">
        <v>1279</v>
      </c>
      <c r="AJ152" s="138">
        <v>3230</v>
      </c>
      <c r="AK152" s="138">
        <v>3230</v>
      </c>
      <c r="AL152" s="137" t="s">
        <v>801</v>
      </c>
      <c r="AM152" s="138">
        <v>10738.25</v>
      </c>
      <c r="AN152" s="138">
        <v>5411.75</v>
      </c>
      <c r="AO152" s="138">
        <v>16150</v>
      </c>
      <c r="AP152" s="138">
        <v>49261.75</v>
      </c>
      <c r="AQ152" s="138">
        <v>11368.25</v>
      </c>
      <c r="AR152" s="138">
        <v>60630</v>
      </c>
      <c r="AS152" s="138">
        <v>2001.83</v>
      </c>
      <c r="AT152" s="138">
        <v>1228.17</v>
      </c>
      <c r="AU152" s="138">
        <v>3230</v>
      </c>
      <c r="AV152" s="137">
        <v>6</v>
      </c>
      <c r="AW152" s="137"/>
      <c r="AX152" s="137"/>
      <c r="AY152" s="137"/>
      <c r="AZ152" s="137"/>
      <c r="BA152" s="137"/>
      <c r="BB152" s="137" t="s">
        <v>277</v>
      </c>
      <c r="BC152" s="137"/>
      <c r="BD152" s="137"/>
      <c r="BE152" s="138">
        <v>0</v>
      </c>
      <c r="BF152" s="137" t="s">
        <v>1344</v>
      </c>
      <c r="BG152" s="137" t="s">
        <v>1349</v>
      </c>
      <c r="BH152" s="129" t="s">
        <v>279</v>
      </c>
      <c r="BI152" s="129" t="s">
        <v>99</v>
      </c>
      <c r="BJ152" s="149">
        <v>46199</v>
      </c>
      <c r="BK152" s="139" t="s">
        <v>103</v>
      </c>
      <c r="BL152" s="129" t="s">
        <v>108</v>
      </c>
      <c r="BM152" s="142" t="s">
        <v>180</v>
      </c>
      <c r="BN152" s="139" t="s">
        <v>222</v>
      </c>
      <c r="BO152" s="139"/>
      <c r="BP152" s="42"/>
      <c r="BQ152" s="120" t="s">
        <v>3741</v>
      </c>
    </row>
    <row r="153" spans="1:69" hidden="1" x14ac:dyDescent="0.35">
      <c r="A153" s="131">
        <v>149</v>
      </c>
      <c r="B153" s="137" t="s">
        <v>252</v>
      </c>
      <c r="C153" s="137" t="s">
        <v>253</v>
      </c>
      <c r="D153" s="137" t="s">
        <v>254</v>
      </c>
      <c r="E153" s="137" t="s">
        <v>255</v>
      </c>
      <c r="F153" s="137" t="s">
        <v>255</v>
      </c>
      <c r="G153" s="137" t="s">
        <v>256</v>
      </c>
      <c r="H153" s="137" t="s">
        <v>257</v>
      </c>
      <c r="I153" s="137">
        <v>140489</v>
      </c>
      <c r="J153" s="137" t="s">
        <v>571</v>
      </c>
      <c r="K153" s="137">
        <v>140489</v>
      </c>
      <c r="L153" s="137" t="s">
        <v>572</v>
      </c>
      <c r="M153" s="137" t="s">
        <v>573</v>
      </c>
      <c r="N153" s="137">
        <v>353725</v>
      </c>
      <c r="O153" s="137" t="s">
        <v>1018</v>
      </c>
      <c r="P153" s="137">
        <v>502844</v>
      </c>
      <c r="Q153" s="137" t="s">
        <v>1019</v>
      </c>
      <c r="R153" s="137" t="s">
        <v>263</v>
      </c>
      <c r="S153" s="137" t="s">
        <v>1350</v>
      </c>
      <c r="T153" s="137" t="s">
        <v>1350</v>
      </c>
      <c r="U153" s="137" t="s">
        <v>265</v>
      </c>
      <c r="V153" s="137" t="s">
        <v>266</v>
      </c>
      <c r="W153" s="137">
        <v>0</v>
      </c>
      <c r="X153" s="137" t="s">
        <v>267</v>
      </c>
      <c r="Y153" s="137">
        <v>359916126</v>
      </c>
      <c r="Z153" s="137" t="s">
        <v>1351</v>
      </c>
      <c r="AA153" s="137" t="s">
        <v>1352</v>
      </c>
      <c r="AB153" s="138">
        <v>98000</v>
      </c>
      <c r="AC153" s="137" t="s">
        <v>519</v>
      </c>
      <c r="AD153" s="137">
        <v>24</v>
      </c>
      <c r="AE153" s="137" t="s">
        <v>489</v>
      </c>
      <c r="AF153" s="137" t="s">
        <v>1353</v>
      </c>
      <c r="AG153" s="137" t="s">
        <v>1354</v>
      </c>
      <c r="AH153" s="137" t="s">
        <v>292</v>
      </c>
      <c r="AI153" s="137" t="s">
        <v>1355</v>
      </c>
      <c r="AJ153" s="138">
        <v>5230</v>
      </c>
      <c r="AK153" s="138">
        <v>5230</v>
      </c>
      <c r="AL153" s="137" t="s">
        <v>1290</v>
      </c>
      <c r="AM153" s="138">
        <v>12301.04</v>
      </c>
      <c r="AN153" s="138">
        <v>8618.9599999999991</v>
      </c>
      <c r="AO153" s="138">
        <v>20920</v>
      </c>
      <c r="AP153" s="138">
        <v>85698.96</v>
      </c>
      <c r="AQ153" s="138">
        <v>20068.04</v>
      </c>
      <c r="AR153" s="138">
        <v>105767</v>
      </c>
      <c r="AS153" s="138">
        <v>7241.7</v>
      </c>
      <c r="AT153" s="138">
        <v>3218.3</v>
      </c>
      <c r="AU153" s="138">
        <v>10460</v>
      </c>
      <c r="AV153" s="137">
        <v>6</v>
      </c>
      <c r="AW153" s="137"/>
      <c r="AX153" s="137"/>
      <c r="AY153" s="137"/>
      <c r="AZ153" s="137"/>
      <c r="BA153" s="137"/>
      <c r="BB153" s="137" t="s">
        <v>277</v>
      </c>
      <c r="BC153" s="137"/>
      <c r="BD153" s="137"/>
      <c r="BE153" s="138">
        <v>0</v>
      </c>
      <c r="BF153" s="137" t="s">
        <v>1350</v>
      </c>
      <c r="BG153" s="137" t="s">
        <v>1356</v>
      </c>
      <c r="BH153" s="129" t="s">
        <v>279</v>
      </c>
      <c r="BI153" s="129" t="s">
        <v>99</v>
      </c>
      <c r="BJ153" s="149">
        <v>46203</v>
      </c>
      <c r="BK153" s="139" t="s">
        <v>103</v>
      </c>
      <c r="BL153" s="129" t="s">
        <v>108</v>
      </c>
      <c r="BM153" s="142" t="s">
        <v>180</v>
      </c>
      <c r="BN153" s="139" t="s">
        <v>222</v>
      </c>
      <c r="BO153" s="139"/>
      <c r="BP153" s="42"/>
      <c r="BQ153" s="120" t="s">
        <v>3741</v>
      </c>
    </row>
    <row r="154" spans="1:69" hidden="1" x14ac:dyDescent="0.35">
      <c r="A154" s="131">
        <v>150</v>
      </c>
      <c r="B154" s="137" t="s">
        <v>252</v>
      </c>
      <c r="C154" s="137" t="s">
        <v>253</v>
      </c>
      <c r="D154" s="137" t="s">
        <v>254</v>
      </c>
      <c r="E154" s="137" t="s">
        <v>255</v>
      </c>
      <c r="F154" s="137" t="s">
        <v>255</v>
      </c>
      <c r="G154" s="137" t="s">
        <v>256</v>
      </c>
      <c r="H154" s="137" t="s">
        <v>257</v>
      </c>
      <c r="I154" s="137">
        <v>147752</v>
      </c>
      <c r="J154" s="137" t="s">
        <v>722</v>
      </c>
      <c r="K154" s="137">
        <v>147752</v>
      </c>
      <c r="L154" s="137" t="s">
        <v>572</v>
      </c>
      <c r="M154" s="137" t="s">
        <v>573</v>
      </c>
      <c r="N154" s="137">
        <v>250406</v>
      </c>
      <c r="O154" s="137" t="s">
        <v>723</v>
      </c>
      <c r="P154" s="137">
        <v>328998</v>
      </c>
      <c r="Q154" s="137" t="s">
        <v>724</v>
      </c>
      <c r="R154" s="137" t="s">
        <v>263</v>
      </c>
      <c r="S154" s="137" t="s">
        <v>1357</v>
      </c>
      <c r="T154" s="137" t="s">
        <v>1357</v>
      </c>
      <c r="U154" s="137" t="s">
        <v>265</v>
      </c>
      <c r="V154" s="137" t="s">
        <v>266</v>
      </c>
      <c r="W154" s="137">
        <v>0</v>
      </c>
      <c r="X154" s="137" t="s">
        <v>345</v>
      </c>
      <c r="Y154" s="137">
        <v>359918694</v>
      </c>
      <c r="Z154" s="137" t="s">
        <v>1358</v>
      </c>
      <c r="AA154" s="137" t="s">
        <v>1359</v>
      </c>
      <c r="AB154" s="138">
        <v>98000</v>
      </c>
      <c r="AC154" s="137" t="s">
        <v>477</v>
      </c>
      <c r="AD154" s="137">
        <v>24</v>
      </c>
      <c r="AE154" s="137" t="s">
        <v>489</v>
      </c>
      <c r="AF154" s="137" t="s">
        <v>557</v>
      </c>
      <c r="AG154" s="137" t="s">
        <v>864</v>
      </c>
      <c r="AH154" s="137" t="s">
        <v>292</v>
      </c>
      <c r="AI154" s="137" t="s">
        <v>1308</v>
      </c>
      <c r="AJ154" s="138">
        <v>5230</v>
      </c>
      <c r="AK154" s="138">
        <v>5230</v>
      </c>
      <c r="AL154" s="137" t="s">
        <v>835</v>
      </c>
      <c r="AM154" s="138">
        <v>21157.33</v>
      </c>
      <c r="AN154" s="138">
        <v>10222.67</v>
      </c>
      <c r="AO154" s="138">
        <v>31380</v>
      </c>
      <c r="AP154" s="138">
        <v>76842.67</v>
      </c>
      <c r="AQ154" s="138">
        <v>15823.33</v>
      </c>
      <c r="AR154" s="138">
        <v>92666</v>
      </c>
      <c r="AS154" s="138">
        <v>0</v>
      </c>
      <c r="AT154" s="138">
        <v>0</v>
      </c>
      <c r="AU154" s="138">
        <v>0</v>
      </c>
      <c r="AV154" s="137">
        <v>6</v>
      </c>
      <c r="AW154" s="137"/>
      <c r="AX154" s="137"/>
      <c r="AY154" s="137"/>
      <c r="AZ154" s="137"/>
      <c r="BA154" s="137"/>
      <c r="BB154" s="137" t="s">
        <v>277</v>
      </c>
      <c r="BC154" s="137"/>
      <c r="BD154" s="137"/>
      <c r="BE154" s="138">
        <v>0</v>
      </c>
      <c r="BF154" s="137" t="s">
        <v>1357</v>
      </c>
      <c r="BG154" s="137" t="s">
        <v>1360</v>
      </c>
      <c r="BH154" s="129" t="s">
        <v>279</v>
      </c>
      <c r="BI154" s="129" t="s">
        <v>99</v>
      </c>
      <c r="BJ154" s="149">
        <v>46199</v>
      </c>
      <c r="BK154" s="139" t="s">
        <v>103</v>
      </c>
      <c r="BL154" s="129" t="s">
        <v>108</v>
      </c>
      <c r="BM154" s="142" t="s">
        <v>180</v>
      </c>
      <c r="BN154" s="139" t="s">
        <v>222</v>
      </c>
      <c r="BO154" s="139"/>
      <c r="BP154" s="42"/>
      <c r="BQ154" s="120" t="s">
        <v>3741</v>
      </c>
    </row>
    <row r="155" spans="1:69" ht="34.25" hidden="1" customHeight="1" x14ac:dyDescent="0.35">
      <c r="A155" s="131">
        <v>151</v>
      </c>
      <c r="B155" s="137" t="s">
        <v>252</v>
      </c>
      <c r="C155" s="137" t="s">
        <v>253</v>
      </c>
      <c r="D155" s="137" t="s">
        <v>254</v>
      </c>
      <c r="E155" s="137" t="s">
        <v>255</v>
      </c>
      <c r="F155" s="137" t="s">
        <v>255</v>
      </c>
      <c r="G155" s="137" t="s">
        <v>256</v>
      </c>
      <c r="H155" s="137" t="s">
        <v>257</v>
      </c>
      <c r="I155" s="137">
        <v>131013</v>
      </c>
      <c r="J155" s="137" t="s">
        <v>470</v>
      </c>
      <c r="K155" s="137">
        <v>131013</v>
      </c>
      <c r="L155" s="137" t="s">
        <v>341</v>
      </c>
      <c r="M155" s="137" t="s">
        <v>342</v>
      </c>
      <c r="N155" s="137">
        <v>405404</v>
      </c>
      <c r="O155" s="137" t="s">
        <v>471</v>
      </c>
      <c r="P155" s="137">
        <v>842911</v>
      </c>
      <c r="Q155" s="137" t="s">
        <v>1005</v>
      </c>
      <c r="R155" s="137" t="s">
        <v>263</v>
      </c>
      <c r="S155" s="137" t="s">
        <v>1361</v>
      </c>
      <c r="T155" s="137" t="s">
        <v>1361</v>
      </c>
      <c r="U155" s="137" t="s">
        <v>298</v>
      </c>
      <c r="V155" s="137" t="s">
        <v>266</v>
      </c>
      <c r="W155" s="137">
        <v>0</v>
      </c>
      <c r="X155" s="137" t="s">
        <v>267</v>
      </c>
      <c r="Y155" s="137">
        <v>359932885</v>
      </c>
      <c r="Z155" s="137" t="s">
        <v>1362</v>
      </c>
      <c r="AA155" s="137" t="s">
        <v>1363</v>
      </c>
      <c r="AB155" s="138">
        <v>60000</v>
      </c>
      <c r="AC155" s="137" t="s">
        <v>477</v>
      </c>
      <c r="AD155" s="137">
        <v>24</v>
      </c>
      <c r="AE155" s="137" t="s">
        <v>478</v>
      </c>
      <c r="AF155" s="137" t="s">
        <v>1364</v>
      </c>
      <c r="AG155" s="137" t="s">
        <v>1365</v>
      </c>
      <c r="AH155" s="137" t="s">
        <v>481</v>
      </c>
      <c r="AI155" s="137" t="s">
        <v>1341</v>
      </c>
      <c r="AJ155" s="138">
        <v>3230</v>
      </c>
      <c r="AK155" s="138">
        <v>3230</v>
      </c>
      <c r="AL155" s="137" t="s">
        <v>733</v>
      </c>
      <c r="AM155" s="138">
        <v>7610.3</v>
      </c>
      <c r="AN155" s="138">
        <v>5309.7</v>
      </c>
      <c r="AO155" s="138">
        <v>12920</v>
      </c>
      <c r="AP155" s="138">
        <v>52389.7</v>
      </c>
      <c r="AQ155" s="138">
        <v>12696.3</v>
      </c>
      <c r="AR155" s="138">
        <v>65086</v>
      </c>
      <c r="AS155" s="138">
        <v>4413.74</v>
      </c>
      <c r="AT155" s="138">
        <v>2046.26</v>
      </c>
      <c r="AU155" s="138">
        <v>6460</v>
      </c>
      <c r="AV155" s="137">
        <v>6</v>
      </c>
      <c r="AW155" s="137"/>
      <c r="AX155" s="137"/>
      <c r="AY155" s="137"/>
      <c r="AZ155" s="137"/>
      <c r="BA155" s="137"/>
      <c r="BB155" s="137" t="s">
        <v>277</v>
      </c>
      <c r="BC155" s="137"/>
      <c r="BD155" s="137"/>
      <c r="BE155" s="138">
        <v>0</v>
      </c>
      <c r="BF155" s="137" t="s">
        <v>1361</v>
      </c>
      <c r="BG155" s="137" t="s">
        <v>1366</v>
      </c>
      <c r="BH155" s="129" t="s">
        <v>279</v>
      </c>
      <c r="BI155" s="129" t="s">
        <v>99</v>
      </c>
      <c r="BJ155" s="149">
        <v>46197</v>
      </c>
      <c r="BK155" s="139" t="s">
        <v>103</v>
      </c>
      <c r="BL155" s="129" t="s">
        <v>108</v>
      </c>
      <c r="BM155" s="142" t="s">
        <v>180</v>
      </c>
      <c r="BN155" s="139" t="s">
        <v>222</v>
      </c>
      <c r="BO155" s="139"/>
      <c r="BP155" s="42"/>
      <c r="BQ155" s="120" t="s">
        <v>1009</v>
      </c>
    </row>
    <row r="156" spans="1:69" ht="34.25" hidden="1" customHeight="1" x14ac:dyDescent="0.35">
      <c r="A156" s="131">
        <v>152</v>
      </c>
      <c r="B156" s="137" t="s">
        <v>252</v>
      </c>
      <c r="C156" s="137" t="s">
        <v>253</v>
      </c>
      <c r="D156" s="137" t="s">
        <v>254</v>
      </c>
      <c r="E156" s="137" t="s">
        <v>255</v>
      </c>
      <c r="F156" s="137" t="s">
        <v>255</v>
      </c>
      <c r="G156" s="137" t="s">
        <v>256</v>
      </c>
      <c r="H156" s="137" t="s">
        <v>257</v>
      </c>
      <c r="I156" s="137">
        <v>131013</v>
      </c>
      <c r="J156" s="137" t="s">
        <v>470</v>
      </c>
      <c r="K156" s="137">
        <v>131013</v>
      </c>
      <c r="L156" s="137" t="s">
        <v>341</v>
      </c>
      <c r="M156" s="137" t="s">
        <v>342</v>
      </c>
      <c r="N156" s="137">
        <v>405404</v>
      </c>
      <c r="O156" s="137" t="s">
        <v>471</v>
      </c>
      <c r="P156" s="137">
        <v>842911</v>
      </c>
      <c r="Q156" s="137" t="s">
        <v>1005</v>
      </c>
      <c r="R156" s="137" t="s">
        <v>263</v>
      </c>
      <c r="S156" s="137" t="s">
        <v>1367</v>
      </c>
      <c r="T156" s="137" t="s">
        <v>1367</v>
      </c>
      <c r="U156" s="137" t="s">
        <v>265</v>
      </c>
      <c r="V156" s="137" t="s">
        <v>266</v>
      </c>
      <c r="W156" s="137">
        <v>0</v>
      </c>
      <c r="X156" s="137" t="s">
        <v>267</v>
      </c>
      <c r="Y156" s="137">
        <v>359933263</v>
      </c>
      <c r="Z156" s="137" t="s">
        <v>1368</v>
      </c>
      <c r="AA156" s="137" t="s">
        <v>1363</v>
      </c>
      <c r="AB156" s="138">
        <v>70000</v>
      </c>
      <c r="AC156" s="137" t="s">
        <v>477</v>
      </c>
      <c r="AD156" s="137">
        <v>24</v>
      </c>
      <c r="AE156" s="137" t="s">
        <v>367</v>
      </c>
      <c r="AF156" s="137" t="s">
        <v>1369</v>
      </c>
      <c r="AG156" s="137" t="s">
        <v>993</v>
      </c>
      <c r="AH156" s="137" t="s">
        <v>292</v>
      </c>
      <c r="AI156" s="137" t="s">
        <v>1341</v>
      </c>
      <c r="AJ156" s="138">
        <v>3770</v>
      </c>
      <c r="AK156" s="138">
        <v>3770</v>
      </c>
      <c r="AL156" s="137" t="s">
        <v>647</v>
      </c>
      <c r="AM156" s="138">
        <v>11436.64</v>
      </c>
      <c r="AN156" s="138">
        <v>7413.36</v>
      </c>
      <c r="AO156" s="138">
        <v>18850</v>
      </c>
      <c r="AP156" s="138">
        <v>58563.360000000001</v>
      </c>
      <c r="AQ156" s="138">
        <v>13581.64</v>
      </c>
      <c r="AR156" s="138">
        <v>72145</v>
      </c>
      <c r="AS156" s="138">
        <v>2601.94</v>
      </c>
      <c r="AT156" s="138">
        <v>1168.06</v>
      </c>
      <c r="AU156" s="138">
        <v>3770</v>
      </c>
      <c r="AV156" s="137">
        <v>6</v>
      </c>
      <c r="AW156" s="137"/>
      <c r="AX156" s="137"/>
      <c r="AY156" s="137"/>
      <c r="AZ156" s="137"/>
      <c r="BA156" s="137"/>
      <c r="BB156" s="137" t="s">
        <v>277</v>
      </c>
      <c r="BC156" s="137"/>
      <c r="BD156" s="137"/>
      <c r="BE156" s="138">
        <v>0</v>
      </c>
      <c r="BF156" s="137" t="s">
        <v>1367</v>
      </c>
      <c r="BG156" s="137" t="s">
        <v>1370</v>
      </c>
      <c r="BH156" s="129" t="s">
        <v>279</v>
      </c>
      <c r="BI156" s="129" t="s">
        <v>99</v>
      </c>
      <c r="BJ156" s="149">
        <v>46197</v>
      </c>
      <c r="BK156" s="139" t="s">
        <v>102</v>
      </c>
      <c r="BL156" s="129" t="s">
        <v>107</v>
      </c>
      <c r="BM156" s="142" t="s">
        <v>180</v>
      </c>
      <c r="BN156" s="139" t="s">
        <v>222</v>
      </c>
      <c r="BO156" s="139"/>
      <c r="BP156" s="42"/>
      <c r="BQ156" s="120" t="s">
        <v>1371</v>
      </c>
    </row>
    <row r="157" spans="1:69" hidden="1" x14ac:dyDescent="0.35">
      <c r="A157" s="131">
        <v>153</v>
      </c>
      <c r="B157" s="137" t="s">
        <v>252</v>
      </c>
      <c r="C157" s="137" t="s">
        <v>253</v>
      </c>
      <c r="D157" s="137" t="s">
        <v>254</v>
      </c>
      <c r="E157" s="137" t="s">
        <v>255</v>
      </c>
      <c r="F157" s="137" t="s">
        <v>255</v>
      </c>
      <c r="G157" s="137" t="s">
        <v>256</v>
      </c>
      <c r="H157" s="137" t="s">
        <v>257</v>
      </c>
      <c r="I157" s="137">
        <v>134633</v>
      </c>
      <c r="J157" s="137" t="s">
        <v>1372</v>
      </c>
      <c r="K157" s="137">
        <v>134633</v>
      </c>
      <c r="L157" s="137" t="s">
        <v>620</v>
      </c>
      <c r="M157" s="137" t="s">
        <v>621</v>
      </c>
      <c r="N157" s="137">
        <v>227240</v>
      </c>
      <c r="O157" s="137" t="s">
        <v>1373</v>
      </c>
      <c r="P157" s="137">
        <v>555866</v>
      </c>
      <c r="Q157" s="137" t="s">
        <v>1374</v>
      </c>
      <c r="R157" s="137" t="s">
        <v>263</v>
      </c>
      <c r="S157" s="137" t="s">
        <v>1375</v>
      </c>
      <c r="T157" s="137" t="s">
        <v>1375</v>
      </c>
      <c r="U157" s="137" t="s">
        <v>474</v>
      </c>
      <c r="V157" s="137" t="s">
        <v>266</v>
      </c>
      <c r="W157" s="137">
        <v>0</v>
      </c>
      <c r="X157" s="137" t="s">
        <v>267</v>
      </c>
      <c r="Y157" s="137">
        <v>359937142</v>
      </c>
      <c r="Z157" s="137" t="s">
        <v>1376</v>
      </c>
      <c r="AA157" s="137" t="s">
        <v>1289</v>
      </c>
      <c r="AB157" s="138">
        <v>60000</v>
      </c>
      <c r="AC157" s="137" t="s">
        <v>519</v>
      </c>
      <c r="AD157" s="137">
        <v>24</v>
      </c>
      <c r="AE157" s="137" t="s">
        <v>478</v>
      </c>
      <c r="AF157" s="137" t="s">
        <v>1377</v>
      </c>
      <c r="AG157" s="137" t="s">
        <v>1378</v>
      </c>
      <c r="AH157" s="137" t="s">
        <v>481</v>
      </c>
      <c r="AI157" s="137" t="s">
        <v>1355</v>
      </c>
      <c r="AJ157" s="138">
        <v>3230</v>
      </c>
      <c r="AK157" s="138">
        <v>3230</v>
      </c>
      <c r="AL157" s="137" t="s">
        <v>1033</v>
      </c>
      <c r="AM157" s="138">
        <v>5911.1</v>
      </c>
      <c r="AN157" s="138">
        <v>4908.8999999999996</v>
      </c>
      <c r="AO157" s="138">
        <v>10820</v>
      </c>
      <c r="AP157" s="138">
        <v>54088.9</v>
      </c>
      <c r="AQ157" s="138">
        <v>12877.1</v>
      </c>
      <c r="AR157" s="138">
        <v>66966</v>
      </c>
      <c r="AS157" s="138">
        <v>6302.56</v>
      </c>
      <c r="AT157" s="138">
        <v>2257.44</v>
      </c>
      <c r="AU157" s="138">
        <v>8560</v>
      </c>
      <c r="AV157" s="137">
        <v>6</v>
      </c>
      <c r="AW157" s="137"/>
      <c r="AX157" s="137"/>
      <c r="AY157" s="137"/>
      <c r="AZ157" s="137"/>
      <c r="BA157" s="137"/>
      <c r="BB157" s="137" t="s">
        <v>277</v>
      </c>
      <c r="BC157" s="137"/>
      <c r="BD157" s="137"/>
      <c r="BE157" s="138">
        <v>0</v>
      </c>
      <c r="BF157" s="137" t="s">
        <v>1375</v>
      </c>
      <c r="BG157" s="137" t="s">
        <v>1379</v>
      </c>
      <c r="BH157" s="129" t="s">
        <v>279</v>
      </c>
      <c r="BI157" s="129" t="s">
        <v>99</v>
      </c>
      <c r="BJ157" s="149">
        <v>46186</v>
      </c>
      <c r="BK157" s="139" t="s">
        <v>103</v>
      </c>
      <c r="BL157" s="129" t="s">
        <v>108</v>
      </c>
      <c r="BM157" s="142" t="s">
        <v>179</v>
      </c>
      <c r="BN157" s="139" t="s">
        <v>221</v>
      </c>
      <c r="BO157" s="139"/>
      <c r="BP157" s="42"/>
      <c r="BQ157" s="120" t="s">
        <v>1380</v>
      </c>
    </row>
    <row r="158" spans="1:69" hidden="1" x14ac:dyDescent="0.35">
      <c r="A158" s="131">
        <v>154</v>
      </c>
      <c r="B158" s="137" t="s">
        <v>252</v>
      </c>
      <c r="C158" s="137" t="s">
        <v>253</v>
      </c>
      <c r="D158" s="137" t="s">
        <v>254</v>
      </c>
      <c r="E158" s="137" t="s">
        <v>255</v>
      </c>
      <c r="F158" s="137" t="s">
        <v>255</v>
      </c>
      <c r="G158" s="137" t="s">
        <v>256</v>
      </c>
      <c r="H158" s="137" t="s">
        <v>257</v>
      </c>
      <c r="I158" s="137">
        <v>139754</v>
      </c>
      <c r="J158" s="137" t="s">
        <v>641</v>
      </c>
      <c r="K158" s="137">
        <v>139754</v>
      </c>
      <c r="L158" s="137" t="s">
        <v>620</v>
      </c>
      <c r="M158" s="137" t="s">
        <v>621</v>
      </c>
      <c r="N158" s="137">
        <v>384291</v>
      </c>
      <c r="O158" s="137" t="s">
        <v>997</v>
      </c>
      <c r="P158" s="137">
        <v>565822</v>
      </c>
      <c r="Q158" s="137" t="s">
        <v>998</v>
      </c>
      <c r="R158" s="137" t="s">
        <v>263</v>
      </c>
      <c r="S158" s="137" t="s">
        <v>999</v>
      </c>
      <c r="T158" s="137" t="s">
        <v>999</v>
      </c>
      <c r="U158" s="137" t="s">
        <v>654</v>
      </c>
      <c r="V158" s="137" t="s">
        <v>266</v>
      </c>
      <c r="W158" s="137">
        <v>0</v>
      </c>
      <c r="X158" s="137" t="s">
        <v>267</v>
      </c>
      <c r="Y158" s="137">
        <v>359945026</v>
      </c>
      <c r="Z158" s="137" t="s">
        <v>1000</v>
      </c>
      <c r="AA158" s="137" t="s">
        <v>1381</v>
      </c>
      <c r="AB158" s="138">
        <v>60000</v>
      </c>
      <c r="AC158" s="137" t="s">
        <v>477</v>
      </c>
      <c r="AD158" s="137">
        <v>24</v>
      </c>
      <c r="AE158" s="137" t="s">
        <v>489</v>
      </c>
      <c r="AF158" s="137" t="s">
        <v>1002</v>
      </c>
      <c r="AG158" s="137" t="s">
        <v>1003</v>
      </c>
      <c r="AH158" s="137" t="s">
        <v>292</v>
      </c>
      <c r="AI158" s="137" t="s">
        <v>1341</v>
      </c>
      <c r="AJ158" s="138">
        <v>3200</v>
      </c>
      <c r="AK158" s="138">
        <v>3200</v>
      </c>
      <c r="AL158" s="137" t="s">
        <v>956</v>
      </c>
      <c r="AM158" s="138">
        <v>12406.1</v>
      </c>
      <c r="AN158" s="138">
        <v>6793.9</v>
      </c>
      <c r="AO158" s="138">
        <v>19200</v>
      </c>
      <c r="AP158" s="138">
        <v>47593.9</v>
      </c>
      <c r="AQ158" s="138">
        <v>10066.1</v>
      </c>
      <c r="AR158" s="138">
        <v>57660</v>
      </c>
      <c r="AS158" s="138">
        <v>0</v>
      </c>
      <c r="AT158" s="138">
        <v>0</v>
      </c>
      <c r="AU158" s="138">
        <v>0</v>
      </c>
      <c r="AV158" s="137">
        <v>6</v>
      </c>
      <c r="AW158" s="137"/>
      <c r="AX158" s="137"/>
      <c r="AY158" s="137"/>
      <c r="AZ158" s="137"/>
      <c r="BA158" s="137"/>
      <c r="BB158" s="137" t="s">
        <v>277</v>
      </c>
      <c r="BC158" s="137"/>
      <c r="BD158" s="137"/>
      <c r="BE158" s="138">
        <v>0</v>
      </c>
      <c r="BF158" s="137" t="s">
        <v>999</v>
      </c>
      <c r="BG158" s="137" t="s">
        <v>1004</v>
      </c>
      <c r="BH158" s="129" t="s">
        <v>279</v>
      </c>
      <c r="BI158" s="129" t="s">
        <v>99</v>
      </c>
      <c r="BJ158" s="149">
        <v>46205</v>
      </c>
      <c r="BK158" s="139" t="s">
        <v>103</v>
      </c>
      <c r="BL158" s="129" t="s">
        <v>118</v>
      </c>
      <c r="BM158" s="142" t="s">
        <v>179</v>
      </c>
      <c r="BN158" s="139" t="s">
        <v>221</v>
      </c>
      <c r="BO158" s="139">
        <v>0</v>
      </c>
      <c r="BP158" s="42"/>
      <c r="BQ158" s="120" t="s">
        <v>322</v>
      </c>
    </row>
    <row r="159" spans="1:69" hidden="1" x14ac:dyDescent="0.35">
      <c r="A159" s="131">
        <v>155</v>
      </c>
      <c r="B159" s="137" t="s">
        <v>252</v>
      </c>
      <c r="C159" s="137" t="s">
        <v>253</v>
      </c>
      <c r="D159" s="137" t="s">
        <v>254</v>
      </c>
      <c r="E159" s="137" t="s">
        <v>255</v>
      </c>
      <c r="F159" s="137" t="s">
        <v>255</v>
      </c>
      <c r="G159" s="137" t="s">
        <v>256</v>
      </c>
      <c r="H159" s="137" t="s">
        <v>257</v>
      </c>
      <c r="I159" s="137">
        <v>148697</v>
      </c>
      <c r="J159" s="137" t="s">
        <v>584</v>
      </c>
      <c r="K159" s="137">
        <v>148697</v>
      </c>
      <c r="L159" s="137" t="s">
        <v>572</v>
      </c>
      <c r="M159" s="137" t="s">
        <v>573</v>
      </c>
      <c r="N159" s="137">
        <v>397858</v>
      </c>
      <c r="O159" s="137" t="s">
        <v>585</v>
      </c>
      <c r="P159" s="137">
        <v>617876</v>
      </c>
      <c r="Q159" s="137" t="s">
        <v>743</v>
      </c>
      <c r="R159" s="137" t="s">
        <v>263</v>
      </c>
      <c r="S159" s="137" t="s">
        <v>1382</v>
      </c>
      <c r="T159" s="137" t="s">
        <v>1382</v>
      </c>
      <c r="U159" s="137" t="s">
        <v>265</v>
      </c>
      <c r="V159" s="137" t="s">
        <v>266</v>
      </c>
      <c r="W159" s="137">
        <v>0</v>
      </c>
      <c r="X159" s="137" t="s">
        <v>345</v>
      </c>
      <c r="Y159" s="137">
        <v>359945905</v>
      </c>
      <c r="Z159" s="137" t="s">
        <v>1383</v>
      </c>
      <c r="AA159" s="137" t="s">
        <v>1381</v>
      </c>
      <c r="AB159" s="138">
        <v>98000</v>
      </c>
      <c r="AC159" s="137" t="s">
        <v>477</v>
      </c>
      <c r="AD159" s="137">
        <v>24</v>
      </c>
      <c r="AE159" s="137" t="s">
        <v>367</v>
      </c>
      <c r="AF159" s="137" t="s">
        <v>533</v>
      </c>
      <c r="AG159" s="137" t="s">
        <v>785</v>
      </c>
      <c r="AH159" s="137" t="s">
        <v>292</v>
      </c>
      <c r="AI159" s="137" t="s">
        <v>1341</v>
      </c>
      <c r="AJ159" s="138">
        <v>5230</v>
      </c>
      <c r="AK159" s="138">
        <v>5230</v>
      </c>
      <c r="AL159" s="137" t="s">
        <v>733</v>
      </c>
      <c r="AM159" s="138">
        <v>13014.97</v>
      </c>
      <c r="AN159" s="138">
        <v>7905.03</v>
      </c>
      <c r="AO159" s="138">
        <v>20920</v>
      </c>
      <c r="AP159" s="138">
        <v>84985.03</v>
      </c>
      <c r="AQ159" s="138">
        <v>19609.97</v>
      </c>
      <c r="AR159" s="138">
        <v>104595</v>
      </c>
      <c r="AS159" s="138">
        <v>7269.34</v>
      </c>
      <c r="AT159" s="138">
        <v>3190.66</v>
      </c>
      <c r="AU159" s="138">
        <v>10460</v>
      </c>
      <c r="AV159" s="137">
        <v>6</v>
      </c>
      <c r="AW159" s="137"/>
      <c r="AX159" s="137"/>
      <c r="AY159" s="137"/>
      <c r="AZ159" s="137"/>
      <c r="BA159" s="137"/>
      <c r="BB159" s="137" t="s">
        <v>277</v>
      </c>
      <c r="BC159" s="137"/>
      <c r="BD159" s="137"/>
      <c r="BE159" s="138">
        <v>0</v>
      </c>
      <c r="BF159" s="137" t="s">
        <v>1382</v>
      </c>
      <c r="BG159" s="137" t="s">
        <v>1384</v>
      </c>
      <c r="BH159" s="129" t="s">
        <v>279</v>
      </c>
      <c r="BI159" s="129" t="s">
        <v>99</v>
      </c>
      <c r="BJ159" s="149">
        <v>46198</v>
      </c>
      <c r="BK159" s="139" t="s">
        <v>103</v>
      </c>
      <c r="BL159" s="129" t="s">
        <v>108</v>
      </c>
      <c r="BM159" s="142" t="s">
        <v>180</v>
      </c>
      <c r="BN159" s="139" t="s">
        <v>222</v>
      </c>
      <c r="BO159" s="139"/>
      <c r="BP159" s="42"/>
      <c r="BQ159" s="120" t="s">
        <v>3741</v>
      </c>
    </row>
    <row r="160" spans="1:69" hidden="1" x14ac:dyDescent="0.35">
      <c r="A160" s="131">
        <v>156</v>
      </c>
      <c r="B160" s="137" t="s">
        <v>252</v>
      </c>
      <c r="C160" s="137" t="s">
        <v>253</v>
      </c>
      <c r="D160" s="137" t="s">
        <v>254</v>
      </c>
      <c r="E160" s="137" t="s">
        <v>255</v>
      </c>
      <c r="F160" s="137" t="s">
        <v>255</v>
      </c>
      <c r="G160" s="137" t="s">
        <v>256</v>
      </c>
      <c r="H160" s="137" t="s">
        <v>257</v>
      </c>
      <c r="I160" s="137">
        <v>148697</v>
      </c>
      <c r="J160" s="137" t="s">
        <v>584</v>
      </c>
      <c r="K160" s="137">
        <v>148697</v>
      </c>
      <c r="L160" s="137" t="s">
        <v>572</v>
      </c>
      <c r="M160" s="137" t="s">
        <v>573</v>
      </c>
      <c r="N160" s="137">
        <v>397858</v>
      </c>
      <c r="O160" s="137" t="s">
        <v>585</v>
      </c>
      <c r="P160" s="137">
        <v>617876</v>
      </c>
      <c r="Q160" s="137" t="s">
        <v>743</v>
      </c>
      <c r="R160" s="137" t="s">
        <v>263</v>
      </c>
      <c r="S160" s="137" t="s">
        <v>1205</v>
      </c>
      <c r="T160" s="137" t="s">
        <v>1205</v>
      </c>
      <c r="U160" s="137" t="s">
        <v>265</v>
      </c>
      <c r="V160" s="137" t="s">
        <v>266</v>
      </c>
      <c r="W160" s="137">
        <v>0</v>
      </c>
      <c r="X160" s="137" t="s">
        <v>345</v>
      </c>
      <c r="Y160" s="137">
        <v>359957160</v>
      </c>
      <c r="Z160" s="137" t="s">
        <v>1206</v>
      </c>
      <c r="AA160" s="137" t="s">
        <v>1385</v>
      </c>
      <c r="AB160" s="138">
        <v>75000</v>
      </c>
      <c r="AC160" s="137" t="s">
        <v>477</v>
      </c>
      <c r="AD160" s="137">
        <v>24</v>
      </c>
      <c r="AE160" s="137" t="s">
        <v>489</v>
      </c>
      <c r="AF160" s="137" t="s">
        <v>1208</v>
      </c>
      <c r="AG160" s="137" t="s">
        <v>1209</v>
      </c>
      <c r="AH160" s="137" t="s">
        <v>292</v>
      </c>
      <c r="AI160" s="137" t="s">
        <v>1341</v>
      </c>
      <c r="AJ160" s="138">
        <v>4000</v>
      </c>
      <c r="AK160" s="138">
        <v>4000</v>
      </c>
      <c r="AL160" s="137" t="s">
        <v>879</v>
      </c>
      <c r="AM160" s="138">
        <v>15621.13</v>
      </c>
      <c r="AN160" s="138">
        <v>8378.8700000000008</v>
      </c>
      <c r="AO160" s="138">
        <v>24000</v>
      </c>
      <c r="AP160" s="138">
        <v>59378.87</v>
      </c>
      <c r="AQ160" s="138">
        <v>12531.13</v>
      </c>
      <c r="AR160" s="138">
        <v>71910</v>
      </c>
      <c r="AS160" s="138">
        <v>0</v>
      </c>
      <c r="AT160" s="138">
        <v>0</v>
      </c>
      <c r="AU160" s="138">
        <v>0</v>
      </c>
      <c r="AV160" s="137">
        <v>6</v>
      </c>
      <c r="AW160" s="137"/>
      <c r="AX160" s="137"/>
      <c r="AY160" s="137"/>
      <c r="AZ160" s="137"/>
      <c r="BA160" s="137"/>
      <c r="BB160" s="137" t="s">
        <v>277</v>
      </c>
      <c r="BC160" s="137"/>
      <c r="BD160" s="137"/>
      <c r="BE160" s="138">
        <v>0</v>
      </c>
      <c r="BF160" s="137" t="s">
        <v>1205</v>
      </c>
      <c r="BG160" s="137" t="s">
        <v>1210</v>
      </c>
      <c r="BH160" s="129" t="s">
        <v>279</v>
      </c>
      <c r="BI160" s="129" t="s">
        <v>99</v>
      </c>
      <c r="BJ160" s="149">
        <v>46198</v>
      </c>
      <c r="BK160" s="139" t="s">
        <v>103</v>
      </c>
      <c r="BL160" s="129" t="s">
        <v>108</v>
      </c>
      <c r="BM160" s="142" t="s">
        <v>179</v>
      </c>
      <c r="BN160" s="139" t="s">
        <v>221</v>
      </c>
      <c r="BO160" s="139"/>
      <c r="BP160" s="42"/>
      <c r="BQ160" s="120" t="s">
        <v>1386</v>
      </c>
    </row>
    <row r="161" spans="1:69" hidden="1" x14ac:dyDescent="0.35">
      <c r="A161" s="131">
        <v>157</v>
      </c>
      <c r="B161" s="137" t="s">
        <v>252</v>
      </c>
      <c r="C161" s="137" t="s">
        <v>253</v>
      </c>
      <c r="D161" s="137" t="s">
        <v>254</v>
      </c>
      <c r="E161" s="137" t="s">
        <v>255</v>
      </c>
      <c r="F161" s="137" t="s">
        <v>255</v>
      </c>
      <c r="G161" s="137" t="s">
        <v>256</v>
      </c>
      <c r="H161" s="137" t="s">
        <v>257</v>
      </c>
      <c r="I161" s="137">
        <v>131013</v>
      </c>
      <c r="J161" s="137" t="s">
        <v>470</v>
      </c>
      <c r="K161" s="137">
        <v>131013</v>
      </c>
      <c r="L161" s="137" t="s">
        <v>341</v>
      </c>
      <c r="M161" s="137" t="s">
        <v>342</v>
      </c>
      <c r="N161" s="137">
        <v>405404</v>
      </c>
      <c r="O161" s="137" t="s">
        <v>471</v>
      </c>
      <c r="P161" s="137">
        <v>842911</v>
      </c>
      <c r="Q161" s="137" t="s">
        <v>1005</v>
      </c>
      <c r="R161" s="137" t="s">
        <v>263</v>
      </c>
      <c r="S161" s="137" t="s">
        <v>1387</v>
      </c>
      <c r="T161" s="137" t="s">
        <v>1387</v>
      </c>
      <c r="U161" s="137" t="s">
        <v>265</v>
      </c>
      <c r="V161" s="137" t="s">
        <v>266</v>
      </c>
      <c r="W161" s="137">
        <v>0</v>
      </c>
      <c r="X161" s="137" t="s">
        <v>267</v>
      </c>
      <c r="Y161" s="137">
        <v>359972509</v>
      </c>
      <c r="Z161" s="137" t="s">
        <v>1388</v>
      </c>
      <c r="AA161" s="137" t="s">
        <v>1279</v>
      </c>
      <c r="AB161" s="138">
        <v>70000</v>
      </c>
      <c r="AC161" s="137" t="s">
        <v>477</v>
      </c>
      <c r="AD161" s="137">
        <v>24</v>
      </c>
      <c r="AE161" s="137" t="s">
        <v>367</v>
      </c>
      <c r="AF161" s="137" t="s">
        <v>1389</v>
      </c>
      <c r="AG161" s="137" t="s">
        <v>993</v>
      </c>
      <c r="AH161" s="137" t="s">
        <v>292</v>
      </c>
      <c r="AI161" s="137" t="s">
        <v>1341</v>
      </c>
      <c r="AJ161" s="138">
        <v>3770</v>
      </c>
      <c r="AK161" s="138">
        <v>3770</v>
      </c>
      <c r="AL161" s="137" t="s">
        <v>351</v>
      </c>
      <c r="AM161" s="138">
        <v>12087.36</v>
      </c>
      <c r="AN161" s="138">
        <v>6762.64</v>
      </c>
      <c r="AO161" s="138">
        <v>18850</v>
      </c>
      <c r="AP161" s="138">
        <v>57912.639999999999</v>
      </c>
      <c r="AQ161" s="138">
        <v>13252.36</v>
      </c>
      <c r="AR161" s="138">
        <v>71165</v>
      </c>
      <c r="AS161" s="138">
        <v>2614.92</v>
      </c>
      <c r="AT161" s="138">
        <v>1155.08</v>
      </c>
      <c r="AU161" s="138">
        <v>3770</v>
      </c>
      <c r="AV161" s="137">
        <v>6</v>
      </c>
      <c r="AW161" s="137"/>
      <c r="AX161" s="137"/>
      <c r="AY161" s="137"/>
      <c r="AZ161" s="137"/>
      <c r="BA161" s="137"/>
      <c r="BB161" s="137" t="s">
        <v>277</v>
      </c>
      <c r="BC161" s="137"/>
      <c r="BD161" s="137"/>
      <c r="BE161" s="138">
        <v>0</v>
      </c>
      <c r="BF161" s="137" t="s">
        <v>1387</v>
      </c>
      <c r="BG161" s="137" t="s">
        <v>1390</v>
      </c>
      <c r="BH161" s="129" t="s">
        <v>279</v>
      </c>
      <c r="BI161" s="129" t="s">
        <v>99</v>
      </c>
      <c r="BJ161" s="149">
        <v>46197</v>
      </c>
      <c r="BK161" s="139" t="s">
        <v>102</v>
      </c>
      <c r="BL161" s="129" t="s">
        <v>107</v>
      </c>
      <c r="BM161" s="142" t="s">
        <v>180</v>
      </c>
      <c r="BN161" s="139" t="s">
        <v>222</v>
      </c>
      <c r="BO161" s="139"/>
      <c r="BP161" s="42"/>
      <c r="BQ161" s="120" t="s">
        <v>1391</v>
      </c>
    </row>
    <row r="162" spans="1:69" hidden="1" x14ac:dyDescent="0.35">
      <c r="A162" s="131">
        <v>158</v>
      </c>
      <c r="B162" s="137" t="s">
        <v>252</v>
      </c>
      <c r="C162" s="137" t="s">
        <v>253</v>
      </c>
      <c r="D162" s="137" t="s">
        <v>254</v>
      </c>
      <c r="E162" s="137" t="s">
        <v>255</v>
      </c>
      <c r="F162" s="137" t="s">
        <v>255</v>
      </c>
      <c r="G162" s="137" t="s">
        <v>256</v>
      </c>
      <c r="H162" s="137" t="s">
        <v>257</v>
      </c>
      <c r="I162" s="137">
        <v>132678</v>
      </c>
      <c r="J162" s="137" t="s">
        <v>1059</v>
      </c>
      <c r="K162" s="137">
        <v>132678</v>
      </c>
      <c r="L162" s="137" t="s">
        <v>572</v>
      </c>
      <c r="M162" s="137" t="s">
        <v>573</v>
      </c>
      <c r="N162" s="137">
        <v>223932</v>
      </c>
      <c r="O162" s="137" t="s">
        <v>1060</v>
      </c>
      <c r="P162" s="137">
        <v>295193</v>
      </c>
      <c r="Q162" s="137" t="s">
        <v>1392</v>
      </c>
      <c r="R162" s="137" t="s">
        <v>263</v>
      </c>
      <c r="S162" s="137" t="s">
        <v>1393</v>
      </c>
      <c r="T162" s="137" t="s">
        <v>1393</v>
      </c>
      <c r="U162" s="137" t="s">
        <v>265</v>
      </c>
      <c r="V162" s="137" t="s">
        <v>266</v>
      </c>
      <c r="W162" s="137">
        <v>0</v>
      </c>
      <c r="X162" s="137" t="s">
        <v>267</v>
      </c>
      <c r="Y162" s="137">
        <v>359972539</v>
      </c>
      <c r="Z162" s="137" t="s">
        <v>1394</v>
      </c>
      <c r="AA162" s="137" t="s">
        <v>1326</v>
      </c>
      <c r="AB162" s="138">
        <v>80000</v>
      </c>
      <c r="AC162" s="137" t="s">
        <v>477</v>
      </c>
      <c r="AD162" s="137">
        <v>30</v>
      </c>
      <c r="AE162" s="137" t="s">
        <v>1147</v>
      </c>
      <c r="AF162" s="137" t="s">
        <v>1395</v>
      </c>
      <c r="AG162" s="137" t="s">
        <v>1396</v>
      </c>
      <c r="AH162" s="137" t="s">
        <v>615</v>
      </c>
      <c r="AI162" s="137" t="s">
        <v>1397</v>
      </c>
      <c r="AJ162" s="138">
        <v>3530</v>
      </c>
      <c r="AK162" s="138">
        <v>3530</v>
      </c>
      <c r="AL162" s="137" t="s">
        <v>835</v>
      </c>
      <c r="AM162" s="138">
        <v>10371.34</v>
      </c>
      <c r="AN162" s="138">
        <v>7278.66</v>
      </c>
      <c r="AO162" s="138">
        <v>17650</v>
      </c>
      <c r="AP162" s="138">
        <v>69628.66</v>
      </c>
      <c r="AQ162" s="138">
        <v>18661.34</v>
      </c>
      <c r="AR162" s="138">
        <v>88290</v>
      </c>
      <c r="AS162" s="138">
        <v>0</v>
      </c>
      <c r="AT162" s="138">
        <v>0</v>
      </c>
      <c r="AU162" s="138">
        <v>0</v>
      </c>
      <c r="AV162" s="137">
        <v>5</v>
      </c>
      <c r="AW162" s="137"/>
      <c r="AX162" s="137"/>
      <c r="AY162" s="137"/>
      <c r="AZ162" s="137"/>
      <c r="BA162" s="137"/>
      <c r="BB162" s="137" t="s">
        <v>277</v>
      </c>
      <c r="BC162" s="137"/>
      <c r="BD162" s="137"/>
      <c r="BE162" s="138">
        <v>0</v>
      </c>
      <c r="BF162" s="137" t="s">
        <v>1393</v>
      </c>
      <c r="BG162" s="137" t="s">
        <v>1398</v>
      </c>
      <c r="BH162" s="129" t="s">
        <v>279</v>
      </c>
      <c r="BI162" s="129" t="s">
        <v>99</v>
      </c>
      <c r="BJ162" s="149">
        <v>46199</v>
      </c>
      <c r="BK162" s="139" t="s">
        <v>102</v>
      </c>
      <c r="BL162" s="129" t="s">
        <v>107</v>
      </c>
      <c r="BM162" s="142" t="s">
        <v>179</v>
      </c>
      <c r="BN162" s="139" t="s">
        <v>221</v>
      </c>
      <c r="BO162" s="139">
        <v>0</v>
      </c>
      <c r="BP162" s="42"/>
      <c r="BQ162" s="120"/>
    </row>
    <row r="163" spans="1:69" hidden="1" x14ac:dyDescent="0.35">
      <c r="A163" s="131">
        <v>159</v>
      </c>
      <c r="B163" s="137" t="s">
        <v>252</v>
      </c>
      <c r="C163" s="137" t="s">
        <v>253</v>
      </c>
      <c r="D163" s="137" t="s">
        <v>254</v>
      </c>
      <c r="E163" s="137" t="s">
        <v>255</v>
      </c>
      <c r="F163" s="137" t="s">
        <v>255</v>
      </c>
      <c r="G163" s="137" t="s">
        <v>256</v>
      </c>
      <c r="H163" s="137" t="s">
        <v>257</v>
      </c>
      <c r="I163" s="137">
        <v>140489</v>
      </c>
      <c r="J163" s="137" t="s">
        <v>571</v>
      </c>
      <c r="K163" s="137">
        <v>140489</v>
      </c>
      <c r="L163" s="137" t="s">
        <v>572</v>
      </c>
      <c r="M163" s="137" t="s">
        <v>573</v>
      </c>
      <c r="N163" s="137">
        <v>353725</v>
      </c>
      <c r="O163" s="137" t="s">
        <v>1018</v>
      </c>
      <c r="P163" s="137">
        <v>502844</v>
      </c>
      <c r="Q163" s="137" t="s">
        <v>1019</v>
      </c>
      <c r="R163" s="137" t="s">
        <v>263</v>
      </c>
      <c r="S163" s="137" t="s">
        <v>1399</v>
      </c>
      <c r="T163" s="137" t="s">
        <v>1399</v>
      </c>
      <c r="U163" s="137" t="s">
        <v>265</v>
      </c>
      <c r="V163" s="137" t="s">
        <v>266</v>
      </c>
      <c r="W163" s="137">
        <v>0</v>
      </c>
      <c r="X163" s="137" t="s">
        <v>345</v>
      </c>
      <c r="Y163" s="137">
        <v>359975542</v>
      </c>
      <c r="Z163" s="137" t="s">
        <v>1400</v>
      </c>
      <c r="AA163" s="137" t="s">
        <v>1326</v>
      </c>
      <c r="AB163" s="138">
        <v>80000</v>
      </c>
      <c r="AC163" s="137" t="s">
        <v>519</v>
      </c>
      <c r="AD163" s="137">
        <v>30</v>
      </c>
      <c r="AE163" s="137" t="s">
        <v>489</v>
      </c>
      <c r="AF163" s="137" t="s">
        <v>1287</v>
      </c>
      <c r="AG163" s="137" t="s">
        <v>1401</v>
      </c>
      <c r="AH163" s="137" t="s">
        <v>292</v>
      </c>
      <c r="AI163" s="137" t="s">
        <v>1355</v>
      </c>
      <c r="AJ163" s="138">
        <v>3610</v>
      </c>
      <c r="AK163" s="138">
        <v>3610</v>
      </c>
      <c r="AL163" s="137" t="s">
        <v>956</v>
      </c>
      <c r="AM163" s="138">
        <v>12881.96</v>
      </c>
      <c r="AN163" s="138">
        <v>8778.0400000000009</v>
      </c>
      <c r="AO163" s="138">
        <v>21660</v>
      </c>
      <c r="AP163" s="138">
        <v>67118.039999999994</v>
      </c>
      <c r="AQ163" s="138">
        <v>18931.96</v>
      </c>
      <c r="AR163" s="138">
        <v>86050</v>
      </c>
      <c r="AS163" s="138">
        <v>0</v>
      </c>
      <c r="AT163" s="138">
        <v>0</v>
      </c>
      <c r="AU163" s="138">
        <v>0</v>
      </c>
      <c r="AV163" s="137">
        <v>6</v>
      </c>
      <c r="AW163" s="137"/>
      <c r="AX163" s="137"/>
      <c r="AY163" s="137"/>
      <c r="AZ163" s="137"/>
      <c r="BA163" s="137"/>
      <c r="BB163" s="137" t="s">
        <v>277</v>
      </c>
      <c r="BC163" s="137"/>
      <c r="BD163" s="137"/>
      <c r="BE163" s="138">
        <v>0</v>
      </c>
      <c r="BF163" s="137" t="s">
        <v>1399</v>
      </c>
      <c r="BG163" s="137" t="s">
        <v>1402</v>
      </c>
      <c r="BH163" s="129" t="s">
        <v>279</v>
      </c>
      <c r="BI163" s="129" t="s">
        <v>99</v>
      </c>
      <c r="BJ163" s="149">
        <v>46203</v>
      </c>
      <c r="BK163" s="139" t="s">
        <v>103</v>
      </c>
      <c r="BL163" s="129" t="s">
        <v>108</v>
      </c>
      <c r="BM163" s="142" t="s">
        <v>179</v>
      </c>
      <c r="BN163" s="139" t="s">
        <v>221</v>
      </c>
      <c r="BO163" s="139"/>
      <c r="BP163" s="42"/>
      <c r="BQ163" s="120"/>
    </row>
    <row r="164" spans="1:69" hidden="1" x14ac:dyDescent="0.35">
      <c r="A164" s="131">
        <v>160</v>
      </c>
      <c r="B164" s="137" t="s">
        <v>252</v>
      </c>
      <c r="C164" s="137" t="s">
        <v>253</v>
      </c>
      <c r="D164" s="137" t="s">
        <v>254</v>
      </c>
      <c r="E164" s="137" t="s">
        <v>255</v>
      </c>
      <c r="F164" s="137" t="s">
        <v>255</v>
      </c>
      <c r="G164" s="137" t="s">
        <v>256</v>
      </c>
      <c r="H164" s="137" t="s">
        <v>257</v>
      </c>
      <c r="I164" s="137">
        <v>131013</v>
      </c>
      <c r="J164" s="137" t="s">
        <v>470</v>
      </c>
      <c r="K164" s="137">
        <v>131013</v>
      </c>
      <c r="L164" s="137" t="s">
        <v>341</v>
      </c>
      <c r="M164" s="137" t="s">
        <v>342</v>
      </c>
      <c r="N164" s="137">
        <v>405404</v>
      </c>
      <c r="O164" s="137" t="s">
        <v>471</v>
      </c>
      <c r="P164" s="137">
        <v>842911</v>
      </c>
      <c r="Q164" s="137" t="s">
        <v>1005</v>
      </c>
      <c r="R164" s="137" t="s">
        <v>263</v>
      </c>
      <c r="S164" s="137" t="s">
        <v>1403</v>
      </c>
      <c r="T164" s="137" t="s">
        <v>1403</v>
      </c>
      <c r="U164" s="137" t="s">
        <v>298</v>
      </c>
      <c r="V164" s="137" t="s">
        <v>266</v>
      </c>
      <c r="W164" s="137">
        <v>0</v>
      </c>
      <c r="X164" s="137" t="s">
        <v>267</v>
      </c>
      <c r="Y164" s="137">
        <v>359985418</v>
      </c>
      <c r="Z164" s="137" t="s">
        <v>1404</v>
      </c>
      <c r="AA164" s="137" t="s">
        <v>1405</v>
      </c>
      <c r="AB164" s="138">
        <v>60000</v>
      </c>
      <c r="AC164" s="137" t="s">
        <v>477</v>
      </c>
      <c r="AD164" s="137">
        <v>24</v>
      </c>
      <c r="AE164" s="137" t="s">
        <v>478</v>
      </c>
      <c r="AF164" s="137" t="s">
        <v>1406</v>
      </c>
      <c r="AG164" s="137" t="s">
        <v>1407</v>
      </c>
      <c r="AH164" s="137" t="s">
        <v>481</v>
      </c>
      <c r="AI164" s="137" t="s">
        <v>1341</v>
      </c>
      <c r="AJ164" s="138">
        <v>3230</v>
      </c>
      <c r="AK164" s="138">
        <v>3230</v>
      </c>
      <c r="AL164" s="137" t="s">
        <v>994</v>
      </c>
      <c r="AM164" s="138">
        <v>10539.04</v>
      </c>
      <c r="AN164" s="138">
        <v>5610.96</v>
      </c>
      <c r="AO164" s="138">
        <v>16150</v>
      </c>
      <c r="AP164" s="138">
        <v>49460.959999999999</v>
      </c>
      <c r="AQ164" s="138">
        <v>11275.04</v>
      </c>
      <c r="AR164" s="138">
        <v>60736</v>
      </c>
      <c r="AS164" s="138">
        <v>2243.4899999999998</v>
      </c>
      <c r="AT164" s="138">
        <v>986.51</v>
      </c>
      <c r="AU164" s="138">
        <v>3230</v>
      </c>
      <c r="AV164" s="137">
        <v>6</v>
      </c>
      <c r="AW164" s="137"/>
      <c r="AX164" s="137"/>
      <c r="AY164" s="137"/>
      <c r="AZ164" s="137"/>
      <c r="BA164" s="137"/>
      <c r="BB164" s="137" t="s">
        <v>277</v>
      </c>
      <c r="BC164" s="137"/>
      <c r="BD164" s="137"/>
      <c r="BE164" s="138">
        <v>0</v>
      </c>
      <c r="BF164" s="137" t="s">
        <v>1403</v>
      </c>
      <c r="BG164" s="137" t="s">
        <v>1408</v>
      </c>
      <c r="BH164" s="129" t="s">
        <v>279</v>
      </c>
      <c r="BI164" s="129" t="s">
        <v>99</v>
      </c>
      <c r="BJ164" s="149">
        <v>46197</v>
      </c>
      <c r="BK164" s="139" t="s">
        <v>103</v>
      </c>
      <c r="BL164" s="129" t="s">
        <v>108</v>
      </c>
      <c r="BM164" s="142" t="s">
        <v>180</v>
      </c>
      <c r="BN164" s="139" t="s">
        <v>222</v>
      </c>
      <c r="BO164" s="139"/>
      <c r="BP164" s="42"/>
      <c r="BQ164" s="120" t="s">
        <v>1009</v>
      </c>
    </row>
    <row r="165" spans="1:69" hidden="1" x14ac:dyDescent="0.35">
      <c r="A165" s="131">
        <v>161</v>
      </c>
      <c r="B165" s="137" t="s">
        <v>252</v>
      </c>
      <c r="C165" s="137" t="s">
        <v>253</v>
      </c>
      <c r="D165" s="137" t="s">
        <v>254</v>
      </c>
      <c r="E165" s="137" t="s">
        <v>255</v>
      </c>
      <c r="F165" s="137" t="s">
        <v>255</v>
      </c>
      <c r="G165" s="137" t="s">
        <v>256</v>
      </c>
      <c r="H165" s="137" t="s">
        <v>257</v>
      </c>
      <c r="I165" s="137">
        <v>131013</v>
      </c>
      <c r="J165" s="137" t="s">
        <v>470</v>
      </c>
      <c r="K165" s="137">
        <v>131013</v>
      </c>
      <c r="L165" s="137" t="s">
        <v>341</v>
      </c>
      <c r="M165" s="137" t="s">
        <v>342</v>
      </c>
      <c r="N165" s="137">
        <v>405404</v>
      </c>
      <c r="O165" s="137" t="s">
        <v>471</v>
      </c>
      <c r="P165" s="137">
        <v>842911</v>
      </c>
      <c r="Q165" s="137" t="s">
        <v>1005</v>
      </c>
      <c r="R165" s="137" t="s">
        <v>263</v>
      </c>
      <c r="S165" s="137" t="s">
        <v>1409</v>
      </c>
      <c r="T165" s="137" t="s">
        <v>1409</v>
      </c>
      <c r="U165" s="137" t="s">
        <v>298</v>
      </c>
      <c r="V165" s="137" t="s">
        <v>266</v>
      </c>
      <c r="W165" s="137">
        <v>0</v>
      </c>
      <c r="X165" s="137" t="s">
        <v>267</v>
      </c>
      <c r="Y165" s="137">
        <v>359992780</v>
      </c>
      <c r="Z165" s="137" t="s">
        <v>1410</v>
      </c>
      <c r="AA165" s="137" t="s">
        <v>1411</v>
      </c>
      <c r="AB165" s="138">
        <v>60000</v>
      </c>
      <c r="AC165" s="137" t="s">
        <v>477</v>
      </c>
      <c r="AD165" s="137">
        <v>24</v>
      </c>
      <c r="AE165" s="137" t="s">
        <v>478</v>
      </c>
      <c r="AF165" s="137" t="s">
        <v>1406</v>
      </c>
      <c r="AG165" s="137" t="s">
        <v>1412</v>
      </c>
      <c r="AH165" s="137" t="s">
        <v>481</v>
      </c>
      <c r="AI165" s="137" t="s">
        <v>1341</v>
      </c>
      <c r="AJ165" s="138">
        <v>3230</v>
      </c>
      <c r="AK165" s="138">
        <v>3230</v>
      </c>
      <c r="AL165" s="137" t="s">
        <v>792</v>
      </c>
      <c r="AM165" s="138">
        <v>10632.01</v>
      </c>
      <c r="AN165" s="138">
        <v>5517.99</v>
      </c>
      <c r="AO165" s="138">
        <v>16150</v>
      </c>
      <c r="AP165" s="138">
        <v>49367.99</v>
      </c>
      <c r="AQ165" s="138">
        <v>11228.01</v>
      </c>
      <c r="AR165" s="138">
        <v>60596</v>
      </c>
      <c r="AS165" s="138">
        <v>2245.35</v>
      </c>
      <c r="AT165" s="138">
        <v>984.65</v>
      </c>
      <c r="AU165" s="138">
        <v>3230</v>
      </c>
      <c r="AV165" s="137">
        <v>6</v>
      </c>
      <c r="AW165" s="137"/>
      <c r="AX165" s="137"/>
      <c r="AY165" s="137"/>
      <c r="AZ165" s="137"/>
      <c r="BA165" s="137"/>
      <c r="BB165" s="137" t="s">
        <v>277</v>
      </c>
      <c r="BC165" s="137"/>
      <c r="BD165" s="137"/>
      <c r="BE165" s="138">
        <v>0</v>
      </c>
      <c r="BF165" s="137" t="s">
        <v>1409</v>
      </c>
      <c r="BG165" s="137" t="s">
        <v>1413</v>
      </c>
      <c r="BH165" s="129" t="s">
        <v>279</v>
      </c>
      <c r="BI165" s="129" t="s">
        <v>99</v>
      </c>
      <c r="BJ165" s="149">
        <v>46197</v>
      </c>
      <c r="BK165" s="139" t="s">
        <v>102</v>
      </c>
      <c r="BL165" s="129" t="s">
        <v>107</v>
      </c>
      <c r="BM165" s="142" t="s">
        <v>180</v>
      </c>
      <c r="BN165" s="139" t="s">
        <v>222</v>
      </c>
      <c r="BO165" s="139"/>
      <c r="BP165" s="42"/>
      <c r="BQ165" s="120" t="s">
        <v>1414</v>
      </c>
    </row>
    <row r="166" spans="1:69" hidden="1" x14ac:dyDescent="0.35">
      <c r="A166" s="131">
        <v>162</v>
      </c>
      <c r="B166" s="137" t="s">
        <v>252</v>
      </c>
      <c r="C166" s="137" t="s">
        <v>253</v>
      </c>
      <c r="D166" s="137" t="s">
        <v>254</v>
      </c>
      <c r="E166" s="137" t="s">
        <v>255</v>
      </c>
      <c r="F166" s="137" t="s">
        <v>255</v>
      </c>
      <c r="G166" s="137" t="s">
        <v>256</v>
      </c>
      <c r="H166" s="137" t="s">
        <v>257</v>
      </c>
      <c r="I166" s="137">
        <v>136477</v>
      </c>
      <c r="J166" s="137" t="s">
        <v>595</v>
      </c>
      <c r="K166" s="137">
        <v>136477</v>
      </c>
      <c r="L166" s="137" t="s">
        <v>572</v>
      </c>
      <c r="M166" s="137" t="s">
        <v>573</v>
      </c>
      <c r="N166" s="137">
        <v>230303</v>
      </c>
      <c r="O166" s="137" t="s">
        <v>596</v>
      </c>
      <c r="P166" s="137">
        <v>381323</v>
      </c>
      <c r="Q166" s="137" t="s">
        <v>794</v>
      </c>
      <c r="R166" s="137" t="s">
        <v>263</v>
      </c>
      <c r="S166" s="137" t="s">
        <v>1415</v>
      </c>
      <c r="T166" s="137" t="s">
        <v>1415</v>
      </c>
      <c r="U166" s="137" t="s">
        <v>265</v>
      </c>
      <c r="V166" s="137" t="s">
        <v>266</v>
      </c>
      <c r="W166" s="137">
        <v>0</v>
      </c>
      <c r="X166" s="137" t="s">
        <v>345</v>
      </c>
      <c r="Y166" s="137">
        <v>359996228</v>
      </c>
      <c r="Z166" s="137" t="s">
        <v>1416</v>
      </c>
      <c r="AA166" s="137" t="s">
        <v>1417</v>
      </c>
      <c r="AB166" s="138">
        <v>81000</v>
      </c>
      <c r="AC166" s="137" t="s">
        <v>519</v>
      </c>
      <c r="AD166" s="137">
        <v>24</v>
      </c>
      <c r="AE166" s="137" t="s">
        <v>489</v>
      </c>
      <c r="AF166" s="137" t="s">
        <v>1178</v>
      </c>
      <c r="AG166" s="137" t="s">
        <v>1179</v>
      </c>
      <c r="AH166" s="137" t="s">
        <v>292</v>
      </c>
      <c r="AI166" s="137" t="s">
        <v>1418</v>
      </c>
      <c r="AJ166" s="138">
        <v>4320</v>
      </c>
      <c r="AK166" s="138">
        <v>4320</v>
      </c>
      <c r="AL166" s="137" t="s">
        <v>1419</v>
      </c>
      <c r="AM166" s="138">
        <v>14139.54</v>
      </c>
      <c r="AN166" s="138">
        <v>7460.46</v>
      </c>
      <c r="AO166" s="138">
        <v>21600</v>
      </c>
      <c r="AP166" s="138">
        <v>66860.460000000006</v>
      </c>
      <c r="AQ166" s="138">
        <v>14753.54</v>
      </c>
      <c r="AR166" s="138">
        <v>81614</v>
      </c>
      <c r="AS166" s="138">
        <v>0</v>
      </c>
      <c r="AT166" s="138">
        <v>0</v>
      </c>
      <c r="AU166" s="138">
        <v>0</v>
      </c>
      <c r="AV166" s="137">
        <v>5</v>
      </c>
      <c r="AW166" s="137"/>
      <c r="AX166" s="137"/>
      <c r="AY166" s="137"/>
      <c r="AZ166" s="137"/>
      <c r="BA166" s="137"/>
      <c r="BB166" s="137" t="s">
        <v>277</v>
      </c>
      <c r="BC166" s="137"/>
      <c r="BD166" s="137"/>
      <c r="BE166" s="138">
        <v>0</v>
      </c>
      <c r="BF166" s="137" t="s">
        <v>1415</v>
      </c>
      <c r="BG166" s="137" t="s">
        <v>1420</v>
      </c>
      <c r="BH166" s="129" t="s">
        <v>279</v>
      </c>
      <c r="BI166" s="129" t="s">
        <v>99</v>
      </c>
      <c r="BJ166" s="149">
        <v>46199</v>
      </c>
      <c r="BK166" s="139" t="s">
        <v>103</v>
      </c>
      <c r="BL166" s="129" t="s">
        <v>108</v>
      </c>
      <c r="BM166" s="142" t="s">
        <v>180</v>
      </c>
      <c r="BN166" s="139" t="s">
        <v>222</v>
      </c>
      <c r="BO166" s="139"/>
      <c r="BP166" s="42"/>
      <c r="BQ166" s="120" t="s">
        <v>3741</v>
      </c>
    </row>
    <row r="167" spans="1:69" hidden="1" x14ac:dyDescent="0.35">
      <c r="A167" s="131">
        <v>163</v>
      </c>
      <c r="B167" s="137" t="s">
        <v>252</v>
      </c>
      <c r="C167" s="137" t="s">
        <v>253</v>
      </c>
      <c r="D167" s="137" t="s">
        <v>254</v>
      </c>
      <c r="E167" s="137" t="s">
        <v>255</v>
      </c>
      <c r="F167" s="137" t="s">
        <v>255</v>
      </c>
      <c r="G167" s="137" t="s">
        <v>256</v>
      </c>
      <c r="H167" s="137" t="s">
        <v>257</v>
      </c>
      <c r="I167" s="137">
        <v>137445</v>
      </c>
      <c r="J167" s="137" t="s">
        <v>549</v>
      </c>
      <c r="K167" s="137">
        <v>137445</v>
      </c>
      <c r="L167" s="137" t="s">
        <v>341</v>
      </c>
      <c r="M167" s="137" t="s">
        <v>342</v>
      </c>
      <c r="N167" s="137">
        <v>231911</v>
      </c>
      <c r="O167" s="137" t="s">
        <v>550</v>
      </c>
      <c r="P167" s="137">
        <v>305287</v>
      </c>
      <c r="Q167" s="137" t="s">
        <v>551</v>
      </c>
      <c r="R167" s="137" t="s">
        <v>263</v>
      </c>
      <c r="S167" s="137" t="s">
        <v>1421</v>
      </c>
      <c r="T167" s="137" t="s">
        <v>1421</v>
      </c>
      <c r="U167" s="137" t="s">
        <v>298</v>
      </c>
      <c r="V167" s="137" t="s">
        <v>266</v>
      </c>
      <c r="W167" s="137">
        <v>0</v>
      </c>
      <c r="X167" s="137" t="s">
        <v>267</v>
      </c>
      <c r="Y167" s="137">
        <v>359998966</v>
      </c>
      <c r="Z167" s="137" t="s">
        <v>1422</v>
      </c>
      <c r="AA167" s="137" t="s">
        <v>1423</v>
      </c>
      <c r="AB167" s="138">
        <v>75000</v>
      </c>
      <c r="AC167" s="137" t="s">
        <v>556</v>
      </c>
      <c r="AD167" s="137">
        <v>24</v>
      </c>
      <c r="AE167" s="137" t="s">
        <v>489</v>
      </c>
      <c r="AF167" s="137" t="s">
        <v>499</v>
      </c>
      <c r="AG167" s="137" t="s">
        <v>1424</v>
      </c>
      <c r="AH167" s="137" t="s">
        <v>292</v>
      </c>
      <c r="AI167" s="137" t="s">
        <v>1425</v>
      </c>
      <c r="AJ167" s="138">
        <v>4000</v>
      </c>
      <c r="AK167" s="138">
        <v>4000</v>
      </c>
      <c r="AL167" s="137" t="s">
        <v>1426</v>
      </c>
      <c r="AM167" s="138">
        <v>10980.18</v>
      </c>
      <c r="AN167" s="138">
        <v>5019.82</v>
      </c>
      <c r="AO167" s="138">
        <v>16000</v>
      </c>
      <c r="AP167" s="138">
        <v>64019.82</v>
      </c>
      <c r="AQ167" s="138">
        <v>14893.18</v>
      </c>
      <c r="AR167" s="138">
        <v>78913</v>
      </c>
      <c r="AS167" s="138">
        <v>2465.2800000000002</v>
      </c>
      <c r="AT167" s="138">
        <v>1534.72</v>
      </c>
      <c r="AU167" s="138">
        <v>4000</v>
      </c>
      <c r="AV167" s="137">
        <v>5</v>
      </c>
      <c r="AW167" s="137"/>
      <c r="AX167" s="137"/>
      <c r="AY167" s="137"/>
      <c r="AZ167" s="137"/>
      <c r="BA167" s="137"/>
      <c r="BB167" s="137" t="s">
        <v>277</v>
      </c>
      <c r="BC167" s="137"/>
      <c r="BD167" s="137"/>
      <c r="BE167" s="138">
        <v>0</v>
      </c>
      <c r="BF167" s="137" t="s">
        <v>1421</v>
      </c>
      <c r="BG167" s="137" t="s">
        <v>1427</v>
      </c>
      <c r="BH167" s="129" t="s">
        <v>279</v>
      </c>
      <c r="BI167" s="129" t="s">
        <v>99</v>
      </c>
      <c r="BJ167" s="149">
        <v>46186</v>
      </c>
      <c r="BK167" s="139" t="s">
        <v>102</v>
      </c>
      <c r="BL167" s="129" t="s">
        <v>107</v>
      </c>
      <c r="BM167" s="142" t="s">
        <v>179</v>
      </c>
      <c r="BN167" s="139" t="s">
        <v>221</v>
      </c>
      <c r="BO167" s="139">
        <v>0</v>
      </c>
      <c r="BP167" s="42"/>
      <c r="BQ167" s="120" t="s">
        <v>1428</v>
      </c>
    </row>
    <row r="168" spans="1:69" hidden="1" x14ac:dyDescent="0.35">
      <c r="A168" s="131">
        <v>164</v>
      </c>
      <c r="B168" s="137" t="s">
        <v>252</v>
      </c>
      <c r="C168" s="137" t="s">
        <v>253</v>
      </c>
      <c r="D168" s="137" t="s">
        <v>254</v>
      </c>
      <c r="E168" s="137" t="s">
        <v>255</v>
      </c>
      <c r="F168" s="137" t="s">
        <v>255</v>
      </c>
      <c r="G168" s="137" t="s">
        <v>256</v>
      </c>
      <c r="H168" s="137" t="s">
        <v>257</v>
      </c>
      <c r="I168" s="137">
        <v>131140</v>
      </c>
      <c r="J168" s="137" t="s">
        <v>631</v>
      </c>
      <c r="K168" s="137">
        <v>131140</v>
      </c>
      <c r="L168" s="137" t="s">
        <v>308</v>
      </c>
      <c r="M168" s="137" t="s">
        <v>309</v>
      </c>
      <c r="N168" s="137">
        <v>221276</v>
      </c>
      <c r="O168" s="137" t="s">
        <v>902</v>
      </c>
      <c r="P168" s="137">
        <v>291888</v>
      </c>
      <c r="Q168" s="137" t="s">
        <v>903</v>
      </c>
      <c r="R168" s="137" t="s">
        <v>263</v>
      </c>
      <c r="S168" s="137" t="s">
        <v>1429</v>
      </c>
      <c r="T168" s="137" t="s">
        <v>1429</v>
      </c>
      <c r="U168" s="137" t="s">
        <v>265</v>
      </c>
      <c r="V168" s="137" t="s">
        <v>266</v>
      </c>
      <c r="W168" s="137">
        <v>0</v>
      </c>
      <c r="X168" s="137" t="s">
        <v>267</v>
      </c>
      <c r="Y168" s="137">
        <v>360010733</v>
      </c>
      <c r="Z168" s="137" t="s">
        <v>1430</v>
      </c>
      <c r="AA168" s="137" t="s">
        <v>1431</v>
      </c>
      <c r="AB168" s="138">
        <v>60000</v>
      </c>
      <c r="AC168" s="137" t="s">
        <v>519</v>
      </c>
      <c r="AD168" s="137">
        <v>24</v>
      </c>
      <c r="AE168" s="137" t="s">
        <v>478</v>
      </c>
      <c r="AF168" s="137" t="s">
        <v>1432</v>
      </c>
      <c r="AG168" s="137" t="s">
        <v>1433</v>
      </c>
      <c r="AH168" s="137" t="s">
        <v>481</v>
      </c>
      <c r="AI168" s="137" t="s">
        <v>1355</v>
      </c>
      <c r="AJ168" s="138">
        <v>3230</v>
      </c>
      <c r="AK168" s="138">
        <v>3230</v>
      </c>
      <c r="AL168" s="137" t="s">
        <v>910</v>
      </c>
      <c r="AM168" s="138">
        <v>13304.01</v>
      </c>
      <c r="AN168" s="138">
        <v>6075.99</v>
      </c>
      <c r="AO168" s="138">
        <v>19380</v>
      </c>
      <c r="AP168" s="138">
        <v>46695.99</v>
      </c>
      <c r="AQ168" s="138">
        <v>10100.01</v>
      </c>
      <c r="AR168" s="138">
        <v>56796</v>
      </c>
      <c r="AS168" s="138">
        <v>0</v>
      </c>
      <c r="AT168" s="138">
        <v>0</v>
      </c>
      <c r="AU168" s="138">
        <v>0</v>
      </c>
      <c r="AV168" s="137">
        <v>6</v>
      </c>
      <c r="AW168" s="137"/>
      <c r="AX168" s="137"/>
      <c r="AY168" s="137"/>
      <c r="AZ168" s="137"/>
      <c r="BA168" s="137"/>
      <c r="BB168" s="137" t="s">
        <v>277</v>
      </c>
      <c r="BC168" s="137"/>
      <c r="BD168" s="137"/>
      <c r="BE168" s="138">
        <v>0</v>
      </c>
      <c r="BF168" s="137" t="s">
        <v>1429</v>
      </c>
      <c r="BG168" s="137" t="s">
        <v>1434</v>
      </c>
      <c r="BH168" s="129" t="s">
        <v>279</v>
      </c>
      <c r="BI168" s="129" t="s">
        <v>99</v>
      </c>
      <c r="BJ168" s="149">
        <v>46203</v>
      </c>
      <c r="BK168" s="139" t="s">
        <v>103</v>
      </c>
      <c r="BL168" s="129" t="s">
        <v>108</v>
      </c>
      <c r="BM168" s="142" t="s">
        <v>179</v>
      </c>
      <c r="BN168" s="139" t="s">
        <v>221</v>
      </c>
      <c r="BO168" s="139">
        <v>0</v>
      </c>
      <c r="BP168" s="42"/>
      <c r="BQ168" s="120" t="s">
        <v>1435</v>
      </c>
    </row>
    <row r="169" spans="1:69" hidden="1" x14ac:dyDescent="0.35">
      <c r="A169" s="131">
        <v>165</v>
      </c>
      <c r="B169" s="137" t="s">
        <v>252</v>
      </c>
      <c r="C169" s="137" t="s">
        <v>253</v>
      </c>
      <c r="D169" s="137" t="s">
        <v>254</v>
      </c>
      <c r="E169" s="137" t="s">
        <v>255</v>
      </c>
      <c r="F169" s="137" t="s">
        <v>255</v>
      </c>
      <c r="G169" s="137" t="s">
        <v>256</v>
      </c>
      <c r="H169" s="137" t="s">
        <v>257</v>
      </c>
      <c r="I169" s="137">
        <v>131013</v>
      </c>
      <c r="J169" s="137" t="s">
        <v>470</v>
      </c>
      <c r="K169" s="137">
        <v>131013</v>
      </c>
      <c r="L169" s="137" t="s">
        <v>341</v>
      </c>
      <c r="M169" s="137" t="s">
        <v>342</v>
      </c>
      <c r="N169" s="137">
        <v>405404</v>
      </c>
      <c r="O169" s="137" t="s">
        <v>471</v>
      </c>
      <c r="P169" s="137">
        <v>842911</v>
      </c>
      <c r="Q169" s="137" t="s">
        <v>1005</v>
      </c>
      <c r="R169" s="137" t="s">
        <v>263</v>
      </c>
      <c r="S169" s="137" t="s">
        <v>1436</v>
      </c>
      <c r="T169" s="137" t="s">
        <v>1436</v>
      </c>
      <c r="U169" s="137" t="s">
        <v>265</v>
      </c>
      <c r="V169" s="137" t="s">
        <v>266</v>
      </c>
      <c r="W169" s="137">
        <v>0</v>
      </c>
      <c r="X169" s="137" t="s">
        <v>267</v>
      </c>
      <c r="Y169" s="137">
        <v>360011862</v>
      </c>
      <c r="Z169" s="137" t="s">
        <v>1437</v>
      </c>
      <c r="AA169" s="137" t="s">
        <v>1431</v>
      </c>
      <c r="AB169" s="138">
        <v>66000</v>
      </c>
      <c r="AC169" s="137" t="s">
        <v>477</v>
      </c>
      <c r="AD169" s="137">
        <v>24</v>
      </c>
      <c r="AE169" s="137" t="s">
        <v>367</v>
      </c>
      <c r="AF169" s="137" t="s">
        <v>579</v>
      </c>
      <c r="AG169" s="137" t="s">
        <v>993</v>
      </c>
      <c r="AH169" s="137" t="s">
        <v>481</v>
      </c>
      <c r="AI169" s="137" t="s">
        <v>1341</v>
      </c>
      <c r="AJ169" s="138">
        <v>3560</v>
      </c>
      <c r="AK169" s="138">
        <v>3560</v>
      </c>
      <c r="AL169" s="137" t="s">
        <v>351</v>
      </c>
      <c r="AM169" s="138">
        <v>12140.75</v>
      </c>
      <c r="AN169" s="138">
        <v>5659.25</v>
      </c>
      <c r="AO169" s="138">
        <v>17800</v>
      </c>
      <c r="AP169" s="138">
        <v>53859.25</v>
      </c>
      <c r="AQ169" s="138">
        <v>12095.75</v>
      </c>
      <c r="AR169" s="138">
        <v>65955</v>
      </c>
      <c r="AS169" s="138">
        <v>2485.77</v>
      </c>
      <c r="AT169" s="138">
        <v>1074.23</v>
      </c>
      <c r="AU169" s="138">
        <v>3560</v>
      </c>
      <c r="AV169" s="137">
        <v>6</v>
      </c>
      <c r="AW169" s="137"/>
      <c r="AX169" s="137"/>
      <c r="AY169" s="137"/>
      <c r="AZ169" s="137"/>
      <c r="BA169" s="137"/>
      <c r="BB169" s="137" t="s">
        <v>277</v>
      </c>
      <c r="BC169" s="137"/>
      <c r="BD169" s="137"/>
      <c r="BE169" s="138">
        <v>0</v>
      </c>
      <c r="BF169" s="137" t="s">
        <v>1436</v>
      </c>
      <c r="BG169" s="137" t="s">
        <v>1438</v>
      </c>
      <c r="BH169" s="129" t="s">
        <v>279</v>
      </c>
      <c r="BI169" s="129" t="s">
        <v>99</v>
      </c>
      <c r="BJ169" s="149">
        <v>46197</v>
      </c>
      <c r="BK169" s="139" t="s">
        <v>103</v>
      </c>
      <c r="BL169" s="129" t="s">
        <v>108</v>
      </c>
      <c r="BM169" s="142" t="s">
        <v>180</v>
      </c>
      <c r="BN169" s="139" t="s">
        <v>222</v>
      </c>
      <c r="BO169" s="139"/>
      <c r="BP169" s="42"/>
      <c r="BQ169" s="120" t="s">
        <v>1009</v>
      </c>
    </row>
    <row r="170" spans="1:69" hidden="1" x14ac:dyDescent="0.35">
      <c r="A170" s="131">
        <v>166</v>
      </c>
      <c r="B170" s="137" t="s">
        <v>252</v>
      </c>
      <c r="C170" s="137" t="s">
        <v>253</v>
      </c>
      <c r="D170" s="137" t="s">
        <v>254</v>
      </c>
      <c r="E170" s="137" t="s">
        <v>255</v>
      </c>
      <c r="F170" s="137" t="s">
        <v>255</v>
      </c>
      <c r="G170" s="137" t="s">
        <v>256</v>
      </c>
      <c r="H170" s="137" t="s">
        <v>257</v>
      </c>
      <c r="I170" s="137">
        <v>139948</v>
      </c>
      <c r="J170" s="137" t="s">
        <v>817</v>
      </c>
      <c r="K170" s="137">
        <v>139948</v>
      </c>
      <c r="L170" s="137" t="s">
        <v>572</v>
      </c>
      <c r="M170" s="137" t="s">
        <v>573</v>
      </c>
      <c r="N170" s="137">
        <v>236225</v>
      </c>
      <c r="O170" s="137" t="s">
        <v>818</v>
      </c>
      <c r="P170" s="137">
        <v>310784</v>
      </c>
      <c r="Q170" s="137" t="s">
        <v>819</v>
      </c>
      <c r="R170" s="137" t="s">
        <v>263</v>
      </c>
      <c r="S170" s="137" t="s">
        <v>1439</v>
      </c>
      <c r="T170" s="137" t="s">
        <v>1439</v>
      </c>
      <c r="U170" s="137" t="s">
        <v>265</v>
      </c>
      <c r="V170" s="137" t="s">
        <v>266</v>
      </c>
      <c r="W170" s="137">
        <v>0</v>
      </c>
      <c r="X170" s="137" t="s">
        <v>345</v>
      </c>
      <c r="Y170" s="137">
        <v>360012261</v>
      </c>
      <c r="Z170" s="137" t="s">
        <v>1440</v>
      </c>
      <c r="AA170" s="137" t="s">
        <v>1431</v>
      </c>
      <c r="AB170" s="138">
        <v>85000</v>
      </c>
      <c r="AC170" s="137" t="s">
        <v>556</v>
      </c>
      <c r="AD170" s="137">
        <v>24</v>
      </c>
      <c r="AE170" s="137" t="s">
        <v>612</v>
      </c>
      <c r="AF170" s="137" t="s">
        <v>829</v>
      </c>
      <c r="AG170" s="137" t="s">
        <v>830</v>
      </c>
      <c r="AH170" s="137" t="s">
        <v>274</v>
      </c>
      <c r="AI170" s="137" t="s">
        <v>1425</v>
      </c>
      <c r="AJ170" s="138">
        <v>4540</v>
      </c>
      <c r="AK170" s="138">
        <v>4540</v>
      </c>
      <c r="AL170" s="137" t="s">
        <v>568</v>
      </c>
      <c r="AM170" s="138">
        <v>15209.85</v>
      </c>
      <c r="AN170" s="138">
        <v>7490.15</v>
      </c>
      <c r="AO170" s="138">
        <v>22700</v>
      </c>
      <c r="AP170" s="138">
        <v>69790.149999999994</v>
      </c>
      <c r="AQ170" s="138">
        <v>15126.85</v>
      </c>
      <c r="AR170" s="138">
        <v>84917</v>
      </c>
      <c r="AS170" s="138">
        <v>0</v>
      </c>
      <c r="AT170" s="138">
        <v>0</v>
      </c>
      <c r="AU170" s="138">
        <v>0</v>
      </c>
      <c r="AV170" s="137">
        <v>5</v>
      </c>
      <c r="AW170" s="137"/>
      <c r="AX170" s="137"/>
      <c r="AY170" s="137"/>
      <c r="AZ170" s="137"/>
      <c r="BA170" s="137"/>
      <c r="BB170" s="137" t="s">
        <v>277</v>
      </c>
      <c r="BC170" s="137"/>
      <c r="BD170" s="137"/>
      <c r="BE170" s="138">
        <v>0</v>
      </c>
      <c r="BF170" s="137" t="s">
        <v>1439</v>
      </c>
      <c r="BG170" s="137" t="s">
        <v>1441</v>
      </c>
      <c r="BH170" s="129" t="s">
        <v>279</v>
      </c>
      <c r="BI170" s="129" t="s">
        <v>99</v>
      </c>
      <c r="BJ170" s="149">
        <v>46199</v>
      </c>
      <c r="BK170" s="139" t="s">
        <v>103</v>
      </c>
      <c r="BL170" s="129" t="s">
        <v>108</v>
      </c>
      <c r="BM170" s="142" t="s">
        <v>179</v>
      </c>
      <c r="BN170" s="139" t="s">
        <v>221</v>
      </c>
      <c r="BO170" s="139">
        <v>0</v>
      </c>
      <c r="BP170" s="42"/>
      <c r="BQ170" s="120"/>
    </row>
    <row r="171" spans="1:69" hidden="1" x14ac:dyDescent="0.35">
      <c r="A171" s="131">
        <v>167</v>
      </c>
      <c r="B171" s="137" t="s">
        <v>252</v>
      </c>
      <c r="C171" s="137" t="s">
        <v>253</v>
      </c>
      <c r="D171" s="137" t="s">
        <v>254</v>
      </c>
      <c r="E171" s="137" t="s">
        <v>255</v>
      </c>
      <c r="F171" s="137" t="s">
        <v>255</v>
      </c>
      <c r="G171" s="137" t="s">
        <v>256</v>
      </c>
      <c r="H171" s="137" t="s">
        <v>257</v>
      </c>
      <c r="I171" s="137">
        <v>131013</v>
      </c>
      <c r="J171" s="137" t="s">
        <v>470</v>
      </c>
      <c r="K171" s="137">
        <v>131013</v>
      </c>
      <c r="L171" s="137" t="s">
        <v>341</v>
      </c>
      <c r="M171" s="137" t="s">
        <v>342</v>
      </c>
      <c r="N171" s="137">
        <v>405404</v>
      </c>
      <c r="O171" s="137" t="s">
        <v>471</v>
      </c>
      <c r="P171" s="137">
        <v>842911</v>
      </c>
      <c r="Q171" s="137" t="s">
        <v>1005</v>
      </c>
      <c r="R171" s="137" t="s">
        <v>263</v>
      </c>
      <c r="S171" s="137" t="s">
        <v>1442</v>
      </c>
      <c r="T171" s="137" t="s">
        <v>1442</v>
      </c>
      <c r="U171" s="137" t="s">
        <v>298</v>
      </c>
      <c r="V171" s="137" t="s">
        <v>266</v>
      </c>
      <c r="W171" s="137">
        <v>0</v>
      </c>
      <c r="X171" s="137" t="s">
        <v>267</v>
      </c>
      <c r="Y171" s="137">
        <v>360015917</v>
      </c>
      <c r="Z171" s="137" t="s">
        <v>1443</v>
      </c>
      <c r="AA171" s="137" t="s">
        <v>1423</v>
      </c>
      <c r="AB171" s="138">
        <v>60000</v>
      </c>
      <c r="AC171" s="137" t="s">
        <v>477</v>
      </c>
      <c r="AD171" s="137">
        <v>24</v>
      </c>
      <c r="AE171" s="137" t="s">
        <v>478</v>
      </c>
      <c r="AF171" s="137" t="s">
        <v>1432</v>
      </c>
      <c r="AG171" s="137" t="s">
        <v>1444</v>
      </c>
      <c r="AH171" s="137" t="s">
        <v>481</v>
      </c>
      <c r="AI171" s="137" t="s">
        <v>1341</v>
      </c>
      <c r="AJ171" s="138">
        <v>3230</v>
      </c>
      <c r="AK171" s="138">
        <v>3230</v>
      </c>
      <c r="AL171" s="137" t="s">
        <v>617</v>
      </c>
      <c r="AM171" s="138">
        <v>11050.32</v>
      </c>
      <c r="AN171" s="138">
        <v>5099.68</v>
      </c>
      <c r="AO171" s="138">
        <v>16150</v>
      </c>
      <c r="AP171" s="138">
        <v>48949.68</v>
      </c>
      <c r="AQ171" s="138">
        <v>11016.32</v>
      </c>
      <c r="AR171" s="138">
        <v>59966</v>
      </c>
      <c r="AS171" s="138">
        <v>2253.69</v>
      </c>
      <c r="AT171" s="138">
        <v>976.31</v>
      </c>
      <c r="AU171" s="138">
        <v>3230</v>
      </c>
      <c r="AV171" s="137">
        <v>6</v>
      </c>
      <c r="AW171" s="137"/>
      <c r="AX171" s="137"/>
      <c r="AY171" s="137"/>
      <c r="AZ171" s="137"/>
      <c r="BA171" s="137"/>
      <c r="BB171" s="137" t="s">
        <v>277</v>
      </c>
      <c r="BC171" s="137"/>
      <c r="BD171" s="137"/>
      <c r="BE171" s="138">
        <v>0</v>
      </c>
      <c r="BF171" s="137" t="s">
        <v>1442</v>
      </c>
      <c r="BG171" s="137" t="s">
        <v>1445</v>
      </c>
      <c r="BH171" s="129" t="s">
        <v>279</v>
      </c>
      <c r="BI171" s="129" t="s">
        <v>99</v>
      </c>
      <c r="BJ171" s="149">
        <v>46197</v>
      </c>
      <c r="BK171" s="139" t="s">
        <v>103</v>
      </c>
      <c r="BL171" s="129" t="s">
        <v>108</v>
      </c>
      <c r="BM171" s="142" t="s">
        <v>180</v>
      </c>
      <c r="BN171" s="139" t="s">
        <v>222</v>
      </c>
      <c r="BO171" s="139"/>
      <c r="BP171" s="42"/>
      <c r="BQ171" s="120" t="s">
        <v>1009</v>
      </c>
    </row>
    <row r="172" spans="1:69" hidden="1" x14ac:dyDescent="0.35">
      <c r="A172" s="131">
        <v>168</v>
      </c>
      <c r="B172" s="137" t="s">
        <v>252</v>
      </c>
      <c r="C172" s="137" t="s">
        <v>253</v>
      </c>
      <c r="D172" s="137" t="s">
        <v>254</v>
      </c>
      <c r="E172" s="137" t="s">
        <v>255</v>
      </c>
      <c r="F172" s="137" t="s">
        <v>255</v>
      </c>
      <c r="G172" s="137" t="s">
        <v>256</v>
      </c>
      <c r="H172" s="137" t="s">
        <v>257</v>
      </c>
      <c r="I172" s="137">
        <v>131140</v>
      </c>
      <c r="J172" s="137" t="s">
        <v>631</v>
      </c>
      <c r="K172" s="137">
        <v>131140</v>
      </c>
      <c r="L172" s="137" t="s">
        <v>341</v>
      </c>
      <c r="M172" s="137" t="s">
        <v>342</v>
      </c>
      <c r="N172" s="137">
        <v>226267</v>
      </c>
      <c r="O172" s="137" t="s">
        <v>632</v>
      </c>
      <c r="P172" s="137">
        <v>404264</v>
      </c>
      <c r="Q172" s="137" t="s">
        <v>633</v>
      </c>
      <c r="R172" s="137" t="s">
        <v>263</v>
      </c>
      <c r="S172" s="137" t="s">
        <v>1446</v>
      </c>
      <c r="T172" s="137" t="s">
        <v>1446</v>
      </c>
      <c r="U172" s="137" t="s">
        <v>265</v>
      </c>
      <c r="V172" s="137" t="s">
        <v>266</v>
      </c>
      <c r="W172" s="137">
        <v>0</v>
      </c>
      <c r="X172" s="137" t="s">
        <v>345</v>
      </c>
      <c r="Y172" s="137">
        <v>360025511</v>
      </c>
      <c r="Z172" s="137" t="s">
        <v>1447</v>
      </c>
      <c r="AA172" s="137" t="s">
        <v>1448</v>
      </c>
      <c r="AB172" s="138">
        <v>98000</v>
      </c>
      <c r="AC172" s="137" t="s">
        <v>519</v>
      </c>
      <c r="AD172" s="137">
        <v>30</v>
      </c>
      <c r="AE172" s="137" t="s">
        <v>489</v>
      </c>
      <c r="AF172" s="137" t="s">
        <v>1449</v>
      </c>
      <c r="AG172" s="137" t="s">
        <v>646</v>
      </c>
      <c r="AH172" s="137" t="s">
        <v>292</v>
      </c>
      <c r="AI172" s="137" t="s">
        <v>1450</v>
      </c>
      <c r="AJ172" s="138">
        <v>4430</v>
      </c>
      <c r="AK172" s="138">
        <v>4430</v>
      </c>
      <c r="AL172" s="137" t="s">
        <v>910</v>
      </c>
      <c r="AM172" s="138">
        <v>12206.83</v>
      </c>
      <c r="AN172" s="138">
        <v>9943.17</v>
      </c>
      <c r="AO172" s="138">
        <v>22150</v>
      </c>
      <c r="AP172" s="138">
        <v>85793.17</v>
      </c>
      <c r="AQ172" s="138">
        <v>25540.83</v>
      </c>
      <c r="AR172" s="138">
        <v>111334</v>
      </c>
      <c r="AS172" s="138">
        <v>0</v>
      </c>
      <c r="AT172" s="138">
        <v>0</v>
      </c>
      <c r="AU172" s="138">
        <v>0</v>
      </c>
      <c r="AV172" s="137">
        <v>5</v>
      </c>
      <c r="AW172" s="137"/>
      <c r="AX172" s="137"/>
      <c r="AY172" s="137"/>
      <c r="AZ172" s="137"/>
      <c r="BA172" s="137"/>
      <c r="BB172" s="137" t="s">
        <v>277</v>
      </c>
      <c r="BC172" s="137"/>
      <c r="BD172" s="137"/>
      <c r="BE172" s="138">
        <v>0</v>
      </c>
      <c r="BF172" s="137" t="s">
        <v>1446</v>
      </c>
      <c r="BG172" s="137" t="s">
        <v>1451</v>
      </c>
      <c r="BH172" s="129" t="s">
        <v>279</v>
      </c>
      <c r="BI172" s="129" t="s">
        <v>99</v>
      </c>
      <c r="BJ172" s="149">
        <v>46203</v>
      </c>
      <c r="BK172" s="139" t="s">
        <v>102</v>
      </c>
      <c r="BL172" s="129" t="s">
        <v>107</v>
      </c>
      <c r="BM172" s="142" t="s">
        <v>180</v>
      </c>
      <c r="BN172" s="139" t="s">
        <v>222</v>
      </c>
      <c r="BO172" s="139"/>
      <c r="BP172" s="42"/>
      <c r="BQ172" s="120"/>
    </row>
    <row r="173" spans="1:69" hidden="1" x14ac:dyDescent="0.35">
      <c r="A173" s="131">
        <v>169</v>
      </c>
      <c r="B173" s="137" t="s">
        <v>252</v>
      </c>
      <c r="C173" s="137" t="s">
        <v>253</v>
      </c>
      <c r="D173" s="137" t="s">
        <v>254</v>
      </c>
      <c r="E173" s="137" t="s">
        <v>255</v>
      </c>
      <c r="F173" s="137" t="s">
        <v>255</v>
      </c>
      <c r="G173" s="137" t="s">
        <v>256</v>
      </c>
      <c r="H173" s="137" t="s">
        <v>257</v>
      </c>
      <c r="I173" s="137">
        <v>135778</v>
      </c>
      <c r="J173" s="137" t="s">
        <v>766</v>
      </c>
      <c r="K173" s="137">
        <v>135778</v>
      </c>
      <c r="L173" s="137" t="s">
        <v>620</v>
      </c>
      <c r="M173" s="137" t="s">
        <v>621</v>
      </c>
      <c r="N173" s="137">
        <v>229093</v>
      </c>
      <c r="O173" s="137" t="s">
        <v>766</v>
      </c>
      <c r="P173" s="137">
        <v>301712</v>
      </c>
      <c r="Q173" s="137" t="s">
        <v>946</v>
      </c>
      <c r="R173" s="137" t="s">
        <v>263</v>
      </c>
      <c r="S173" s="137" t="s">
        <v>1452</v>
      </c>
      <c r="T173" s="137" t="s">
        <v>1452</v>
      </c>
      <c r="U173" s="137" t="s">
        <v>285</v>
      </c>
      <c r="V173" s="137" t="s">
        <v>286</v>
      </c>
      <c r="W173" s="137">
        <v>0</v>
      </c>
      <c r="X173" s="137" t="s">
        <v>267</v>
      </c>
      <c r="Y173" s="137">
        <v>360031676</v>
      </c>
      <c r="Z173" s="137" t="s">
        <v>1453</v>
      </c>
      <c r="AA173" s="137" t="s">
        <v>304</v>
      </c>
      <c r="AB173" s="138">
        <v>28000</v>
      </c>
      <c r="AC173" s="137" t="s">
        <v>519</v>
      </c>
      <c r="AD173" s="137">
        <v>18</v>
      </c>
      <c r="AE173" s="137" t="s">
        <v>478</v>
      </c>
      <c r="AF173" s="137" t="s">
        <v>1454</v>
      </c>
      <c r="AG173" s="137" t="s">
        <v>1455</v>
      </c>
      <c r="AH173" s="137" t="s">
        <v>481</v>
      </c>
      <c r="AI173" s="137" t="s">
        <v>1418</v>
      </c>
      <c r="AJ173" s="138">
        <v>1900</v>
      </c>
      <c r="AK173" s="138">
        <v>1900</v>
      </c>
      <c r="AL173" s="137" t="s">
        <v>639</v>
      </c>
      <c r="AM173" s="138">
        <v>7184.46</v>
      </c>
      <c r="AN173" s="138">
        <v>2315.54</v>
      </c>
      <c r="AO173" s="138">
        <v>9500</v>
      </c>
      <c r="AP173" s="138">
        <v>20815.54</v>
      </c>
      <c r="AQ173" s="138">
        <v>3223.46</v>
      </c>
      <c r="AR173" s="138">
        <v>24039</v>
      </c>
      <c r="AS173" s="138">
        <v>0</v>
      </c>
      <c r="AT173" s="138">
        <v>0</v>
      </c>
      <c r="AU173" s="138">
        <v>0</v>
      </c>
      <c r="AV173" s="137">
        <v>5</v>
      </c>
      <c r="AW173" s="137"/>
      <c r="AX173" s="137"/>
      <c r="AY173" s="137"/>
      <c r="AZ173" s="137"/>
      <c r="BA173" s="137"/>
      <c r="BB173" s="137" t="s">
        <v>277</v>
      </c>
      <c r="BC173" s="137"/>
      <c r="BD173" s="137"/>
      <c r="BE173" s="138">
        <v>0</v>
      </c>
      <c r="BF173" s="137" t="s">
        <v>1452</v>
      </c>
      <c r="BG173" s="137" t="s">
        <v>1456</v>
      </c>
      <c r="BH173" s="129" t="s">
        <v>279</v>
      </c>
      <c r="BI173" s="129" t="s">
        <v>99</v>
      </c>
      <c r="BJ173" s="149">
        <v>46186</v>
      </c>
      <c r="BK173" s="139" t="s">
        <v>103</v>
      </c>
      <c r="BL173" s="129" t="s">
        <v>108</v>
      </c>
      <c r="BM173" s="142" t="s">
        <v>180</v>
      </c>
      <c r="BN173" s="139" t="s">
        <v>222</v>
      </c>
      <c r="BO173" s="139"/>
      <c r="BP173" s="42"/>
      <c r="BQ173" s="120" t="s">
        <v>1457</v>
      </c>
    </row>
    <row r="174" spans="1:69" hidden="1" x14ac:dyDescent="0.35">
      <c r="A174" s="131">
        <v>170</v>
      </c>
      <c r="B174" s="137" t="s">
        <v>252</v>
      </c>
      <c r="C174" s="137" t="s">
        <v>253</v>
      </c>
      <c r="D174" s="137" t="s">
        <v>254</v>
      </c>
      <c r="E174" s="137" t="s">
        <v>255</v>
      </c>
      <c r="F174" s="137" t="s">
        <v>255</v>
      </c>
      <c r="G174" s="137" t="s">
        <v>256</v>
      </c>
      <c r="H174" s="137" t="s">
        <v>257</v>
      </c>
      <c r="I174" s="137">
        <v>139754</v>
      </c>
      <c r="J174" s="137" t="s">
        <v>641</v>
      </c>
      <c r="K174" s="137">
        <v>139754</v>
      </c>
      <c r="L174" s="137" t="s">
        <v>620</v>
      </c>
      <c r="M174" s="137" t="s">
        <v>621</v>
      </c>
      <c r="N174" s="137">
        <v>384291</v>
      </c>
      <c r="O174" s="137" t="s">
        <v>997</v>
      </c>
      <c r="P174" s="137">
        <v>565822</v>
      </c>
      <c r="Q174" s="137" t="s">
        <v>998</v>
      </c>
      <c r="R174" s="137" t="s">
        <v>263</v>
      </c>
      <c r="S174" s="137" t="s">
        <v>1458</v>
      </c>
      <c r="T174" s="137" t="s">
        <v>1458</v>
      </c>
      <c r="U174" s="137" t="s">
        <v>654</v>
      </c>
      <c r="V174" s="137" t="s">
        <v>266</v>
      </c>
      <c r="W174" s="137">
        <v>0</v>
      </c>
      <c r="X174" s="137" t="s">
        <v>267</v>
      </c>
      <c r="Y174" s="137">
        <v>360048644</v>
      </c>
      <c r="Z174" s="137" t="s">
        <v>1459</v>
      </c>
      <c r="AA174" s="137" t="s">
        <v>1341</v>
      </c>
      <c r="AB174" s="138">
        <v>75000</v>
      </c>
      <c r="AC174" s="137" t="s">
        <v>477</v>
      </c>
      <c r="AD174" s="137">
        <v>24</v>
      </c>
      <c r="AE174" s="137" t="s">
        <v>489</v>
      </c>
      <c r="AF174" s="137" t="s">
        <v>1460</v>
      </c>
      <c r="AG174" s="137" t="s">
        <v>1461</v>
      </c>
      <c r="AH174" s="137" t="s">
        <v>292</v>
      </c>
      <c r="AI174" s="137" t="s">
        <v>1462</v>
      </c>
      <c r="AJ174" s="138">
        <v>4000</v>
      </c>
      <c r="AK174" s="138">
        <v>4000</v>
      </c>
      <c r="AL174" s="137" t="s">
        <v>879</v>
      </c>
      <c r="AM174" s="138">
        <v>12961.25</v>
      </c>
      <c r="AN174" s="138">
        <v>7038.75</v>
      </c>
      <c r="AO174" s="138">
        <v>20000</v>
      </c>
      <c r="AP174" s="138">
        <v>62038.75</v>
      </c>
      <c r="AQ174" s="138">
        <v>13813.25</v>
      </c>
      <c r="AR174" s="138">
        <v>75852</v>
      </c>
      <c r="AS174" s="138">
        <v>0</v>
      </c>
      <c r="AT174" s="138">
        <v>0</v>
      </c>
      <c r="AU174" s="138">
        <v>0</v>
      </c>
      <c r="AV174" s="137">
        <v>5</v>
      </c>
      <c r="AW174" s="137"/>
      <c r="AX174" s="137"/>
      <c r="AY174" s="137"/>
      <c r="AZ174" s="137"/>
      <c r="BA174" s="137"/>
      <c r="BB174" s="137" t="s">
        <v>277</v>
      </c>
      <c r="BC174" s="137"/>
      <c r="BD174" s="137"/>
      <c r="BE174" s="138">
        <v>0</v>
      </c>
      <c r="BF174" s="137" t="s">
        <v>1458</v>
      </c>
      <c r="BG174" s="137" t="s">
        <v>1463</v>
      </c>
      <c r="BH174" s="129" t="s">
        <v>279</v>
      </c>
      <c r="BI174" s="129" t="s">
        <v>99</v>
      </c>
      <c r="BJ174" s="149">
        <v>46205</v>
      </c>
      <c r="BK174" s="139" t="s">
        <v>102</v>
      </c>
      <c r="BL174" s="129" t="s">
        <v>107</v>
      </c>
      <c r="BM174" s="142" t="s">
        <v>180</v>
      </c>
      <c r="BN174" s="139" t="s">
        <v>222</v>
      </c>
      <c r="BO174" s="139"/>
      <c r="BP174" s="42"/>
      <c r="BQ174" s="120" t="s">
        <v>1464</v>
      </c>
    </row>
    <row r="175" spans="1:69" hidden="1" x14ac:dyDescent="0.35">
      <c r="A175" s="131">
        <v>171</v>
      </c>
      <c r="B175" s="137" t="s">
        <v>252</v>
      </c>
      <c r="C175" s="137" t="s">
        <v>253</v>
      </c>
      <c r="D175" s="137" t="s">
        <v>254</v>
      </c>
      <c r="E175" s="137" t="s">
        <v>255</v>
      </c>
      <c r="F175" s="137" t="s">
        <v>255</v>
      </c>
      <c r="G175" s="137" t="s">
        <v>256</v>
      </c>
      <c r="H175" s="137" t="s">
        <v>257</v>
      </c>
      <c r="I175" s="137">
        <v>136477</v>
      </c>
      <c r="J175" s="137" t="s">
        <v>595</v>
      </c>
      <c r="K175" s="137">
        <v>136477</v>
      </c>
      <c r="L175" s="137" t="s">
        <v>572</v>
      </c>
      <c r="M175" s="137" t="s">
        <v>573</v>
      </c>
      <c r="N175" s="137">
        <v>230303</v>
      </c>
      <c r="O175" s="137" t="s">
        <v>596</v>
      </c>
      <c r="P175" s="137">
        <v>303259</v>
      </c>
      <c r="Q175" s="137" t="s">
        <v>1211</v>
      </c>
      <c r="R175" s="137" t="s">
        <v>263</v>
      </c>
      <c r="S175" s="137" t="s">
        <v>1465</v>
      </c>
      <c r="T175" s="137" t="s">
        <v>1465</v>
      </c>
      <c r="U175" s="137" t="s">
        <v>265</v>
      </c>
      <c r="V175" s="137" t="s">
        <v>266</v>
      </c>
      <c r="W175" s="137">
        <v>0</v>
      </c>
      <c r="X175" s="137" t="s">
        <v>267</v>
      </c>
      <c r="Y175" s="137">
        <v>360051771</v>
      </c>
      <c r="Z175" s="137" t="s">
        <v>1466</v>
      </c>
      <c r="AA175" s="137" t="s">
        <v>1467</v>
      </c>
      <c r="AB175" s="138">
        <v>60000</v>
      </c>
      <c r="AC175" s="137" t="s">
        <v>519</v>
      </c>
      <c r="AD175" s="137">
        <v>24</v>
      </c>
      <c r="AE175" s="137" t="s">
        <v>1147</v>
      </c>
      <c r="AF175" s="137" t="s">
        <v>1214</v>
      </c>
      <c r="AG175" s="137" t="s">
        <v>1215</v>
      </c>
      <c r="AH175" s="137" t="s">
        <v>615</v>
      </c>
      <c r="AI175" s="137" t="s">
        <v>1468</v>
      </c>
      <c r="AJ175" s="138">
        <v>3140</v>
      </c>
      <c r="AK175" s="138">
        <v>3140</v>
      </c>
      <c r="AL175" s="137" t="s">
        <v>639</v>
      </c>
      <c r="AM175" s="138">
        <v>8097.86</v>
      </c>
      <c r="AN175" s="138">
        <v>4462.1400000000003</v>
      </c>
      <c r="AO175" s="138">
        <v>12560</v>
      </c>
      <c r="AP175" s="138">
        <v>51902.14</v>
      </c>
      <c r="AQ175" s="138">
        <v>11146.86</v>
      </c>
      <c r="AR175" s="138">
        <v>63049</v>
      </c>
      <c r="AS175" s="138">
        <v>0</v>
      </c>
      <c r="AT175" s="138">
        <v>0</v>
      </c>
      <c r="AU175" s="138">
        <v>0</v>
      </c>
      <c r="AV175" s="137">
        <v>4</v>
      </c>
      <c r="AW175" s="137"/>
      <c r="AX175" s="137"/>
      <c r="AY175" s="137"/>
      <c r="AZ175" s="137"/>
      <c r="BA175" s="137"/>
      <c r="BB175" s="137" t="s">
        <v>277</v>
      </c>
      <c r="BC175" s="137"/>
      <c r="BD175" s="137"/>
      <c r="BE175" s="138">
        <v>0</v>
      </c>
      <c r="BF175" s="137" t="s">
        <v>1465</v>
      </c>
      <c r="BG175" s="137" t="s">
        <v>1469</v>
      </c>
      <c r="BH175" s="129" t="s">
        <v>279</v>
      </c>
      <c r="BI175" s="129" t="s">
        <v>99</v>
      </c>
      <c r="BJ175" s="149">
        <v>46199</v>
      </c>
      <c r="BK175" s="139" t="s">
        <v>103</v>
      </c>
      <c r="BL175" s="129" t="s">
        <v>108</v>
      </c>
      <c r="BM175" s="142" t="s">
        <v>180</v>
      </c>
      <c r="BN175" s="139" t="s">
        <v>222</v>
      </c>
      <c r="BO175" s="139"/>
      <c r="BP175" s="42"/>
      <c r="BQ175" s="120" t="s">
        <v>3741</v>
      </c>
    </row>
    <row r="176" spans="1:69" hidden="1" x14ac:dyDescent="0.35">
      <c r="A176" s="131">
        <v>172</v>
      </c>
      <c r="B176" s="137" t="s">
        <v>252</v>
      </c>
      <c r="C176" s="137" t="s">
        <v>253</v>
      </c>
      <c r="D176" s="137" t="s">
        <v>254</v>
      </c>
      <c r="E176" s="137" t="s">
        <v>255</v>
      </c>
      <c r="F176" s="137" t="s">
        <v>255</v>
      </c>
      <c r="G176" s="137" t="s">
        <v>256</v>
      </c>
      <c r="H176" s="137" t="s">
        <v>257</v>
      </c>
      <c r="I176" s="137">
        <v>131140</v>
      </c>
      <c r="J176" s="137" t="s">
        <v>631</v>
      </c>
      <c r="K176" s="137">
        <v>131140</v>
      </c>
      <c r="L176" s="137" t="s">
        <v>308</v>
      </c>
      <c r="M176" s="137" t="s">
        <v>309</v>
      </c>
      <c r="N176" s="137">
        <v>221276</v>
      </c>
      <c r="O176" s="137" t="s">
        <v>902</v>
      </c>
      <c r="P176" s="137">
        <v>291888</v>
      </c>
      <c r="Q176" s="137" t="s">
        <v>903</v>
      </c>
      <c r="R176" s="137" t="s">
        <v>263</v>
      </c>
      <c r="S176" s="137" t="s">
        <v>1470</v>
      </c>
      <c r="T176" s="137" t="s">
        <v>1470</v>
      </c>
      <c r="U176" s="137" t="s">
        <v>265</v>
      </c>
      <c r="V176" s="137" t="s">
        <v>266</v>
      </c>
      <c r="W176" s="137">
        <v>0</v>
      </c>
      <c r="X176" s="137" t="s">
        <v>267</v>
      </c>
      <c r="Y176" s="137">
        <v>360052531</v>
      </c>
      <c r="Z176" s="137" t="s">
        <v>1471</v>
      </c>
      <c r="AA176" s="137" t="s">
        <v>1467</v>
      </c>
      <c r="AB176" s="138">
        <v>50000</v>
      </c>
      <c r="AC176" s="137" t="s">
        <v>519</v>
      </c>
      <c r="AD176" s="137">
        <v>24</v>
      </c>
      <c r="AE176" s="137" t="s">
        <v>478</v>
      </c>
      <c r="AF176" s="137" t="s">
        <v>1472</v>
      </c>
      <c r="AG176" s="137" t="s">
        <v>1473</v>
      </c>
      <c r="AH176" s="137" t="s">
        <v>481</v>
      </c>
      <c r="AI176" s="137" t="s">
        <v>1450</v>
      </c>
      <c r="AJ176" s="138">
        <v>2690</v>
      </c>
      <c r="AK176" s="138">
        <v>2690</v>
      </c>
      <c r="AL176" s="137" t="s">
        <v>910</v>
      </c>
      <c r="AM176" s="138">
        <v>8643.9500000000007</v>
      </c>
      <c r="AN176" s="138">
        <v>4806.05</v>
      </c>
      <c r="AO176" s="138">
        <v>13450</v>
      </c>
      <c r="AP176" s="138">
        <v>41356.050000000003</v>
      </c>
      <c r="AQ176" s="138">
        <v>9636.9500000000007</v>
      </c>
      <c r="AR176" s="138">
        <v>50993</v>
      </c>
      <c r="AS176" s="138">
        <v>0</v>
      </c>
      <c r="AT176" s="138">
        <v>0</v>
      </c>
      <c r="AU176" s="138">
        <v>0</v>
      </c>
      <c r="AV176" s="137">
        <v>5</v>
      </c>
      <c r="AW176" s="137"/>
      <c r="AX176" s="137"/>
      <c r="AY176" s="137"/>
      <c r="AZ176" s="137"/>
      <c r="BA176" s="137"/>
      <c r="BB176" s="137" t="s">
        <v>277</v>
      </c>
      <c r="BC176" s="137"/>
      <c r="BD176" s="137"/>
      <c r="BE176" s="138">
        <v>0</v>
      </c>
      <c r="BF176" s="137" t="s">
        <v>1470</v>
      </c>
      <c r="BG176" s="137" t="s">
        <v>1474</v>
      </c>
      <c r="BH176" s="129" t="s">
        <v>279</v>
      </c>
      <c r="BI176" s="129" t="s">
        <v>99</v>
      </c>
      <c r="BJ176" s="149">
        <v>46203</v>
      </c>
      <c r="BK176" s="139" t="s">
        <v>103</v>
      </c>
      <c r="BL176" s="129" t="s">
        <v>108</v>
      </c>
      <c r="BM176" s="142" t="s">
        <v>180</v>
      </c>
      <c r="BN176" s="139" t="s">
        <v>222</v>
      </c>
      <c r="BO176" s="139"/>
      <c r="BP176" s="42"/>
      <c r="BQ176" s="120" t="s">
        <v>3741</v>
      </c>
    </row>
    <row r="177" spans="1:69" hidden="1" x14ac:dyDescent="0.35">
      <c r="A177" s="131">
        <v>173</v>
      </c>
      <c r="B177" s="137" t="s">
        <v>252</v>
      </c>
      <c r="C177" s="137" t="s">
        <v>253</v>
      </c>
      <c r="D177" s="137" t="s">
        <v>254</v>
      </c>
      <c r="E177" s="137" t="s">
        <v>255</v>
      </c>
      <c r="F177" s="137" t="s">
        <v>255</v>
      </c>
      <c r="G177" s="137" t="s">
        <v>256</v>
      </c>
      <c r="H177" s="137" t="s">
        <v>257</v>
      </c>
      <c r="I177" s="137">
        <v>136477</v>
      </c>
      <c r="J177" s="137" t="s">
        <v>595</v>
      </c>
      <c r="K177" s="137">
        <v>136477</v>
      </c>
      <c r="L177" s="137" t="s">
        <v>572</v>
      </c>
      <c r="M177" s="137" t="s">
        <v>573</v>
      </c>
      <c r="N177" s="137">
        <v>230303</v>
      </c>
      <c r="O177" s="137" t="s">
        <v>596</v>
      </c>
      <c r="P177" s="137">
        <v>305666</v>
      </c>
      <c r="Q177" s="137" t="s">
        <v>597</v>
      </c>
      <c r="R177" s="137" t="s">
        <v>263</v>
      </c>
      <c r="S177" s="137" t="s">
        <v>1475</v>
      </c>
      <c r="T177" s="137" t="s">
        <v>1475</v>
      </c>
      <c r="U177" s="137" t="s">
        <v>265</v>
      </c>
      <c r="V177" s="137" t="s">
        <v>266</v>
      </c>
      <c r="W177" s="137">
        <v>0</v>
      </c>
      <c r="X177" s="137" t="s">
        <v>345</v>
      </c>
      <c r="Y177" s="137">
        <v>360056476</v>
      </c>
      <c r="Z177" s="137" t="s">
        <v>1476</v>
      </c>
      <c r="AA177" s="137" t="s">
        <v>1477</v>
      </c>
      <c r="AB177" s="138">
        <v>15000</v>
      </c>
      <c r="AC177" s="137" t="s">
        <v>519</v>
      </c>
      <c r="AD177" s="137">
        <v>18</v>
      </c>
      <c r="AE177" s="137" t="s">
        <v>612</v>
      </c>
      <c r="AF177" s="137" t="s">
        <v>1478</v>
      </c>
      <c r="AG177" s="137" t="s">
        <v>1479</v>
      </c>
      <c r="AH177" s="137" t="s">
        <v>274</v>
      </c>
      <c r="AI177" s="137" t="s">
        <v>1468</v>
      </c>
      <c r="AJ177" s="138">
        <v>1010</v>
      </c>
      <c r="AK177" s="138">
        <v>1010</v>
      </c>
      <c r="AL177" s="137" t="s">
        <v>639</v>
      </c>
      <c r="AM177" s="138">
        <v>2874.55</v>
      </c>
      <c r="AN177" s="138">
        <v>1165.45</v>
      </c>
      <c r="AO177" s="138">
        <v>4040</v>
      </c>
      <c r="AP177" s="138">
        <v>12125.45</v>
      </c>
      <c r="AQ177" s="138">
        <v>1983.55</v>
      </c>
      <c r="AR177" s="138">
        <v>14109</v>
      </c>
      <c r="AS177" s="138">
        <v>0</v>
      </c>
      <c r="AT177" s="138">
        <v>0</v>
      </c>
      <c r="AU177" s="138">
        <v>0</v>
      </c>
      <c r="AV177" s="137">
        <v>4</v>
      </c>
      <c r="AW177" s="137"/>
      <c r="AX177" s="137"/>
      <c r="AY177" s="137"/>
      <c r="AZ177" s="137"/>
      <c r="BA177" s="137"/>
      <c r="BB177" s="137" t="s">
        <v>277</v>
      </c>
      <c r="BC177" s="137"/>
      <c r="BD177" s="137"/>
      <c r="BE177" s="138">
        <v>0</v>
      </c>
      <c r="BF177" s="137" t="s">
        <v>1475</v>
      </c>
      <c r="BG177" s="137" t="s">
        <v>1480</v>
      </c>
      <c r="BH177" s="129" t="s">
        <v>279</v>
      </c>
      <c r="BI177" s="129" t="s">
        <v>99</v>
      </c>
      <c r="BJ177" s="149">
        <v>46199</v>
      </c>
      <c r="BK177" s="139" t="s">
        <v>103</v>
      </c>
      <c r="BL177" s="129" t="s">
        <v>108</v>
      </c>
      <c r="BM177" s="142" t="s">
        <v>179</v>
      </c>
      <c r="BN177" s="139" t="s">
        <v>221</v>
      </c>
      <c r="BO177" s="139"/>
      <c r="BP177" s="42"/>
      <c r="BQ177" s="120"/>
    </row>
    <row r="178" spans="1:69" hidden="1" x14ac:dyDescent="0.35">
      <c r="A178" s="131">
        <v>174</v>
      </c>
      <c r="B178" s="137" t="s">
        <v>252</v>
      </c>
      <c r="C178" s="137" t="s">
        <v>253</v>
      </c>
      <c r="D178" s="137" t="s">
        <v>254</v>
      </c>
      <c r="E178" s="137" t="s">
        <v>255</v>
      </c>
      <c r="F178" s="137" t="s">
        <v>255</v>
      </c>
      <c r="G178" s="137" t="s">
        <v>256</v>
      </c>
      <c r="H178" s="137" t="s">
        <v>257</v>
      </c>
      <c r="I178" s="137">
        <v>139948</v>
      </c>
      <c r="J178" s="137" t="s">
        <v>817</v>
      </c>
      <c r="K178" s="137">
        <v>139948</v>
      </c>
      <c r="L178" s="137" t="s">
        <v>572</v>
      </c>
      <c r="M178" s="137" t="s">
        <v>573</v>
      </c>
      <c r="N178" s="137">
        <v>236225</v>
      </c>
      <c r="O178" s="137" t="s">
        <v>818</v>
      </c>
      <c r="P178" s="137">
        <v>310784</v>
      </c>
      <c r="Q178" s="137" t="s">
        <v>819</v>
      </c>
      <c r="R178" s="137" t="s">
        <v>263</v>
      </c>
      <c r="S178" s="137" t="s">
        <v>1481</v>
      </c>
      <c r="T178" s="137" t="s">
        <v>1481</v>
      </c>
      <c r="U178" s="137" t="s">
        <v>265</v>
      </c>
      <c r="V178" s="137" t="s">
        <v>266</v>
      </c>
      <c r="W178" s="137">
        <v>0</v>
      </c>
      <c r="X178" s="137" t="s">
        <v>267</v>
      </c>
      <c r="Y178" s="137">
        <v>360064881</v>
      </c>
      <c r="Z178" s="137" t="s">
        <v>1482</v>
      </c>
      <c r="AA178" s="137" t="s">
        <v>1483</v>
      </c>
      <c r="AB178" s="138">
        <v>50000</v>
      </c>
      <c r="AC178" s="137" t="s">
        <v>556</v>
      </c>
      <c r="AD178" s="137">
        <v>24</v>
      </c>
      <c r="AE178" s="137" t="s">
        <v>478</v>
      </c>
      <c r="AF178" s="137" t="s">
        <v>1484</v>
      </c>
      <c r="AG178" s="137" t="s">
        <v>1485</v>
      </c>
      <c r="AH178" s="137" t="s">
        <v>481</v>
      </c>
      <c r="AI178" s="137" t="s">
        <v>1486</v>
      </c>
      <c r="AJ178" s="138">
        <v>2690</v>
      </c>
      <c r="AK178" s="138">
        <v>2690</v>
      </c>
      <c r="AL178" s="137" t="s">
        <v>568</v>
      </c>
      <c r="AM178" s="138">
        <v>6600.85</v>
      </c>
      <c r="AN178" s="138">
        <v>4159.1499999999996</v>
      </c>
      <c r="AO178" s="138">
        <v>10760</v>
      </c>
      <c r="AP178" s="138">
        <v>43399.15</v>
      </c>
      <c r="AQ178" s="138">
        <v>10514.85</v>
      </c>
      <c r="AR178" s="138">
        <v>53914</v>
      </c>
      <c r="AS178" s="138">
        <v>0</v>
      </c>
      <c r="AT178" s="138">
        <v>0</v>
      </c>
      <c r="AU178" s="138">
        <v>0</v>
      </c>
      <c r="AV178" s="137">
        <v>4</v>
      </c>
      <c r="AW178" s="137"/>
      <c r="AX178" s="137"/>
      <c r="AY178" s="137"/>
      <c r="AZ178" s="137"/>
      <c r="BA178" s="137"/>
      <c r="BB178" s="137" t="s">
        <v>277</v>
      </c>
      <c r="BC178" s="137"/>
      <c r="BD178" s="137"/>
      <c r="BE178" s="138">
        <v>0</v>
      </c>
      <c r="BF178" s="137" t="s">
        <v>1481</v>
      </c>
      <c r="BG178" s="137" t="s">
        <v>1487</v>
      </c>
      <c r="BH178" s="129" t="s">
        <v>279</v>
      </c>
      <c r="BI178" s="129" t="s">
        <v>99</v>
      </c>
      <c r="BJ178" s="149">
        <v>46199</v>
      </c>
      <c r="BK178" s="139" t="s">
        <v>103</v>
      </c>
      <c r="BL178" s="129" t="s">
        <v>108</v>
      </c>
      <c r="BM178" s="142" t="s">
        <v>179</v>
      </c>
      <c r="BN178" s="139" t="s">
        <v>221</v>
      </c>
      <c r="BO178" s="139">
        <v>0</v>
      </c>
      <c r="BP178" s="42"/>
      <c r="BQ178" s="120" t="s">
        <v>1488</v>
      </c>
    </row>
    <row r="179" spans="1:69" hidden="1" x14ac:dyDescent="0.35">
      <c r="A179" s="131">
        <v>175</v>
      </c>
      <c r="B179" s="137" t="s">
        <v>252</v>
      </c>
      <c r="C179" s="137" t="s">
        <v>253</v>
      </c>
      <c r="D179" s="137" t="s">
        <v>254</v>
      </c>
      <c r="E179" s="137" t="s">
        <v>255</v>
      </c>
      <c r="F179" s="137" t="s">
        <v>255</v>
      </c>
      <c r="G179" s="137" t="s">
        <v>256</v>
      </c>
      <c r="H179" s="137" t="s">
        <v>257</v>
      </c>
      <c r="I179" s="137">
        <v>131013</v>
      </c>
      <c r="J179" s="137" t="s">
        <v>470</v>
      </c>
      <c r="K179" s="137">
        <v>131013</v>
      </c>
      <c r="L179" s="137" t="s">
        <v>341</v>
      </c>
      <c r="M179" s="137" t="s">
        <v>342</v>
      </c>
      <c r="N179" s="137">
        <v>405404</v>
      </c>
      <c r="O179" s="137" t="s">
        <v>471</v>
      </c>
      <c r="P179" s="137">
        <v>842911</v>
      </c>
      <c r="Q179" s="137" t="s">
        <v>1005</v>
      </c>
      <c r="R179" s="137" t="s">
        <v>263</v>
      </c>
      <c r="S179" s="137" t="s">
        <v>1489</v>
      </c>
      <c r="T179" s="137" t="s">
        <v>1489</v>
      </c>
      <c r="U179" s="137" t="s">
        <v>265</v>
      </c>
      <c r="V179" s="137" t="s">
        <v>266</v>
      </c>
      <c r="W179" s="137">
        <v>0</v>
      </c>
      <c r="X179" s="137" t="s">
        <v>267</v>
      </c>
      <c r="Y179" s="137">
        <v>360072746</v>
      </c>
      <c r="Z179" s="137" t="s">
        <v>1490</v>
      </c>
      <c r="AA179" s="137" t="s">
        <v>1418</v>
      </c>
      <c r="AB179" s="138">
        <v>30000</v>
      </c>
      <c r="AC179" s="137" t="s">
        <v>477</v>
      </c>
      <c r="AD179" s="137">
        <v>18</v>
      </c>
      <c r="AE179" s="137" t="s">
        <v>478</v>
      </c>
      <c r="AF179" s="137" t="s">
        <v>1491</v>
      </c>
      <c r="AG179" s="137" t="s">
        <v>1492</v>
      </c>
      <c r="AH179" s="137" t="s">
        <v>481</v>
      </c>
      <c r="AI179" s="137" t="s">
        <v>1462</v>
      </c>
      <c r="AJ179" s="138">
        <v>2030</v>
      </c>
      <c r="AK179" s="138">
        <v>2030</v>
      </c>
      <c r="AL179" s="137" t="s">
        <v>879</v>
      </c>
      <c r="AM179" s="138">
        <v>7448.33</v>
      </c>
      <c r="AN179" s="138">
        <v>2701.67</v>
      </c>
      <c r="AO179" s="138">
        <v>10150</v>
      </c>
      <c r="AP179" s="138">
        <v>22551.67</v>
      </c>
      <c r="AQ179" s="138">
        <v>3569.33</v>
      </c>
      <c r="AR179" s="138">
        <v>26121</v>
      </c>
      <c r="AS179" s="138">
        <v>0</v>
      </c>
      <c r="AT179" s="138">
        <v>0</v>
      </c>
      <c r="AU179" s="138">
        <v>0</v>
      </c>
      <c r="AV179" s="137">
        <v>5</v>
      </c>
      <c r="AW179" s="137"/>
      <c r="AX179" s="137"/>
      <c r="AY179" s="137"/>
      <c r="AZ179" s="137"/>
      <c r="BA179" s="137"/>
      <c r="BB179" s="137" t="s">
        <v>277</v>
      </c>
      <c r="BC179" s="137"/>
      <c r="BD179" s="137"/>
      <c r="BE179" s="138">
        <v>0</v>
      </c>
      <c r="BF179" s="137" t="s">
        <v>1489</v>
      </c>
      <c r="BG179" s="137" t="s">
        <v>1493</v>
      </c>
      <c r="BH179" s="129" t="s">
        <v>279</v>
      </c>
      <c r="BI179" s="129" t="s">
        <v>99</v>
      </c>
      <c r="BJ179" s="149">
        <v>46197</v>
      </c>
      <c r="BK179" s="139" t="s">
        <v>102</v>
      </c>
      <c r="BL179" s="129" t="s">
        <v>107</v>
      </c>
      <c r="BM179" s="142" t="s">
        <v>180</v>
      </c>
      <c r="BN179" s="139" t="s">
        <v>222</v>
      </c>
      <c r="BO179" s="139"/>
      <c r="BP179" s="42"/>
      <c r="BQ179" s="120" t="s">
        <v>1009</v>
      </c>
    </row>
    <row r="180" spans="1:69" hidden="1" x14ac:dyDescent="0.35">
      <c r="A180" s="131">
        <v>176</v>
      </c>
      <c r="B180" s="137" t="s">
        <v>252</v>
      </c>
      <c r="C180" s="137" t="s">
        <v>253</v>
      </c>
      <c r="D180" s="137" t="s">
        <v>254</v>
      </c>
      <c r="E180" s="137" t="s">
        <v>255</v>
      </c>
      <c r="F180" s="137" t="s">
        <v>255</v>
      </c>
      <c r="G180" s="137" t="s">
        <v>256</v>
      </c>
      <c r="H180" s="137" t="s">
        <v>257</v>
      </c>
      <c r="I180" s="137">
        <v>137772</v>
      </c>
      <c r="J180" s="137" t="s">
        <v>695</v>
      </c>
      <c r="K180" s="137">
        <v>137772</v>
      </c>
      <c r="L180" s="137" t="s">
        <v>572</v>
      </c>
      <c r="M180" s="137" t="s">
        <v>573</v>
      </c>
      <c r="N180" s="137">
        <v>232479</v>
      </c>
      <c r="O180" s="137" t="s">
        <v>696</v>
      </c>
      <c r="P180" s="137">
        <v>306022</v>
      </c>
      <c r="Q180" s="137" t="s">
        <v>697</v>
      </c>
      <c r="R180" s="137" t="s">
        <v>263</v>
      </c>
      <c r="S180" s="137" t="s">
        <v>1254</v>
      </c>
      <c r="T180" s="137" t="s">
        <v>1254</v>
      </c>
      <c r="U180" s="137" t="s">
        <v>265</v>
      </c>
      <c r="V180" s="137" t="s">
        <v>266</v>
      </c>
      <c r="W180" s="137">
        <v>0</v>
      </c>
      <c r="X180" s="137" t="s">
        <v>267</v>
      </c>
      <c r="Y180" s="137">
        <v>360075725</v>
      </c>
      <c r="Z180" s="137" t="s">
        <v>1255</v>
      </c>
      <c r="AA180" s="137" t="s">
        <v>1397</v>
      </c>
      <c r="AB180" s="138">
        <v>98000</v>
      </c>
      <c r="AC180" s="137" t="s">
        <v>477</v>
      </c>
      <c r="AD180" s="137">
        <v>30</v>
      </c>
      <c r="AE180" s="137" t="s">
        <v>626</v>
      </c>
      <c r="AF180" s="137" t="s">
        <v>1257</v>
      </c>
      <c r="AG180" s="137" t="s">
        <v>701</v>
      </c>
      <c r="AH180" s="137" t="s">
        <v>615</v>
      </c>
      <c r="AI180" s="137" t="s">
        <v>1035</v>
      </c>
      <c r="AJ180" s="138">
        <v>4330</v>
      </c>
      <c r="AK180" s="138">
        <v>4330</v>
      </c>
      <c r="AL180" s="137" t="s">
        <v>659</v>
      </c>
      <c r="AM180" s="138">
        <v>10265.86</v>
      </c>
      <c r="AN180" s="138">
        <v>7054.14</v>
      </c>
      <c r="AO180" s="138">
        <v>17320</v>
      </c>
      <c r="AP180" s="138">
        <v>87734.14</v>
      </c>
      <c r="AQ180" s="138">
        <v>24375.86</v>
      </c>
      <c r="AR180" s="138">
        <v>112110</v>
      </c>
      <c r="AS180" s="138">
        <v>0</v>
      </c>
      <c r="AT180" s="138">
        <v>0</v>
      </c>
      <c r="AU180" s="138">
        <v>0</v>
      </c>
      <c r="AV180" s="137">
        <v>4</v>
      </c>
      <c r="AW180" s="137"/>
      <c r="AX180" s="137"/>
      <c r="AY180" s="137"/>
      <c r="AZ180" s="137"/>
      <c r="BA180" s="137"/>
      <c r="BB180" s="137" t="s">
        <v>277</v>
      </c>
      <c r="BC180" s="137"/>
      <c r="BD180" s="137"/>
      <c r="BE180" s="138">
        <v>0</v>
      </c>
      <c r="BF180" s="137" t="s">
        <v>1254</v>
      </c>
      <c r="BG180" s="137" t="s">
        <v>1260</v>
      </c>
      <c r="BH180" s="129" t="s">
        <v>279</v>
      </c>
      <c r="BI180" s="129" t="s">
        <v>99</v>
      </c>
      <c r="BJ180" s="149">
        <v>46199</v>
      </c>
      <c r="BK180" s="139" t="s">
        <v>102</v>
      </c>
      <c r="BL180" s="129" t="s">
        <v>107</v>
      </c>
      <c r="BM180" s="142" t="s">
        <v>180</v>
      </c>
      <c r="BN180" s="139" t="s">
        <v>222</v>
      </c>
      <c r="BO180" s="139"/>
      <c r="BP180" s="42"/>
      <c r="BQ180" s="120"/>
    </row>
    <row r="181" spans="1:69" hidden="1" x14ac:dyDescent="0.35">
      <c r="A181" s="131">
        <v>177</v>
      </c>
      <c r="B181" s="137" t="s">
        <v>252</v>
      </c>
      <c r="C181" s="137" t="s">
        <v>253</v>
      </c>
      <c r="D181" s="137" t="s">
        <v>254</v>
      </c>
      <c r="E181" s="137" t="s">
        <v>255</v>
      </c>
      <c r="F181" s="137" t="s">
        <v>255</v>
      </c>
      <c r="G181" s="137" t="s">
        <v>256</v>
      </c>
      <c r="H181" s="137" t="s">
        <v>257</v>
      </c>
      <c r="I181" s="137">
        <v>138447</v>
      </c>
      <c r="J181" s="137" t="s">
        <v>650</v>
      </c>
      <c r="K181" s="137">
        <v>138447</v>
      </c>
      <c r="L181" s="137" t="s">
        <v>605</v>
      </c>
      <c r="M181" s="137" t="s">
        <v>606</v>
      </c>
      <c r="N181" s="137">
        <v>351975</v>
      </c>
      <c r="O181" s="137" t="s">
        <v>651</v>
      </c>
      <c r="P181" s="137">
        <v>499389</v>
      </c>
      <c r="Q181" s="137" t="s">
        <v>652</v>
      </c>
      <c r="R181" s="137" t="s">
        <v>263</v>
      </c>
      <c r="S181" s="137" t="s">
        <v>1494</v>
      </c>
      <c r="T181" s="137" t="s">
        <v>1494</v>
      </c>
      <c r="U181" s="137" t="s">
        <v>654</v>
      </c>
      <c r="V181" s="137" t="s">
        <v>266</v>
      </c>
      <c r="W181" s="137">
        <v>0</v>
      </c>
      <c r="X181" s="137" t="s">
        <v>267</v>
      </c>
      <c r="Y181" s="137">
        <v>360080037</v>
      </c>
      <c r="Z181" s="137" t="s">
        <v>1495</v>
      </c>
      <c r="AA181" s="137" t="s">
        <v>1425</v>
      </c>
      <c r="AB181" s="138">
        <v>91000</v>
      </c>
      <c r="AC181" s="137" t="s">
        <v>556</v>
      </c>
      <c r="AD181" s="137">
        <v>24</v>
      </c>
      <c r="AE181" s="137" t="s">
        <v>489</v>
      </c>
      <c r="AF181" s="137" t="s">
        <v>656</v>
      </c>
      <c r="AG181" s="137" t="s">
        <v>657</v>
      </c>
      <c r="AH181" s="137" t="s">
        <v>292</v>
      </c>
      <c r="AI181" s="137" t="s">
        <v>1486</v>
      </c>
      <c r="AJ181" s="138">
        <v>4860</v>
      </c>
      <c r="AK181" s="138">
        <v>4860</v>
      </c>
      <c r="AL181" s="137" t="s">
        <v>1049</v>
      </c>
      <c r="AM181" s="138">
        <v>12431.56</v>
      </c>
      <c r="AN181" s="138">
        <v>7008.44</v>
      </c>
      <c r="AO181" s="138">
        <v>19440</v>
      </c>
      <c r="AP181" s="138">
        <v>78568.44</v>
      </c>
      <c r="AQ181" s="138">
        <v>18130.560000000001</v>
      </c>
      <c r="AR181" s="138">
        <v>96699</v>
      </c>
      <c r="AS181" s="138">
        <v>0</v>
      </c>
      <c r="AT181" s="138">
        <v>0</v>
      </c>
      <c r="AU181" s="138">
        <v>0</v>
      </c>
      <c r="AV181" s="137">
        <v>4</v>
      </c>
      <c r="AW181" s="137"/>
      <c r="AX181" s="137"/>
      <c r="AY181" s="137"/>
      <c r="AZ181" s="137"/>
      <c r="BA181" s="137"/>
      <c r="BB181" s="137" t="s">
        <v>277</v>
      </c>
      <c r="BC181" s="137"/>
      <c r="BD181" s="137"/>
      <c r="BE181" s="138">
        <v>0</v>
      </c>
      <c r="BF181" s="137" t="s">
        <v>1494</v>
      </c>
      <c r="BG181" s="137" t="s">
        <v>1496</v>
      </c>
      <c r="BH181" s="129" t="s">
        <v>279</v>
      </c>
      <c r="BI181" s="129" t="s">
        <v>99</v>
      </c>
      <c r="BJ181" s="149">
        <v>46197</v>
      </c>
      <c r="BK181" s="139" t="s">
        <v>102</v>
      </c>
      <c r="BL181" s="129" t="s">
        <v>107</v>
      </c>
      <c r="BM181" s="142" t="s">
        <v>180</v>
      </c>
      <c r="BN181" s="139" t="s">
        <v>222</v>
      </c>
      <c r="BO181" s="139"/>
      <c r="BP181" s="42"/>
      <c r="BQ181" s="120" t="s">
        <v>1497</v>
      </c>
    </row>
    <row r="182" spans="1:69" hidden="1" x14ac:dyDescent="0.35">
      <c r="A182" s="131">
        <v>178</v>
      </c>
      <c r="B182" s="137" t="s">
        <v>252</v>
      </c>
      <c r="C182" s="137" t="s">
        <v>253</v>
      </c>
      <c r="D182" s="137" t="s">
        <v>254</v>
      </c>
      <c r="E182" s="137" t="s">
        <v>255</v>
      </c>
      <c r="F182" s="137" t="s">
        <v>255</v>
      </c>
      <c r="G182" s="137" t="s">
        <v>256</v>
      </c>
      <c r="H182" s="137" t="s">
        <v>257</v>
      </c>
      <c r="I182" s="137">
        <v>131013</v>
      </c>
      <c r="J182" s="137" t="s">
        <v>470</v>
      </c>
      <c r="K182" s="137">
        <v>131013</v>
      </c>
      <c r="L182" s="137" t="s">
        <v>341</v>
      </c>
      <c r="M182" s="137" t="s">
        <v>342</v>
      </c>
      <c r="N182" s="137">
        <v>405404</v>
      </c>
      <c r="O182" s="137" t="s">
        <v>471</v>
      </c>
      <c r="P182" s="137">
        <v>842911</v>
      </c>
      <c r="Q182" s="137" t="s">
        <v>1005</v>
      </c>
      <c r="R182" s="137" t="s">
        <v>263</v>
      </c>
      <c r="S182" s="137" t="s">
        <v>1498</v>
      </c>
      <c r="T182" s="137" t="s">
        <v>1498</v>
      </c>
      <c r="U182" s="137" t="s">
        <v>265</v>
      </c>
      <c r="V182" s="137" t="s">
        <v>266</v>
      </c>
      <c r="W182" s="137">
        <v>0</v>
      </c>
      <c r="X182" s="137" t="s">
        <v>267</v>
      </c>
      <c r="Y182" s="137">
        <v>360082645</v>
      </c>
      <c r="Z182" s="137" t="s">
        <v>1499</v>
      </c>
      <c r="AA182" s="137" t="s">
        <v>1500</v>
      </c>
      <c r="AB182" s="138">
        <v>45000</v>
      </c>
      <c r="AC182" s="137" t="s">
        <v>477</v>
      </c>
      <c r="AD182" s="137">
        <v>24</v>
      </c>
      <c r="AE182" s="137" t="s">
        <v>478</v>
      </c>
      <c r="AF182" s="137" t="s">
        <v>1501</v>
      </c>
      <c r="AG182" s="137" t="s">
        <v>1502</v>
      </c>
      <c r="AH182" s="137" t="s">
        <v>481</v>
      </c>
      <c r="AI182" s="137" t="s">
        <v>1462</v>
      </c>
      <c r="AJ182" s="138">
        <v>2420</v>
      </c>
      <c r="AK182" s="138">
        <v>2420</v>
      </c>
      <c r="AL182" s="137" t="s">
        <v>879</v>
      </c>
      <c r="AM182" s="138">
        <v>8018.37</v>
      </c>
      <c r="AN182" s="138">
        <v>4081.63</v>
      </c>
      <c r="AO182" s="138">
        <v>12100</v>
      </c>
      <c r="AP182" s="138">
        <v>36981.629999999997</v>
      </c>
      <c r="AQ182" s="138">
        <v>8511.3700000000008</v>
      </c>
      <c r="AR182" s="138">
        <v>45493</v>
      </c>
      <c r="AS182" s="138">
        <v>0</v>
      </c>
      <c r="AT182" s="138">
        <v>0</v>
      </c>
      <c r="AU182" s="138">
        <v>0</v>
      </c>
      <c r="AV182" s="137">
        <v>5</v>
      </c>
      <c r="AW182" s="137"/>
      <c r="AX182" s="137"/>
      <c r="AY182" s="137"/>
      <c r="AZ182" s="137"/>
      <c r="BA182" s="137"/>
      <c r="BB182" s="137" t="s">
        <v>277</v>
      </c>
      <c r="BC182" s="137"/>
      <c r="BD182" s="137"/>
      <c r="BE182" s="138">
        <v>0</v>
      </c>
      <c r="BF182" s="137" t="s">
        <v>1498</v>
      </c>
      <c r="BG182" s="137" t="s">
        <v>1503</v>
      </c>
      <c r="BH182" s="129" t="s">
        <v>279</v>
      </c>
      <c r="BI182" s="129" t="s">
        <v>99</v>
      </c>
      <c r="BJ182" s="149">
        <v>46197</v>
      </c>
      <c r="BK182" s="139" t="s">
        <v>102</v>
      </c>
      <c r="BL182" s="129" t="s">
        <v>107</v>
      </c>
      <c r="BM182" s="142" t="s">
        <v>180</v>
      </c>
      <c r="BN182" s="139" t="s">
        <v>222</v>
      </c>
      <c r="BO182" s="139"/>
      <c r="BP182" s="42"/>
      <c r="BQ182" s="120" t="s">
        <v>1504</v>
      </c>
    </row>
    <row r="183" spans="1:69" hidden="1" x14ac:dyDescent="0.35">
      <c r="A183" s="131">
        <v>179</v>
      </c>
      <c r="B183" s="137" t="s">
        <v>252</v>
      </c>
      <c r="C183" s="137" t="s">
        <v>253</v>
      </c>
      <c r="D183" s="137" t="s">
        <v>254</v>
      </c>
      <c r="E183" s="137" t="s">
        <v>255</v>
      </c>
      <c r="F183" s="137" t="s">
        <v>255</v>
      </c>
      <c r="G183" s="137" t="s">
        <v>256</v>
      </c>
      <c r="H183" s="137" t="s">
        <v>257</v>
      </c>
      <c r="I183" s="137">
        <v>139754</v>
      </c>
      <c r="J183" s="137" t="s">
        <v>641</v>
      </c>
      <c r="K183" s="137">
        <v>139754</v>
      </c>
      <c r="L183" s="137" t="s">
        <v>620</v>
      </c>
      <c r="M183" s="137" t="s">
        <v>621</v>
      </c>
      <c r="N183" s="137">
        <v>384291</v>
      </c>
      <c r="O183" s="137" t="s">
        <v>997</v>
      </c>
      <c r="P183" s="137">
        <v>565822</v>
      </c>
      <c r="Q183" s="137" t="s">
        <v>998</v>
      </c>
      <c r="R183" s="137" t="s">
        <v>263</v>
      </c>
      <c r="S183" s="137" t="s">
        <v>1107</v>
      </c>
      <c r="T183" s="137" t="s">
        <v>1107</v>
      </c>
      <c r="U183" s="137" t="s">
        <v>654</v>
      </c>
      <c r="V183" s="137" t="s">
        <v>266</v>
      </c>
      <c r="W183" s="137">
        <v>0</v>
      </c>
      <c r="X183" s="137" t="s">
        <v>267</v>
      </c>
      <c r="Y183" s="137">
        <v>360084369</v>
      </c>
      <c r="Z183" s="137" t="s">
        <v>1108</v>
      </c>
      <c r="AA183" s="137" t="s">
        <v>1505</v>
      </c>
      <c r="AB183" s="138">
        <v>38000</v>
      </c>
      <c r="AC183" s="137" t="s">
        <v>477</v>
      </c>
      <c r="AD183" s="137">
        <v>24</v>
      </c>
      <c r="AE183" s="137" t="s">
        <v>489</v>
      </c>
      <c r="AF183" s="137" t="s">
        <v>508</v>
      </c>
      <c r="AG183" s="137" t="s">
        <v>1109</v>
      </c>
      <c r="AH183" s="137" t="s">
        <v>292</v>
      </c>
      <c r="AI183" s="137" t="s">
        <v>1462</v>
      </c>
      <c r="AJ183" s="138">
        <v>2030</v>
      </c>
      <c r="AK183" s="138">
        <v>2030</v>
      </c>
      <c r="AL183" s="137" t="s">
        <v>879</v>
      </c>
      <c r="AM183" s="138">
        <v>6866.54</v>
      </c>
      <c r="AN183" s="138">
        <v>3283.46</v>
      </c>
      <c r="AO183" s="138">
        <v>10150</v>
      </c>
      <c r="AP183" s="138">
        <v>31133.46</v>
      </c>
      <c r="AQ183" s="138">
        <v>6840.54</v>
      </c>
      <c r="AR183" s="138">
        <v>37974</v>
      </c>
      <c r="AS183" s="138">
        <v>0</v>
      </c>
      <c r="AT183" s="138">
        <v>0</v>
      </c>
      <c r="AU183" s="138">
        <v>0</v>
      </c>
      <c r="AV183" s="137">
        <v>5</v>
      </c>
      <c r="AW183" s="137"/>
      <c r="AX183" s="137"/>
      <c r="AY183" s="137"/>
      <c r="AZ183" s="137"/>
      <c r="BA183" s="137"/>
      <c r="BB183" s="137" t="s">
        <v>277</v>
      </c>
      <c r="BC183" s="137"/>
      <c r="BD183" s="137"/>
      <c r="BE183" s="138">
        <v>0</v>
      </c>
      <c r="BF183" s="137" t="s">
        <v>1107</v>
      </c>
      <c r="BG183" s="137" t="s">
        <v>1110</v>
      </c>
      <c r="BH183" s="129" t="s">
        <v>279</v>
      </c>
      <c r="BI183" s="129" t="s">
        <v>99</v>
      </c>
      <c r="BJ183" s="149">
        <v>46205</v>
      </c>
      <c r="BK183" s="139" t="s">
        <v>102</v>
      </c>
      <c r="BL183" s="129" t="s">
        <v>107</v>
      </c>
      <c r="BM183" s="142" t="s">
        <v>179</v>
      </c>
      <c r="BN183" s="139" t="s">
        <v>221</v>
      </c>
      <c r="BO183" s="139">
        <v>0</v>
      </c>
      <c r="BP183" s="42"/>
      <c r="BQ183" s="120" t="s">
        <v>1051</v>
      </c>
    </row>
    <row r="184" spans="1:69" hidden="1" x14ac:dyDescent="0.35">
      <c r="A184" s="131">
        <v>180</v>
      </c>
      <c r="B184" s="137" t="s">
        <v>252</v>
      </c>
      <c r="C184" s="137" t="s">
        <v>253</v>
      </c>
      <c r="D184" s="137" t="s">
        <v>254</v>
      </c>
      <c r="E184" s="137" t="s">
        <v>255</v>
      </c>
      <c r="F184" s="137" t="s">
        <v>255</v>
      </c>
      <c r="G184" s="137" t="s">
        <v>256</v>
      </c>
      <c r="H184" s="137" t="s">
        <v>257</v>
      </c>
      <c r="I184" s="137">
        <v>139754</v>
      </c>
      <c r="J184" s="137" t="s">
        <v>641</v>
      </c>
      <c r="K184" s="137">
        <v>139754</v>
      </c>
      <c r="L184" s="137" t="s">
        <v>620</v>
      </c>
      <c r="M184" s="137" t="s">
        <v>621</v>
      </c>
      <c r="N184" s="137">
        <v>378338</v>
      </c>
      <c r="O184" s="137" t="s">
        <v>1506</v>
      </c>
      <c r="P184" s="137">
        <v>554429</v>
      </c>
      <c r="Q184" s="137" t="s">
        <v>1507</v>
      </c>
      <c r="R184" s="137" t="s">
        <v>263</v>
      </c>
      <c r="S184" s="137" t="s">
        <v>1508</v>
      </c>
      <c r="T184" s="137" t="s">
        <v>1508</v>
      </c>
      <c r="U184" s="137" t="s">
        <v>654</v>
      </c>
      <c r="V184" s="137" t="s">
        <v>266</v>
      </c>
      <c r="W184" s="137">
        <v>0</v>
      </c>
      <c r="X184" s="137" t="s">
        <v>267</v>
      </c>
      <c r="Y184" s="137">
        <v>360088995</v>
      </c>
      <c r="Z184" s="137" t="s">
        <v>1509</v>
      </c>
      <c r="AA184" s="137" t="s">
        <v>1510</v>
      </c>
      <c r="AB184" s="138">
        <v>60000</v>
      </c>
      <c r="AC184" s="137" t="s">
        <v>477</v>
      </c>
      <c r="AD184" s="137">
        <v>24</v>
      </c>
      <c r="AE184" s="137" t="s">
        <v>478</v>
      </c>
      <c r="AF184" s="137" t="s">
        <v>1511</v>
      </c>
      <c r="AG184" s="137" t="s">
        <v>1512</v>
      </c>
      <c r="AH184" s="137" t="s">
        <v>481</v>
      </c>
      <c r="AI184" s="137" t="s">
        <v>1513</v>
      </c>
      <c r="AJ184" s="138">
        <v>3230</v>
      </c>
      <c r="AK184" s="138">
        <v>3230</v>
      </c>
      <c r="AL184" s="137" t="s">
        <v>879</v>
      </c>
      <c r="AM184" s="138">
        <v>7623.34</v>
      </c>
      <c r="AN184" s="138">
        <v>5296.66</v>
      </c>
      <c r="AO184" s="138">
        <v>12920</v>
      </c>
      <c r="AP184" s="138">
        <v>52376.66</v>
      </c>
      <c r="AQ184" s="138">
        <v>12963.34</v>
      </c>
      <c r="AR184" s="138">
        <v>65340</v>
      </c>
      <c r="AS184" s="138">
        <v>0</v>
      </c>
      <c r="AT184" s="138">
        <v>0</v>
      </c>
      <c r="AU184" s="138">
        <v>0</v>
      </c>
      <c r="AV184" s="137">
        <v>4</v>
      </c>
      <c r="AW184" s="137"/>
      <c r="AX184" s="137"/>
      <c r="AY184" s="137"/>
      <c r="AZ184" s="137"/>
      <c r="BA184" s="137"/>
      <c r="BB184" s="137" t="s">
        <v>277</v>
      </c>
      <c r="BC184" s="137"/>
      <c r="BD184" s="137"/>
      <c r="BE184" s="138">
        <v>0</v>
      </c>
      <c r="BF184" s="137" t="s">
        <v>1508</v>
      </c>
      <c r="BG184" s="137" t="s">
        <v>1514</v>
      </c>
      <c r="BH184" s="129" t="s">
        <v>279</v>
      </c>
      <c r="BI184" s="129" t="s">
        <v>99</v>
      </c>
      <c r="BJ184" s="149">
        <v>46205</v>
      </c>
      <c r="BK184" s="139" t="s">
        <v>102</v>
      </c>
      <c r="BL184" s="129" t="s">
        <v>107</v>
      </c>
      <c r="BM184" s="142" t="s">
        <v>179</v>
      </c>
      <c r="BN184" s="139" t="s">
        <v>221</v>
      </c>
      <c r="BO184" s="139">
        <v>0</v>
      </c>
      <c r="BP184" s="42"/>
      <c r="BQ184" s="120" t="s">
        <v>539</v>
      </c>
    </row>
    <row r="185" spans="1:69" hidden="1" x14ac:dyDescent="0.35">
      <c r="A185" s="131">
        <v>181</v>
      </c>
      <c r="B185" s="137" t="s">
        <v>252</v>
      </c>
      <c r="C185" s="137" t="s">
        <v>253</v>
      </c>
      <c r="D185" s="137" t="s">
        <v>254</v>
      </c>
      <c r="E185" s="137" t="s">
        <v>255</v>
      </c>
      <c r="F185" s="137" t="s">
        <v>255</v>
      </c>
      <c r="G185" s="137" t="s">
        <v>256</v>
      </c>
      <c r="H185" s="137" t="s">
        <v>257</v>
      </c>
      <c r="I185" s="137">
        <v>137772</v>
      </c>
      <c r="J185" s="137" t="s">
        <v>695</v>
      </c>
      <c r="K185" s="137">
        <v>137772</v>
      </c>
      <c r="L185" s="137" t="s">
        <v>572</v>
      </c>
      <c r="M185" s="137" t="s">
        <v>573</v>
      </c>
      <c r="N185" s="137">
        <v>232479</v>
      </c>
      <c r="O185" s="137" t="s">
        <v>696</v>
      </c>
      <c r="P185" s="137">
        <v>407383</v>
      </c>
      <c r="Q185" s="137" t="s">
        <v>1010</v>
      </c>
      <c r="R185" s="137" t="s">
        <v>263</v>
      </c>
      <c r="S185" s="137" t="s">
        <v>1515</v>
      </c>
      <c r="T185" s="137" t="s">
        <v>1515</v>
      </c>
      <c r="U185" s="137" t="s">
        <v>265</v>
      </c>
      <c r="V185" s="137" t="s">
        <v>266</v>
      </c>
      <c r="W185" s="137">
        <v>0</v>
      </c>
      <c r="X185" s="137" t="s">
        <v>267</v>
      </c>
      <c r="Y185" s="137">
        <v>360096748</v>
      </c>
      <c r="Z185" s="137" t="s">
        <v>1516</v>
      </c>
      <c r="AA185" s="137" t="s">
        <v>1517</v>
      </c>
      <c r="AB185" s="138">
        <v>60000</v>
      </c>
      <c r="AC185" s="137" t="s">
        <v>477</v>
      </c>
      <c r="AD185" s="137">
        <v>24</v>
      </c>
      <c r="AE185" s="137" t="s">
        <v>367</v>
      </c>
      <c r="AF185" s="137" t="s">
        <v>756</v>
      </c>
      <c r="AG185" s="137" t="s">
        <v>757</v>
      </c>
      <c r="AH185" s="137" t="s">
        <v>481</v>
      </c>
      <c r="AI185" s="137" t="s">
        <v>1035</v>
      </c>
      <c r="AJ185" s="138">
        <v>3230</v>
      </c>
      <c r="AK185" s="138">
        <v>3230</v>
      </c>
      <c r="AL185" s="137" t="s">
        <v>659</v>
      </c>
      <c r="AM185" s="138">
        <v>8414.4599999999991</v>
      </c>
      <c r="AN185" s="138">
        <v>4505.54</v>
      </c>
      <c r="AO185" s="138">
        <v>12920</v>
      </c>
      <c r="AP185" s="138">
        <v>51585.54</v>
      </c>
      <c r="AQ185" s="138">
        <v>12400.46</v>
      </c>
      <c r="AR185" s="138">
        <v>63986</v>
      </c>
      <c r="AS185" s="138">
        <v>0</v>
      </c>
      <c r="AT185" s="138">
        <v>0</v>
      </c>
      <c r="AU185" s="138">
        <v>0</v>
      </c>
      <c r="AV185" s="137">
        <v>4</v>
      </c>
      <c r="AW185" s="137"/>
      <c r="AX185" s="137"/>
      <c r="AY185" s="137"/>
      <c r="AZ185" s="137"/>
      <c r="BA185" s="137"/>
      <c r="BB185" s="137" t="s">
        <v>277</v>
      </c>
      <c r="BC185" s="137"/>
      <c r="BD185" s="137"/>
      <c r="BE185" s="138">
        <v>0</v>
      </c>
      <c r="BF185" s="137" t="s">
        <v>1515</v>
      </c>
      <c r="BG185" s="137" t="s">
        <v>1518</v>
      </c>
      <c r="BH185" s="129" t="s">
        <v>279</v>
      </c>
      <c r="BI185" s="129" t="s">
        <v>99</v>
      </c>
      <c r="BJ185" s="149">
        <v>46199</v>
      </c>
      <c r="BK185" s="139" t="s">
        <v>102</v>
      </c>
      <c r="BL185" s="129" t="s">
        <v>107</v>
      </c>
      <c r="BM185" s="142" t="s">
        <v>180</v>
      </c>
      <c r="BN185" s="139" t="s">
        <v>222</v>
      </c>
      <c r="BO185" s="139"/>
      <c r="BP185" s="42"/>
      <c r="BQ185" s="120"/>
    </row>
    <row r="186" spans="1:69" hidden="1" x14ac:dyDescent="0.35">
      <c r="A186" s="131">
        <v>182</v>
      </c>
      <c r="B186" s="137" t="s">
        <v>252</v>
      </c>
      <c r="C186" s="137" t="s">
        <v>253</v>
      </c>
      <c r="D186" s="137" t="s">
        <v>254</v>
      </c>
      <c r="E186" s="137" t="s">
        <v>255</v>
      </c>
      <c r="F186" s="137" t="s">
        <v>255</v>
      </c>
      <c r="G186" s="137" t="s">
        <v>256</v>
      </c>
      <c r="H186" s="137" t="s">
        <v>257</v>
      </c>
      <c r="I186" s="137">
        <v>148697</v>
      </c>
      <c r="J186" s="137" t="s">
        <v>584</v>
      </c>
      <c r="K186" s="137">
        <v>148697</v>
      </c>
      <c r="L186" s="137" t="s">
        <v>572</v>
      </c>
      <c r="M186" s="137" t="s">
        <v>573</v>
      </c>
      <c r="N186" s="137">
        <v>397858</v>
      </c>
      <c r="O186" s="137" t="s">
        <v>585</v>
      </c>
      <c r="P186" s="137">
        <v>617876</v>
      </c>
      <c r="Q186" s="137" t="s">
        <v>743</v>
      </c>
      <c r="R186" s="137" t="s">
        <v>263</v>
      </c>
      <c r="S186" s="137" t="s">
        <v>1519</v>
      </c>
      <c r="T186" s="137" t="s">
        <v>1519</v>
      </c>
      <c r="U186" s="137" t="s">
        <v>265</v>
      </c>
      <c r="V186" s="137" t="s">
        <v>266</v>
      </c>
      <c r="W186" s="137">
        <v>0</v>
      </c>
      <c r="X186" s="137" t="s">
        <v>267</v>
      </c>
      <c r="Y186" s="137">
        <v>360099516</v>
      </c>
      <c r="Z186" s="137" t="s">
        <v>1520</v>
      </c>
      <c r="AA186" s="137" t="s">
        <v>1521</v>
      </c>
      <c r="AB186" s="138">
        <v>40000</v>
      </c>
      <c r="AC186" s="137" t="s">
        <v>477</v>
      </c>
      <c r="AD186" s="137">
        <v>24</v>
      </c>
      <c r="AE186" s="137" t="s">
        <v>478</v>
      </c>
      <c r="AF186" s="137" t="s">
        <v>1522</v>
      </c>
      <c r="AG186" s="137" t="s">
        <v>1523</v>
      </c>
      <c r="AH186" s="137" t="s">
        <v>481</v>
      </c>
      <c r="AI186" s="137" t="s">
        <v>1462</v>
      </c>
      <c r="AJ186" s="138">
        <v>2150</v>
      </c>
      <c r="AK186" s="138">
        <v>2150</v>
      </c>
      <c r="AL186" s="137" t="s">
        <v>879</v>
      </c>
      <c r="AM186" s="138">
        <v>7307.56</v>
      </c>
      <c r="AN186" s="138">
        <v>3442.44</v>
      </c>
      <c r="AO186" s="138">
        <v>10750</v>
      </c>
      <c r="AP186" s="138">
        <v>32692.44</v>
      </c>
      <c r="AQ186" s="138">
        <v>7478.56</v>
      </c>
      <c r="AR186" s="138">
        <v>40171</v>
      </c>
      <c r="AS186" s="138">
        <v>0</v>
      </c>
      <c r="AT186" s="138">
        <v>0</v>
      </c>
      <c r="AU186" s="138">
        <v>0</v>
      </c>
      <c r="AV186" s="137">
        <v>5</v>
      </c>
      <c r="AW186" s="137"/>
      <c r="AX186" s="137"/>
      <c r="AY186" s="137"/>
      <c r="AZ186" s="137"/>
      <c r="BA186" s="137"/>
      <c r="BB186" s="137" t="s">
        <v>277</v>
      </c>
      <c r="BC186" s="137"/>
      <c r="BD186" s="137"/>
      <c r="BE186" s="138">
        <v>0</v>
      </c>
      <c r="BF186" s="137" t="s">
        <v>1519</v>
      </c>
      <c r="BG186" s="137" t="s">
        <v>1524</v>
      </c>
      <c r="BH186" s="129" t="s">
        <v>279</v>
      </c>
      <c r="BI186" s="129" t="s">
        <v>99</v>
      </c>
      <c r="BJ186" s="149">
        <v>46198</v>
      </c>
      <c r="BK186" s="139" t="s">
        <v>103</v>
      </c>
      <c r="BL186" s="129" t="s">
        <v>108</v>
      </c>
      <c r="BM186" s="142" t="s">
        <v>180</v>
      </c>
      <c r="BN186" s="139" t="s">
        <v>222</v>
      </c>
      <c r="BO186" s="139"/>
      <c r="BP186" s="42"/>
      <c r="BQ186" s="120" t="s">
        <v>3741</v>
      </c>
    </row>
    <row r="187" spans="1:69" hidden="1" x14ac:dyDescent="0.35">
      <c r="A187" s="131">
        <v>183</v>
      </c>
      <c r="B187" s="137" t="s">
        <v>252</v>
      </c>
      <c r="C187" s="137" t="s">
        <v>253</v>
      </c>
      <c r="D187" s="137" t="s">
        <v>254</v>
      </c>
      <c r="E187" s="137" t="s">
        <v>255</v>
      </c>
      <c r="F187" s="137" t="s">
        <v>255</v>
      </c>
      <c r="G187" s="137" t="s">
        <v>256</v>
      </c>
      <c r="H187" s="137" t="s">
        <v>257</v>
      </c>
      <c r="I187" s="137">
        <v>148697</v>
      </c>
      <c r="J187" s="137" t="s">
        <v>584</v>
      </c>
      <c r="K187" s="137">
        <v>148697</v>
      </c>
      <c r="L187" s="137" t="s">
        <v>572</v>
      </c>
      <c r="M187" s="137" t="s">
        <v>573</v>
      </c>
      <c r="N187" s="137">
        <v>397858</v>
      </c>
      <c r="O187" s="137" t="s">
        <v>585</v>
      </c>
      <c r="P187" s="137">
        <v>617876</v>
      </c>
      <c r="Q187" s="137" t="s">
        <v>743</v>
      </c>
      <c r="R187" s="137" t="s">
        <v>263</v>
      </c>
      <c r="S187" s="137" t="s">
        <v>1525</v>
      </c>
      <c r="T187" s="137" t="s">
        <v>1525</v>
      </c>
      <c r="U187" s="137" t="s">
        <v>265</v>
      </c>
      <c r="V187" s="137" t="s">
        <v>266</v>
      </c>
      <c r="W187" s="137">
        <v>0</v>
      </c>
      <c r="X187" s="137" t="s">
        <v>267</v>
      </c>
      <c r="Y187" s="137">
        <v>360099540</v>
      </c>
      <c r="Z187" s="137" t="s">
        <v>1526</v>
      </c>
      <c r="AA187" s="137" t="s">
        <v>1521</v>
      </c>
      <c r="AB187" s="138">
        <v>40000</v>
      </c>
      <c r="AC187" s="137" t="s">
        <v>477</v>
      </c>
      <c r="AD187" s="137">
        <v>24</v>
      </c>
      <c r="AE187" s="137" t="s">
        <v>478</v>
      </c>
      <c r="AF187" s="137" t="s">
        <v>1522</v>
      </c>
      <c r="AG187" s="137" t="s">
        <v>1523</v>
      </c>
      <c r="AH187" s="137" t="s">
        <v>481</v>
      </c>
      <c r="AI187" s="137" t="s">
        <v>1462</v>
      </c>
      <c r="AJ187" s="138">
        <v>2150</v>
      </c>
      <c r="AK187" s="138">
        <v>2150</v>
      </c>
      <c r="AL187" s="137" t="s">
        <v>879</v>
      </c>
      <c r="AM187" s="138">
        <v>7307.56</v>
      </c>
      <c r="AN187" s="138">
        <v>3442.44</v>
      </c>
      <c r="AO187" s="138">
        <v>10750</v>
      </c>
      <c r="AP187" s="138">
        <v>32692.44</v>
      </c>
      <c r="AQ187" s="138">
        <v>7478.56</v>
      </c>
      <c r="AR187" s="138">
        <v>40171</v>
      </c>
      <c r="AS187" s="138">
        <v>0</v>
      </c>
      <c r="AT187" s="138">
        <v>0</v>
      </c>
      <c r="AU187" s="138">
        <v>0</v>
      </c>
      <c r="AV187" s="137">
        <v>5</v>
      </c>
      <c r="AW187" s="137"/>
      <c r="AX187" s="137"/>
      <c r="AY187" s="137"/>
      <c r="AZ187" s="137"/>
      <c r="BA187" s="137"/>
      <c r="BB187" s="137" t="s">
        <v>277</v>
      </c>
      <c r="BC187" s="137"/>
      <c r="BD187" s="137"/>
      <c r="BE187" s="138">
        <v>0</v>
      </c>
      <c r="BF187" s="137" t="s">
        <v>1525</v>
      </c>
      <c r="BG187" s="137" t="s">
        <v>1527</v>
      </c>
      <c r="BH187" s="129" t="s">
        <v>279</v>
      </c>
      <c r="BI187" s="129" t="s">
        <v>99</v>
      </c>
      <c r="BJ187" s="149">
        <v>46198</v>
      </c>
      <c r="BK187" s="139" t="s">
        <v>103</v>
      </c>
      <c r="BL187" s="129" t="s">
        <v>108</v>
      </c>
      <c r="BM187" s="142" t="s">
        <v>180</v>
      </c>
      <c r="BN187" s="139" t="s">
        <v>222</v>
      </c>
      <c r="BO187" s="139"/>
      <c r="BP187" s="42"/>
      <c r="BQ187" s="120" t="s">
        <v>3741</v>
      </c>
    </row>
    <row r="188" spans="1:69" hidden="1" x14ac:dyDescent="0.35">
      <c r="A188" s="131">
        <v>184</v>
      </c>
      <c r="B188" s="137" t="s">
        <v>252</v>
      </c>
      <c r="C188" s="137" t="s">
        <v>253</v>
      </c>
      <c r="D188" s="137" t="s">
        <v>254</v>
      </c>
      <c r="E188" s="137" t="s">
        <v>255</v>
      </c>
      <c r="F188" s="137" t="s">
        <v>255</v>
      </c>
      <c r="G188" s="137" t="s">
        <v>256</v>
      </c>
      <c r="H188" s="137" t="s">
        <v>257</v>
      </c>
      <c r="I188" s="137">
        <v>136477</v>
      </c>
      <c r="J188" s="137" t="s">
        <v>595</v>
      </c>
      <c r="K188" s="137">
        <v>136477</v>
      </c>
      <c r="L188" s="137" t="s">
        <v>572</v>
      </c>
      <c r="M188" s="137" t="s">
        <v>573</v>
      </c>
      <c r="N188" s="137">
        <v>230303</v>
      </c>
      <c r="O188" s="137" t="s">
        <v>596</v>
      </c>
      <c r="P188" s="137">
        <v>303259</v>
      </c>
      <c r="Q188" s="137" t="s">
        <v>1211</v>
      </c>
      <c r="R188" s="137" t="s">
        <v>263</v>
      </c>
      <c r="S188" s="137" t="s">
        <v>1528</v>
      </c>
      <c r="T188" s="137" t="s">
        <v>1528</v>
      </c>
      <c r="U188" s="137" t="s">
        <v>265</v>
      </c>
      <c r="V188" s="137" t="s">
        <v>266</v>
      </c>
      <c r="W188" s="137">
        <v>0</v>
      </c>
      <c r="X188" s="137" t="s">
        <v>267</v>
      </c>
      <c r="Y188" s="137">
        <v>360112122</v>
      </c>
      <c r="Z188" s="137" t="s">
        <v>1529</v>
      </c>
      <c r="AA188" s="137" t="s">
        <v>1530</v>
      </c>
      <c r="AB188" s="138">
        <v>40000</v>
      </c>
      <c r="AC188" s="137" t="s">
        <v>519</v>
      </c>
      <c r="AD188" s="137">
        <v>24</v>
      </c>
      <c r="AE188" s="137" t="s">
        <v>489</v>
      </c>
      <c r="AF188" s="137" t="s">
        <v>1531</v>
      </c>
      <c r="AG188" s="137" t="s">
        <v>1532</v>
      </c>
      <c r="AH188" s="137" t="s">
        <v>274</v>
      </c>
      <c r="AI188" s="137" t="s">
        <v>1468</v>
      </c>
      <c r="AJ188" s="138">
        <v>2130</v>
      </c>
      <c r="AK188" s="138">
        <v>2130</v>
      </c>
      <c r="AL188" s="137" t="s">
        <v>639</v>
      </c>
      <c r="AM188" s="138">
        <v>5748.88</v>
      </c>
      <c r="AN188" s="138">
        <v>2771.12</v>
      </c>
      <c r="AO188" s="138">
        <v>8520</v>
      </c>
      <c r="AP188" s="138">
        <v>34251.120000000003</v>
      </c>
      <c r="AQ188" s="138">
        <v>7926.88</v>
      </c>
      <c r="AR188" s="138">
        <v>42178</v>
      </c>
      <c r="AS188" s="138">
        <v>0</v>
      </c>
      <c r="AT188" s="138">
        <v>0</v>
      </c>
      <c r="AU188" s="138">
        <v>0</v>
      </c>
      <c r="AV188" s="137">
        <v>4</v>
      </c>
      <c r="AW188" s="137"/>
      <c r="AX188" s="137"/>
      <c r="AY188" s="137"/>
      <c r="AZ188" s="137"/>
      <c r="BA188" s="137"/>
      <c r="BB188" s="137" t="s">
        <v>277</v>
      </c>
      <c r="BC188" s="137"/>
      <c r="BD188" s="137"/>
      <c r="BE188" s="138">
        <v>0</v>
      </c>
      <c r="BF188" s="137" t="s">
        <v>1528</v>
      </c>
      <c r="BG188" s="137" t="s">
        <v>1533</v>
      </c>
      <c r="BH188" s="129" t="s">
        <v>279</v>
      </c>
      <c r="BI188" s="129" t="s">
        <v>99</v>
      </c>
      <c r="BJ188" s="149">
        <v>46199</v>
      </c>
      <c r="BK188" s="139" t="s">
        <v>103</v>
      </c>
      <c r="BL188" s="129" t="s">
        <v>108</v>
      </c>
      <c r="BM188" s="142" t="s">
        <v>180</v>
      </c>
      <c r="BN188" s="139" t="s">
        <v>222</v>
      </c>
      <c r="BO188" s="139"/>
      <c r="BP188" s="42"/>
      <c r="BQ188" s="120" t="s">
        <v>3741</v>
      </c>
    </row>
    <row r="189" spans="1:69" hidden="1" x14ac:dyDescent="0.35">
      <c r="A189" s="131">
        <v>185</v>
      </c>
      <c r="B189" s="137" t="s">
        <v>252</v>
      </c>
      <c r="C189" s="137" t="s">
        <v>253</v>
      </c>
      <c r="D189" s="137" t="s">
        <v>254</v>
      </c>
      <c r="E189" s="137" t="s">
        <v>255</v>
      </c>
      <c r="F189" s="137" t="s">
        <v>255</v>
      </c>
      <c r="G189" s="137" t="s">
        <v>256</v>
      </c>
      <c r="H189" s="137" t="s">
        <v>257</v>
      </c>
      <c r="I189" s="137">
        <v>139754</v>
      </c>
      <c r="J189" s="137" t="s">
        <v>641</v>
      </c>
      <c r="K189" s="137">
        <v>139754</v>
      </c>
      <c r="L189" s="137" t="s">
        <v>620</v>
      </c>
      <c r="M189" s="137" t="s">
        <v>621</v>
      </c>
      <c r="N189" s="137">
        <v>384291</v>
      </c>
      <c r="O189" s="137" t="s">
        <v>997</v>
      </c>
      <c r="P189" s="137">
        <v>565822</v>
      </c>
      <c r="Q189" s="137" t="s">
        <v>998</v>
      </c>
      <c r="R189" s="137" t="s">
        <v>263</v>
      </c>
      <c r="S189" s="137" t="s">
        <v>1534</v>
      </c>
      <c r="T189" s="137" t="s">
        <v>1534</v>
      </c>
      <c r="U189" s="137" t="s">
        <v>298</v>
      </c>
      <c r="V189" s="137" t="s">
        <v>266</v>
      </c>
      <c r="W189" s="137">
        <v>0</v>
      </c>
      <c r="X189" s="137" t="s">
        <v>267</v>
      </c>
      <c r="Y189" s="137">
        <v>360112605</v>
      </c>
      <c r="Z189" s="137" t="s">
        <v>1535</v>
      </c>
      <c r="AA189" s="137" t="s">
        <v>1510</v>
      </c>
      <c r="AB189" s="138">
        <v>50000</v>
      </c>
      <c r="AC189" s="137" t="s">
        <v>477</v>
      </c>
      <c r="AD189" s="137">
        <v>24</v>
      </c>
      <c r="AE189" s="137" t="s">
        <v>478</v>
      </c>
      <c r="AF189" s="137" t="s">
        <v>1511</v>
      </c>
      <c r="AG189" s="137" t="s">
        <v>1536</v>
      </c>
      <c r="AH189" s="137" t="s">
        <v>481</v>
      </c>
      <c r="AI189" s="137" t="s">
        <v>1513</v>
      </c>
      <c r="AJ189" s="138">
        <v>2690</v>
      </c>
      <c r="AK189" s="138">
        <v>2690</v>
      </c>
      <c r="AL189" s="137" t="s">
        <v>879</v>
      </c>
      <c r="AM189" s="138">
        <v>6345.91</v>
      </c>
      <c r="AN189" s="138">
        <v>4414.09</v>
      </c>
      <c r="AO189" s="138">
        <v>10760</v>
      </c>
      <c r="AP189" s="138">
        <v>43654.09</v>
      </c>
      <c r="AQ189" s="138">
        <v>10813.91</v>
      </c>
      <c r="AR189" s="138">
        <v>54468</v>
      </c>
      <c r="AS189" s="138">
        <v>0</v>
      </c>
      <c r="AT189" s="138">
        <v>0</v>
      </c>
      <c r="AU189" s="138">
        <v>0</v>
      </c>
      <c r="AV189" s="137">
        <v>4</v>
      </c>
      <c r="AW189" s="137"/>
      <c r="AX189" s="137"/>
      <c r="AY189" s="137"/>
      <c r="AZ189" s="137"/>
      <c r="BA189" s="137"/>
      <c r="BB189" s="137" t="s">
        <v>277</v>
      </c>
      <c r="BC189" s="137"/>
      <c r="BD189" s="137"/>
      <c r="BE189" s="138">
        <v>0</v>
      </c>
      <c r="BF189" s="137" t="s">
        <v>1534</v>
      </c>
      <c r="BG189" s="137" t="s">
        <v>1537</v>
      </c>
      <c r="BH189" s="129" t="s">
        <v>279</v>
      </c>
      <c r="BI189" s="129" t="s">
        <v>99</v>
      </c>
      <c r="BJ189" s="149">
        <v>46205</v>
      </c>
      <c r="BK189" s="139" t="s">
        <v>102</v>
      </c>
      <c r="BL189" s="129" t="s">
        <v>107</v>
      </c>
      <c r="BM189" s="142" t="s">
        <v>180</v>
      </c>
      <c r="BN189" s="139" t="s">
        <v>222</v>
      </c>
      <c r="BO189" s="139"/>
      <c r="BP189" s="42"/>
      <c r="BQ189" s="120" t="s">
        <v>1538</v>
      </c>
    </row>
    <row r="190" spans="1:69" hidden="1" x14ac:dyDescent="0.35">
      <c r="A190" s="131">
        <v>186</v>
      </c>
      <c r="B190" s="137" t="s">
        <v>252</v>
      </c>
      <c r="C190" s="137" t="s">
        <v>253</v>
      </c>
      <c r="D190" s="137" t="s">
        <v>254</v>
      </c>
      <c r="E190" s="137" t="s">
        <v>255</v>
      </c>
      <c r="F190" s="137" t="s">
        <v>255</v>
      </c>
      <c r="G190" s="137" t="s">
        <v>256</v>
      </c>
      <c r="H190" s="137" t="s">
        <v>257</v>
      </c>
      <c r="I190" s="137">
        <v>139754</v>
      </c>
      <c r="J190" s="137" t="s">
        <v>641</v>
      </c>
      <c r="K190" s="137">
        <v>139754</v>
      </c>
      <c r="L190" s="137" t="s">
        <v>620</v>
      </c>
      <c r="M190" s="137" t="s">
        <v>621</v>
      </c>
      <c r="N190" s="137">
        <v>378338</v>
      </c>
      <c r="O190" s="137" t="s">
        <v>1506</v>
      </c>
      <c r="P190" s="137">
        <v>554429</v>
      </c>
      <c r="Q190" s="137" t="s">
        <v>1507</v>
      </c>
      <c r="R190" s="137" t="s">
        <v>263</v>
      </c>
      <c r="S190" s="137" t="s">
        <v>1539</v>
      </c>
      <c r="T190" s="137" t="s">
        <v>1539</v>
      </c>
      <c r="U190" s="137" t="s">
        <v>654</v>
      </c>
      <c r="V190" s="137" t="s">
        <v>266</v>
      </c>
      <c r="W190" s="137">
        <v>0</v>
      </c>
      <c r="X190" s="137" t="s">
        <v>267</v>
      </c>
      <c r="Y190" s="137">
        <v>360115216</v>
      </c>
      <c r="Z190" s="137" t="s">
        <v>1540</v>
      </c>
      <c r="AA190" s="137" t="s">
        <v>1510</v>
      </c>
      <c r="AB190" s="138">
        <v>60000</v>
      </c>
      <c r="AC190" s="137" t="s">
        <v>477</v>
      </c>
      <c r="AD190" s="137">
        <v>24</v>
      </c>
      <c r="AE190" s="137" t="s">
        <v>478</v>
      </c>
      <c r="AF190" s="137" t="s">
        <v>1511</v>
      </c>
      <c r="AG190" s="137" t="s">
        <v>1512</v>
      </c>
      <c r="AH190" s="137" t="s">
        <v>481</v>
      </c>
      <c r="AI190" s="137" t="s">
        <v>1513</v>
      </c>
      <c r="AJ190" s="138">
        <v>3230</v>
      </c>
      <c r="AK190" s="138">
        <v>3230</v>
      </c>
      <c r="AL190" s="137" t="s">
        <v>879</v>
      </c>
      <c r="AM190" s="138">
        <v>7623.34</v>
      </c>
      <c r="AN190" s="138">
        <v>5296.66</v>
      </c>
      <c r="AO190" s="138">
        <v>12920</v>
      </c>
      <c r="AP190" s="138">
        <v>52376.66</v>
      </c>
      <c r="AQ190" s="138">
        <v>12963.34</v>
      </c>
      <c r="AR190" s="138">
        <v>65340</v>
      </c>
      <c r="AS190" s="138">
        <v>0</v>
      </c>
      <c r="AT190" s="138">
        <v>0</v>
      </c>
      <c r="AU190" s="138">
        <v>0</v>
      </c>
      <c r="AV190" s="137">
        <v>4</v>
      </c>
      <c r="AW190" s="137"/>
      <c r="AX190" s="137"/>
      <c r="AY190" s="137"/>
      <c r="AZ190" s="137"/>
      <c r="BA190" s="137"/>
      <c r="BB190" s="137" t="s">
        <v>277</v>
      </c>
      <c r="BC190" s="137"/>
      <c r="BD190" s="137"/>
      <c r="BE190" s="138">
        <v>0</v>
      </c>
      <c r="BF190" s="137" t="s">
        <v>1539</v>
      </c>
      <c r="BG190" s="137" t="s">
        <v>1541</v>
      </c>
      <c r="BH190" s="129" t="s">
        <v>279</v>
      </c>
      <c r="BI190" s="129" t="s">
        <v>99</v>
      </c>
      <c r="BJ190" s="149">
        <v>46205</v>
      </c>
      <c r="BK190" s="139" t="s">
        <v>102</v>
      </c>
      <c r="BL190" s="129" t="s">
        <v>107</v>
      </c>
      <c r="BM190" s="142" t="s">
        <v>179</v>
      </c>
      <c r="BN190" s="139" t="s">
        <v>221</v>
      </c>
      <c r="BO190" s="139">
        <v>0</v>
      </c>
      <c r="BP190" s="42"/>
      <c r="BQ190" s="120" t="s">
        <v>1542</v>
      </c>
    </row>
    <row r="191" spans="1:69" hidden="1" x14ac:dyDescent="0.35">
      <c r="A191" s="131">
        <v>187</v>
      </c>
      <c r="B191" s="137" t="s">
        <v>252</v>
      </c>
      <c r="C191" s="137" t="s">
        <v>253</v>
      </c>
      <c r="D191" s="137" t="s">
        <v>254</v>
      </c>
      <c r="E191" s="137" t="s">
        <v>255</v>
      </c>
      <c r="F191" s="137" t="s">
        <v>255</v>
      </c>
      <c r="G191" s="137" t="s">
        <v>256</v>
      </c>
      <c r="H191" s="137" t="s">
        <v>257</v>
      </c>
      <c r="I191" s="137">
        <v>136477</v>
      </c>
      <c r="J191" s="137" t="s">
        <v>595</v>
      </c>
      <c r="K191" s="137">
        <v>136477</v>
      </c>
      <c r="L191" s="137" t="s">
        <v>572</v>
      </c>
      <c r="M191" s="137" t="s">
        <v>573</v>
      </c>
      <c r="N191" s="137">
        <v>230303</v>
      </c>
      <c r="O191" s="137" t="s">
        <v>596</v>
      </c>
      <c r="P191" s="137">
        <v>303259</v>
      </c>
      <c r="Q191" s="137" t="s">
        <v>1211</v>
      </c>
      <c r="R191" s="137" t="s">
        <v>263</v>
      </c>
      <c r="S191" s="137" t="s">
        <v>1543</v>
      </c>
      <c r="T191" s="137" t="s">
        <v>1543</v>
      </c>
      <c r="U191" s="137" t="s">
        <v>265</v>
      </c>
      <c r="V191" s="137" t="s">
        <v>266</v>
      </c>
      <c r="W191" s="137">
        <v>0</v>
      </c>
      <c r="X191" s="137" t="s">
        <v>267</v>
      </c>
      <c r="Y191" s="137">
        <v>360126802</v>
      </c>
      <c r="Z191" s="137" t="s">
        <v>1376</v>
      </c>
      <c r="AA191" s="137" t="s">
        <v>1544</v>
      </c>
      <c r="AB191" s="138">
        <v>110000</v>
      </c>
      <c r="AC191" s="137" t="s">
        <v>519</v>
      </c>
      <c r="AD191" s="137">
        <v>30</v>
      </c>
      <c r="AE191" s="137" t="s">
        <v>626</v>
      </c>
      <c r="AF191" s="137" t="s">
        <v>700</v>
      </c>
      <c r="AG191" s="137" t="s">
        <v>1479</v>
      </c>
      <c r="AH191" s="137" t="s">
        <v>274</v>
      </c>
      <c r="AI191" s="137" t="s">
        <v>1468</v>
      </c>
      <c r="AJ191" s="138">
        <v>4970</v>
      </c>
      <c r="AK191" s="138">
        <v>4970</v>
      </c>
      <c r="AL191" s="137" t="s">
        <v>639</v>
      </c>
      <c r="AM191" s="138">
        <v>12547.9</v>
      </c>
      <c r="AN191" s="138">
        <v>7332.1</v>
      </c>
      <c r="AO191" s="138">
        <v>19880</v>
      </c>
      <c r="AP191" s="138">
        <v>97452.1</v>
      </c>
      <c r="AQ191" s="138">
        <v>29236.9</v>
      </c>
      <c r="AR191" s="138">
        <v>126689</v>
      </c>
      <c r="AS191" s="138">
        <v>0</v>
      </c>
      <c r="AT191" s="138">
        <v>0</v>
      </c>
      <c r="AU191" s="138">
        <v>0</v>
      </c>
      <c r="AV191" s="137">
        <v>4</v>
      </c>
      <c r="AW191" s="137"/>
      <c r="AX191" s="137"/>
      <c r="AY191" s="137"/>
      <c r="AZ191" s="137"/>
      <c r="BA191" s="137"/>
      <c r="BB191" s="137" t="s">
        <v>277</v>
      </c>
      <c r="BC191" s="137"/>
      <c r="BD191" s="137"/>
      <c r="BE191" s="138">
        <v>0</v>
      </c>
      <c r="BF191" s="137" t="s">
        <v>1543</v>
      </c>
      <c r="BG191" s="137" t="s">
        <v>1545</v>
      </c>
      <c r="BH191" s="129" t="s">
        <v>279</v>
      </c>
      <c r="BI191" s="129" t="s">
        <v>99</v>
      </c>
      <c r="BJ191" s="149">
        <v>46199</v>
      </c>
      <c r="BK191" s="139" t="s">
        <v>102</v>
      </c>
      <c r="BL191" s="129" t="s">
        <v>107</v>
      </c>
      <c r="BM191" s="142" t="s">
        <v>179</v>
      </c>
      <c r="BN191" s="139" t="s">
        <v>221</v>
      </c>
      <c r="BO191" s="139">
        <v>0</v>
      </c>
      <c r="BP191" s="42"/>
      <c r="BQ191" s="120"/>
    </row>
    <row r="192" spans="1:69" hidden="1" x14ac:dyDescent="0.35">
      <c r="A192" s="131">
        <v>188</v>
      </c>
      <c r="B192" s="137" t="s">
        <v>252</v>
      </c>
      <c r="C192" s="137" t="s">
        <v>253</v>
      </c>
      <c r="D192" s="137" t="s">
        <v>254</v>
      </c>
      <c r="E192" s="137" t="s">
        <v>255</v>
      </c>
      <c r="F192" s="137" t="s">
        <v>255</v>
      </c>
      <c r="G192" s="137" t="s">
        <v>256</v>
      </c>
      <c r="H192" s="137" t="s">
        <v>257</v>
      </c>
      <c r="I192" s="137">
        <v>131140</v>
      </c>
      <c r="J192" s="137" t="s">
        <v>631</v>
      </c>
      <c r="K192" s="137">
        <v>131140</v>
      </c>
      <c r="L192" s="137" t="s">
        <v>308</v>
      </c>
      <c r="M192" s="137" t="s">
        <v>309</v>
      </c>
      <c r="N192" s="137">
        <v>221276</v>
      </c>
      <c r="O192" s="137" t="s">
        <v>902</v>
      </c>
      <c r="P192" s="137">
        <v>291888</v>
      </c>
      <c r="Q192" s="137" t="s">
        <v>903</v>
      </c>
      <c r="R192" s="137" t="s">
        <v>263</v>
      </c>
      <c r="S192" s="137" t="s">
        <v>1546</v>
      </c>
      <c r="T192" s="137" t="s">
        <v>1546</v>
      </c>
      <c r="U192" s="137" t="s">
        <v>265</v>
      </c>
      <c r="V192" s="137" t="s">
        <v>266</v>
      </c>
      <c r="W192" s="137">
        <v>0</v>
      </c>
      <c r="X192" s="137" t="s">
        <v>267</v>
      </c>
      <c r="Y192" s="137">
        <v>360131846</v>
      </c>
      <c r="Z192" s="137" t="s">
        <v>1547</v>
      </c>
      <c r="AA192" s="137" t="s">
        <v>1548</v>
      </c>
      <c r="AB192" s="138">
        <v>30000</v>
      </c>
      <c r="AC192" s="137" t="s">
        <v>519</v>
      </c>
      <c r="AD192" s="137">
        <v>18</v>
      </c>
      <c r="AE192" s="137" t="s">
        <v>478</v>
      </c>
      <c r="AF192" s="137" t="s">
        <v>1549</v>
      </c>
      <c r="AG192" s="137" t="s">
        <v>1550</v>
      </c>
      <c r="AH192" s="137" t="s">
        <v>481</v>
      </c>
      <c r="AI192" s="137" t="s">
        <v>1551</v>
      </c>
      <c r="AJ192" s="138">
        <v>2030</v>
      </c>
      <c r="AK192" s="138">
        <v>2030</v>
      </c>
      <c r="AL192" s="137" t="s">
        <v>910</v>
      </c>
      <c r="AM192" s="138">
        <v>5683.64</v>
      </c>
      <c r="AN192" s="138">
        <v>2436.36</v>
      </c>
      <c r="AO192" s="138">
        <v>8120</v>
      </c>
      <c r="AP192" s="138">
        <v>24316.36</v>
      </c>
      <c r="AQ192" s="138">
        <v>4217.6400000000003</v>
      </c>
      <c r="AR192" s="138">
        <v>28534</v>
      </c>
      <c r="AS192" s="138">
        <v>0</v>
      </c>
      <c r="AT192" s="138">
        <v>0</v>
      </c>
      <c r="AU192" s="138">
        <v>0</v>
      </c>
      <c r="AV192" s="137">
        <v>4</v>
      </c>
      <c r="AW192" s="137"/>
      <c r="AX192" s="137"/>
      <c r="AY192" s="137"/>
      <c r="AZ192" s="137"/>
      <c r="BA192" s="137"/>
      <c r="BB192" s="137" t="s">
        <v>277</v>
      </c>
      <c r="BC192" s="137"/>
      <c r="BD192" s="137"/>
      <c r="BE192" s="138">
        <v>0</v>
      </c>
      <c r="BF192" s="137" t="s">
        <v>1546</v>
      </c>
      <c r="BG192" s="137" t="s">
        <v>1552</v>
      </c>
      <c r="BH192" s="129" t="s">
        <v>279</v>
      </c>
      <c r="BI192" s="129" t="s">
        <v>99</v>
      </c>
      <c r="BJ192" s="149">
        <v>46204</v>
      </c>
      <c r="BK192" s="139" t="s">
        <v>102</v>
      </c>
      <c r="BL192" s="129" t="s">
        <v>107</v>
      </c>
      <c r="BM192" s="142" t="s">
        <v>179</v>
      </c>
      <c r="BN192" s="139" t="s">
        <v>221</v>
      </c>
      <c r="BO192" s="139">
        <v>0</v>
      </c>
      <c r="BP192" s="42"/>
      <c r="BQ192" s="120" t="s">
        <v>322</v>
      </c>
    </row>
    <row r="193" spans="1:69" hidden="1" x14ac:dyDescent="0.35">
      <c r="A193" s="131">
        <v>189</v>
      </c>
      <c r="B193" s="137" t="s">
        <v>252</v>
      </c>
      <c r="C193" s="137" t="s">
        <v>253</v>
      </c>
      <c r="D193" s="137" t="s">
        <v>254</v>
      </c>
      <c r="E193" s="137" t="s">
        <v>255</v>
      </c>
      <c r="F193" s="137" t="s">
        <v>255</v>
      </c>
      <c r="G193" s="137" t="s">
        <v>256</v>
      </c>
      <c r="H193" s="137" t="s">
        <v>257</v>
      </c>
      <c r="I193" s="137">
        <v>131013</v>
      </c>
      <c r="J193" s="137" t="s">
        <v>470</v>
      </c>
      <c r="K193" s="137">
        <v>131013</v>
      </c>
      <c r="L193" s="137" t="s">
        <v>341</v>
      </c>
      <c r="M193" s="137" t="s">
        <v>342</v>
      </c>
      <c r="N193" s="137">
        <v>405404</v>
      </c>
      <c r="O193" s="137" t="s">
        <v>471</v>
      </c>
      <c r="P193" s="137">
        <v>842911</v>
      </c>
      <c r="Q193" s="137" t="s">
        <v>1005</v>
      </c>
      <c r="R193" s="137" t="s">
        <v>669</v>
      </c>
      <c r="S193" s="137" t="s">
        <v>1367</v>
      </c>
      <c r="T193" s="137" t="s">
        <v>1367</v>
      </c>
      <c r="U193" s="137" t="s">
        <v>265</v>
      </c>
      <c r="V193" s="137" t="s">
        <v>266</v>
      </c>
      <c r="W193" s="137">
        <v>0</v>
      </c>
      <c r="X193" s="137" t="s">
        <v>267</v>
      </c>
      <c r="Y193" s="137">
        <v>360147556</v>
      </c>
      <c r="Z193" s="137" t="s">
        <v>1368</v>
      </c>
      <c r="AA193" s="137" t="s">
        <v>1462</v>
      </c>
      <c r="AB193" s="138">
        <v>40000</v>
      </c>
      <c r="AC193" s="137" t="s">
        <v>477</v>
      </c>
      <c r="AD193" s="137">
        <v>18</v>
      </c>
      <c r="AE193" s="137" t="s">
        <v>673</v>
      </c>
      <c r="AF193" s="137" t="s">
        <v>1369</v>
      </c>
      <c r="AG193" s="137" t="s">
        <v>993</v>
      </c>
      <c r="AH193" s="137" t="s">
        <v>292</v>
      </c>
      <c r="AI193" s="137" t="s">
        <v>1513</v>
      </c>
      <c r="AJ193" s="138">
        <v>2710</v>
      </c>
      <c r="AK193" s="138">
        <v>2710</v>
      </c>
      <c r="AL193" s="137" t="s">
        <v>879</v>
      </c>
      <c r="AM193" s="138">
        <v>7683.08</v>
      </c>
      <c r="AN193" s="138">
        <v>3156.92</v>
      </c>
      <c r="AO193" s="138">
        <v>10840</v>
      </c>
      <c r="AP193" s="138">
        <v>32316.92</v>
      </c>
      <c r="AQ193" s="138">
        <v>5533.08</v>
      </c>
      <c r="AR193" s="138">
        <v>37850</v>
      </c>
      <c r="AS193" s="138">
        <v>0</v>
      </c>
      <c r="AT193" s="138">
        <v>0</v>
      </c>
      <c r="AU193" s="138">
        <v>0</v>
      </c>
      <c r="AV193" s="137">
        <v>4</v>
      </c>
      <c r="AW193" s="137"/>
      <c r="AX193" s="137"/>
      <c r="AY193" s="137"/>
      <c r="AZ193" s="137"/>
      <c r="BA193" s="137"/>
      <c r="BB193" s="137" t="s">
        <v>277</v>
      </c>
      <c r="BC193" s="137"/>
      <c r="BD193" s="137"/>
      <c r="BE193" s="138">
        <v>0</v>
      </c>
      <c r="BF193" s="137" t="s">
        <v>1367</v>
      </c>
      <c r="BG193" s="137" t="s">
        <v>1370</v>
      </c>
      <c r="BH193" s="129" t="s">
        <v>279</v>
      </c>
      <c r="BI193" s="129" t="s">
        <v>99</v>
      </c>
      <c r="BJ193" s="149">
        <v>46197</v>
      </c>
      <c r="BK193" s="139" t="s">
        <v>103</v>
      </c>
      <c r="BL193" s="129" t="s">
        <v>108</v>
      </c>
      <c r="BM193" s="142" t="s">
        <v>180</v>
      </c>
      <c r="BN193" s="139" t="s">
        <v>222</v>
      </c>
      <c r="BO193" s="139"/>
      <c r="BP193" s="42"/>
      <c r="BQ193" s="120" t="s">
        <v>1009</v>
      </c>
    </row>
    <row r="194" spans="1:69" hidden="1" x14ac:dyDescent="0.35">
      <c r="A194" s="131">
        <v>190</v>
      </c>
      <c r="B194" s="137" t="s">
        <v>252</v>
      </c>
      <c r="C194" s="137" t="s">
        <v>253</v>
      </c>
      <c r="D194" s="137" t="s">
        <v>254</v>
      </c>
      <c r="E194" s="137" t="s">
        <v>255</v>
      </c>
      <c r="F194" s="137" t="s">
        <v>255</v>
      </c>
      <c r="G194" s="137" t="s">
        <v>256</v>
      </c>
      <c r="H194" s="137" t="s">
        <v>257</v>
      </c>
      <c r="I194" s="137">
        <v>131140</v>
      </c>
      <c r="J194" s="137" t="s">
        <v>631</v>
      </c>
      <c r="K194" s="137">
        <v>131140</v>
      </c>
      <c r="L194" s="137" t="s">
        <v>341</v>
      </c>
      <c r="M194" s="137" t="s">
        <v>342</v>
      </c>
      <c r="N194" s="137">
        <v>226267</v>
      </c>
      <c r="O194" s="137" t="s">
        <v>632</v>
      </c>
      <c r="P194" s="137">
        <v>298141</v>
      </c>
      <c r="Q194" s="137" t="s">
        <v>776</v>
      </c>
      <c r="R194" s="137" t="s">
        <v>263</v>
      </c>
      <c r="S194" s="137" t="s">
        <v>1553</v>
      </c>
      <c r="T194" s="137" t="s">
        <v>1553</v>
      </c>
      <c r="U194" s="137" t="s">
        <v>654</v>
      </c>
      <c r="V194" s="137" t="s">
        <v>266</v>
      </c>
      <c r="W194" s="137">
        <v>0</v>
      </c>
      <c r="X194" s="137" t="s">
        <v>1554</v>
      </c>
      <c r="Y194" s="137">
        <v>360151782</v>
      </c>
      <c r="Z194" s="137" t="s">
        <v>1555</v>
      </c>
      <c r="AA194" s="137" t="s">
        <v>1556</v>
      </c>
      <c r="AB194" s="138">
        <v>42000</v>
      </c>
      <c r="AC194" s="137" t="s">
        <v>519</v>
      </c>
      <c r="AD194" s="137">
        <v>24</v>
      </c>
      <c r="AE194" s="137" t="s">
        <v>478</v>
      </c>
      <c r="AF194" s="137" t="s">
        <v>1557</v>
      </c>
      <c r="AG194" s="137" t="s">
        <v>1558</v>
      </c>
      <c r="AH194" s="137" t="s">
        <v>481</v>
      </c>
      <c r="AI194" s="137" t="s">
        <v>1551</v>
      </c>
      <c r="AJ194" s="138">
        <v>2260</v>
      </c>
      <c r="AK194" s="138">
        <v>2260</v>
      </c>
      <c r="AL194" s="137" t="s">
        <v>910</v>
      </c>
      <c r="AM194" s="138">
        <v>5715.01</v>
      </c>
      <c r="AN194" s="138">
        <v>3324.99</v>
      </c>
      <c r="AO194" s="138">
        <v>9040</v>
      </c>
      <c r="AP194" s="138">
        <v>36284.99</v>
      </c>
      <c r="AQ194" s="138">
        <v>8931.01</v>
      </c>
      <c r="AR194" s="138">
        <v>45216</v>
      </c>
      <c r="AS194" s="138">
        <v>0</v>
      </c>
      <c r="AT194" s="138">
        <v>0</v>
      </c>
      <c r="AU194" s="138">
        <v>0</v>
      </c>
      <c r="AV194" s="137">
        <v>4</v>
      </c>
      <c r="AW194" s="137"/>
      <c r="AX194" s="137"/>
      <c r="AY194" s="137"/>
      <c r="AZ194" s="137"/>
      <c r="BA194" s="137"/>
      <c r="BB194" s="137" t="s">
        <v>277</v>
      </c>
      <c r="BC194" s="137"/>
      <c r="BD194" s="137"/>
      <c r="BE194" s="138">
        <v>0</v>
      </c>
      <c r="BF194" s="137" t="s">
        <v>1553</v>
      </c>
      <c r="BG194" s="137" t="s">
        <v>1559</v>
      </c>
      <c r="BH194" s="129" t="s">
        <v>279</v>
      </c>
      <c r="BI194" s="129" t="s">
        <v>99</v>
      </c>
      <c r="BJ194" s="149">
        <v>46203</v>
      </c>
      <c r="BK194" s="139" t="s">
        <v>103</v>
      </c>
      <c r="BL194" s="129" t="s">
        <v>108</v>
      </c>
      <c r="BM194" s="142" t="s">
        <v>180</v>
      </c>
      <c r="BN194" s="139" t="s">
        <v>222</v>
      </c>
      <c r="BO194" s="139"/>
      <c r="BP194" s="42"/>
      <c r="BQ194" s="120" t="s">
        <v>3741</v>
      </c>
    </row>
    <row r="195" spans="1:69" hidden="1" x14ac:dyDescent="0.35">
      <c r="A195" s="131">
        <v>191</v>
      </c>
      <c r="B195" s="137" t="s">
        <v>252</v>
      </c>
      <c r="C195" s="137" t="s">
        <v>253</v>
      </c>
      <c r="D195" s="137" t="s">
        <v>254</v>
      </c>
      <c r="E195" s="137" t="s">
        <v>255</v>
      </c>
      <c r="F195" s="137" t="s">
        <v>255</v>
      </c>
      <c r="G195" s="137" t="s">
        <v>256</v>
      </c>
      <c r="H195" s="137" t="s">
        <v>257</v>
      </c>
      <c r="I195" s="137">
        <v>137772</v>
      </c>
      <c r="J195" s="137" t="s">
        <v>695</v>
      </c>
      <c r="K195" s="137">
        <v>137772</v>
      </c>
      <c r="L195" s="137" t="s">
        <v>572</v>
      </c>
      <c r="M195" s="137" t="s">
        <v>573</v>
      </c>
      <c r="N195" s="137">
        <v>232479</v>
      </c>
      <c r="O195" s="137" t="s">
        <v>696</v>
      </c>
      <c r="P195" s="137">
        <v>407383</v>
      </c>
      <c r="Q195" s="137" t="s">
        <v>1010</v>
      </c>
      <c r="R195" s="137" t="s">
        <v>669</v>
      </c>
      <c r="S195" s="137" t="s">
        <v>1011</v>
      </c>
      <c r="T195" s="137" t="s">
        <v>1011</v>
      </c>
      <c r="U195" s="137" t="s">
        <v>265</v>
      </c>
      <c r="V195" s="137" t="s">
        <v>266</v>
      </c>
      <c r="W195" s="137">
        <v>0</v>
      </c>
      <c r="X195" s="137" t="s">
        <v>1012</v>
      </c>
      <c r="Y195" s="137">
        <v>360158242</v>
      </c>
      <c r="Z195" s="137" t="s">
        <v>1013</v>
      </c>
      <c r="AA195" s="137" t="s">
        <v>1560</v>
      </c>
      <c r="AB195" s="138">
        <v>20000</v>
      </c>
      <c r="AC195" s="137" t="s">
        <v>477</v>
      </c>
      <c r="AD195" s="137">
        <v>18</v>
      </c>
      <c r="AE195" s="137" t="s">
        <v>673</v>
      </c>
      <c r="AF195" s="137" t="s">
        <v>1014</v>
      </c>
      <c r="AG195" s="137" t="s">
        <v>1015</v>
      </c>
      <c r="AH195" s="137" t="s">
        <v>292</v>
      </c>
      <c r="AI195" s="137" t="s">
        <v>980</v>
      </c>
      <c r="AJ195" s="138">
        <v>1350</v>
      </c>
      <c r="AK195" s="138">
        <v>1350</v>
      </c>
      <c r="AL195" s="137" t="s">
        <v>835</v>
      </c>
      <c r="AM195" s="138">
        <v>2754.12</v>
      </c>
      <c r="AN195" s="138">
        <v>1295.8800000000001</v>
      </c>
      <c r="AO195" s="138">
        <v>4050</v>
      </c>
      <c r="AP195" s="138">
        <v>17245.88</v>
      </c>
      <c r="AQ195" s="138">
        <v>3150.12</v>
      </c>
      <c r="AR195" s="138">
        <v>20396</v>
      </c>
      <c r="AS195" s="138">
        <v>0</v>
      </c>
      <c r="AT195" s="138">
        <v>0</v>
      </c>
      <c r="AU195" s="138">
        <v>0</v>
      </c>
      <c r="AV195" s="137">
        <v>3</v>
      </c>
      <c r="AW195" s="137"/>
      <c r="AX195" s="137"/>
      <c r="AY195" s="137"/>
      <c r="AZ195" s="137"/>
      <c r="BA195" s="137"/>
      <c r="BB195" s="137" t="s">
        <v>277</v>
      </c>
      <c r="BC195" s="137"/>
      <c r="BD195" s="137"/>
      <c r="BE195" s="138">
        <v>0</v>
      </c>
      <c r="BF195" s="137" t="s">
        <v>1011</v>
      </c>
      <c r="BG195" s="137" t="s">
        <v>1017</v>
      </c>
      <c r="BH195" s="129" t="s">
        <v>279</v>
      </c>
      <c r="BI195" s="129" t="s">
        <v>99</v>
      </c>
      <c r="BJ195" s="149">
        <v>46199</v>
      </c>
      <c r="BK195" s="139" t="s">
        <v>103</v>
      </c>
      <c r="BL195" s="129" t="s">
        <v>108</v>
      </c>
      <c r="BM195" s="142" t="s">
        <v>179</v>
      </c>
      <c r="BN195" s="139" t="s">
        <v>221</v>
      </c>
      <c r="BO195" s="139">
        <v>0</v>
      </c>
      <c r="BP195" s="42"/>
      <c r="BQ195" s="120"/>
    </row>
    <row r="196" spans="1:69" x14ac:dyDescent="0.35">
      <c r="A196" s="131">
        <v>192</v>
      </c>
      <c r="B196" s="137" t="s">
        <v>252</v>
      </c>
      <c r="C196" s="137" t="s">
        <v>253</v>
      </c>
      <c r="D196" s="137" t="s">
        <v>254</v>
      </c>
      <c r="E196" s="137" t="s">
        <v>255</v>
      </c>
      <c r="F196" s="137" t="s">
        <v>255</v>
      </c>
      <c r="G196" s="137" t="s">
        <v>256</v>
      </c>
      <c r="H196" s="137" t="s">
        <v>257</v>
      </c>
      <c r="I196" s="137">
        <v>140113</v>
      </c>
      <c r="J196" s="137" t="s">
        <v>735</v>
      </c>
      <c r="K196" s="137">
        <v>140113</v>
      </c>
      <c r="L196" s="137" t="s">
        <v>605</v>
      </c>
      <c r="M196" s="137" t="s">
        <v>606</v>
      </c>
      <c r="N196" s="137">
        <v>314257</v>
      </c>
      <c r="O196" s="137" t="s">
        <v>1295</v>
      </c>
      <c r="P196" s="137">
        <v>433188</v>
      </c>
      <c r="Q196" s="137" t="s">
        <v>1296</v>
      </c>
      <c r="R196" s="137" t="s">
        <v>263</v>
      </c>
      <c r="S196" s="137" t="s">
        <v>1561</v>
      </c>
      <c r="T196" s="137" t="s">
        <v>1561</v>
      </c>
      <c r="U196" s="137" t="s">
        <v>265</v>
      </c>
      <c r="V196" s="137" t="s">
        <v>266</v>
      </c>
      <c r="W196" s="137">
        <v>0</v>
      </c>
      <c r="X196" s="137" t="s">
        <v>267</v>
      </c>
      <c r="Y196" s="137">
        <v>360160340</v>
      </c>
      <c r="Z196" s="137" t="s">
        <v>1562</v>
      </c>
      <c r="AA196" s="137" t="s">
        <v>1563</v>
      </c>
      <c r="AB196" s="138">
        <v>60000</v>
      </c>
      <c r="AC196" s="137" t="s">
        <v>270</v>
      </c>
      <c r="AD196" s="137">
        <v>24</v>
      </c>
      <c r="AE196" s="137" t="s">
        <v>478</v>
      </c>
      <c r="AF196" s="137" t="s">
        <v>1564</v>
      </c>
      <c r="AG196" s="137" t="s">
        <v>1565</v>
      </c>
      <c r="AH196" s="137" t="s">
        <v>481</v>
      </c>
      <c r="AI196" s="137" t="s">
        <v>1077</v>
      </c>
      <c r="AJ196" s="138">
        <v>3230</v>
      </c>
      <c r="AK196" s="138">
        <v>3230</v>
      </c>
      <c r="AL196" s="137" t="s">
        <v>413</v>
      </c>
      <c r="AM196" s="138">
        <v>6266.79</v>
      </c>
      <c r="AN196" s="138">
        <v>3423.21</v>
      </c>
      <c r="AO196" s="138">
        <v>9690</v>
      </c>
      <c r="AP196" s="138">
        <v>53733.21</v>
      </c>
      <c r="AQ196" s="138">
        <v>13860.79</v>
      </c>
      <c r="AR196" s="138">
        <v>67594</v>
      </c>
      <c r="AS196" s="138">
        <v>0</v>
      </c>
      <c r="AT196" s="138">
        <v>0</v>
      </c>
      <c r="AU196" s="138">
        <v>0</v>
      </c>
      <c r="AV196" s="137">
        <v>3</v>
      </c>
      <c r="AW196" s="137"/>
      <c r="AX196" s="137"/>
      <c r="AY196" s="137"/>
      <c r="AZ196" s="137"/>
      <c r="BA196" s="137"/>
      <c r="BB196" s="137" t="s">
        <v>277</v>
      </c>
      <c r="BC196" s="137"/>
      <c r="BD196" s="137"/>
      <c r="BE196" s="138">
        <v>0</v>
      </c>
      <c r="BF196" s="137" t="s">
        <v>1561</v>
      </c>
      <c r="BG196" s="137" t="s">
        <v>1566</v>
      </c>
      <c r="BH196" s="129" t="s">
        <v>279</v>
      </c>
      <c r="BI196" s="129" t="s">
        <v>99</v>
      </c>
      <c r="BJ196" s="149">
        <v>46185</v>
      </c>
      <c r="BK196" s="139" t="s">
        <v>102</v>
      </c>
      <c r="BL196" s="129" t="s">
        <v>107</v>
      </c>
      <c r="BM196" s="142" t="s">
        <v>179</v>
      </c>
      <c r="BN196" s="139" t="s">
        <v>220</v>
      </c>
      <c r="BO196" s="139">
        <v>32000</v>
      </c>
      <c r="BP196" s="42" t="s">
        <v>182</v>
      </c>
      <c r="BQ196" s="193" t="s">
        <v>1567</v>
      </c>
    </row>
    <row r="197" spans="1:69" hidden="1" x14ac:dyDescent="0.35">
      <c r="A197" s="131">
        <v>193</v>
      </c>
      <c r="B197" s="137" t="s">
        <v>252</v>
      </c>
      <c r="C197" s="137" t="s">
        <v>253</v>
      </c>
      <c r="D197" s="137" t="s">
        <v>254</v>
      </c>
      <c r="E197" s="137" t="s">
        <v>255</v>
      </c>
      <c r="F197" s="137" t="s">
        <v>255</v>
      </c>
      <c r="G197" s="137" t="s">
        <v>256</v>
      </c>
      <c r="H197" s="137" t="s">
        <v>257</v>
      </c>
      <c r="I197" s="137">
        <v>140113</v>
      </c>
      <c r="J197" s="137" t="s">
        <v>735</v>
      </c>
      <c r="K197" s="137">
        <v>140113</v>
      </c>
      <c r="L197" s="137" t="s">
        <v>605</v>
      </c>
      <c r="M197" s="137" t="s">
        <v>606</v>
      </c>
      <c r="N197" s="137">
        <v>322822</v>
      </c>
      <c r="O197" s="137" t="s">
        <v>736</v>
      </c>
      <c r="P197" s="137">
        <v>447686</v>
      </c>
      <c r="Q197" s="137" t="s">
        <v>1152</v>
      </c>
      <c r="R197" s="137" t="s">
        <v>669</v>
      </c>
      <c r="S197" s="137" t="s">
        <v>1153</v>
      </c>
      <c r="T197" s="137" t="s">
        <v>1153</v>
      </c>
      <c r="U197" s="137" t="s">
        <v>654</v>
      </c>
      <c r="V197" s="137" t="s">
        <v>266</v>
      </c>
      <c r="W197" s="137">
        <v>0</v>
      </c>
      <c r="X197" s="137" t="s">
        <v>267</v>
      </c>
      <c r="Y197" s="137">
        <v>360162943</v>
      </c>
      <c r="Z197" s="137" t="s">
        <v>1154</v>
      </c>
      <c r="AA197" s="137" t="s">
        <v>1563</v>
      </c>
      <c r="AB197" s="138">
        <v>40000</v>
      </c>
      <c r="AC197" s="137" t="s">
        <v>316</v>
      </c>
      <c r="AD197" s="137">
        <v>18</v>
      </c>
      <c r="AE197" s="137" t="s">
        <v>967</v>
      </c>
      <c r="AF197" s="137" t="s">
        <v>1156</v>
      </c>
      <c r="AG197" s="137" t="s">
        <v>1157</v>
      </c>
      <c r="AH197" s="137" t="s">
        <v>615</v>
      </c>
      <c r="AI197" s="137" t="s">
        <v>937</v>
      </c>
      <c r="AJ197" s="138">
        <v>2650</v>
      </c>
      <c r="AK197" s="138">
        <v>2650</v>
      </c>
      <c r="AL197" s="137" t="s">
        <v>815</v>
      </c>
      <c r="AM197" s="138">
        <v>5646.05</v>
      </c>
      <c r="AN197" s="138">
        <v>2303.9499999999998</v>
      </c>
      <c r="AO197" s="138">
        <v>7950</v>
      </c>
      <c r="AP197" s="138">
        <v>34353.949999999997</v>
      </c>
      <c r="AQ197" s="138">
        <v>5445.05</v>
      </c>
      <c r="AR197" s="138">
        <v>39799</v>
      </c>
      <c r="AS197" s="138">
        <v>0</v>
      </c>
      <c r="AT197" s="138">
        <v>0</v>
      </c>
      <c r="AU197" s="138">
        <v>0</v>
      </c>
      <c r="AV197" s="137">
        <v>3</v>
      </c>
      <c r="AW197" s="137"/>
      <c r="AX197" s="137"/>
      <c r="AY197" s="137"/>
      <c r="AZ197" s="137"/>
      <c r="BA197" s="137"/>
      <c r="BB197" s="137" t="s">
        <v>277</v>
      </c>
      <c r="BC197" s="137"/>
      <c r="BD197" s="137"/>
      <c r="BE197" s="138">
        <v>0</v>
      </c>
      <c r="BF197" s="137" t="s">
        <v>1153</v>
      </c>
      <c r="BG197" s="137" t="s">
        <v>1158</v>
      </c>
      <c r="BH197" s="129" t="s">
        <v>279</v>
      </c>
      <c r="BI197" s="129" t="s">
        <v>99</v>
      </c>
      <c r="BJ197" s="149">
        <v>46184</v>
      </c>
      <c r="BK197" s="139" t="s">
        <v>102</v>
      </c>
      <c r="BL197" s="129" t="s">
        <v>107</v>
      </c>
      <c r="BM197" s="142" t="s">
        <v>180</v>
      </c>
      <c r="BN197" s="139" t="s">
        <v>222</v>
      </c>
      <c r="BO197" s="139"/>
      <c r="BP197" s="42"/>
      <c r="BQ197" s="120" t="s">
        <v>306</v>
      </c>
    </row>
    <row r="198" spans="1:69" hidden="1" x14ac:dyDescent="0.35">
      <c r="A198" s="131">
        <v>194</v>
      </c>
      <c r="B198" s="137" t="s">
        <v>252</v>
      </c>
      <c r="C198" s="137" t="s">
        <v>253</v>
      </c>
      <c r="D198" s="137" t="s">
        <v>254</v>
      </c>
      <c r="E198" s="137" t="s">
        <v>255</v>
      </c>
      <c r="F198" s="137" t="s">
        <v>255</v>
      </c>
      <c r="G198" s="137" t="s">
        <v>256</v>
      </c>
      <c r="H198" s="137" t="s">
        <v>257</v>
      </c>
      <c r="I198" s="137">
        <v>147894</v>
      </c>
      <c r="J198" s="137" t="s">
        <v>751</v>
      </c>
      <c r="K198" s="137">
        <v>147894</v>
      </c>
      <c r="L198" s="137" t="s">
        <v>572</v>
      </c>
      <c r="M198" s="137" t="s">
        <v>573</v>
      </c>
      <c r="N198" s="137">
        <v>250641</v>
      </c>
      <c r="O198" s="137" t="s">
        <v>752</v>
      </c>
      <c r="P198" s="137">
        <v>593206</v>
      </c>
      <c r="Q198" s="137" t="s">
        <v>1143</v>
      </c>
      <c r="R198" s="137" t="s">
        <v>263</v>
      </c>
      <c r="S198" s="137" t="s">
        <v>1568</v>
      </c>
      <c r="T198" s="137" t="s">
        <v>1568</v>
      </c>
      <c r="U198" s="137" t="s">
        <v>298</v>
      </c>
      <c r="V198" s="137" t="s">
        <v>266</v>
      </c>
      <c r="W198" s="137">
        <v>0</v>
      </c>
      <c r="X198" s="137" t="s">
        <v>267</v>
      </c>
      <c r="Y198" s="137">
        <v>360169373</v>
      </c>
      <c r="Z198" s="137" t="s">
        <v>1569</v>
      </c>
      <c r="AA198" s="137" t="s">
        <v>1570</v>
      </c>
      <c r="AB198" s="138">
        <v>20000</v>
      </c>
      <c r="AC198" s="137" t="s">
        <v>316</v>
      </c>
      <c r="AD198" s="137">
        <v>18</v>
      </c>
      <c r="AE198" s="137" t="s">
        <v>478</v>
      </c>
      <c r="AF198" s="137" t="s">
        <v>1564</v>
      </c>
      <c r="AG198" s="137" t="s">
        <v>1571</v>
      </c>
      <c r="AH198" s="137" t="s">
        <v>481</v>
      </c>
      <c r="AI198" s="137" t="s">
        <v>937</v>
      </c>
      <c r="AJ198" s="138">
        <v>1350</v>
      </c>
      <c r="AK198" s="138">
        <v>1350</v>
      </c>
      <c r="AL198" s="137" t="s">
        <v>1236</v>
      </c>
      <c r="AM198" s="138">
        <v>2760.86</v>
      </c>
      <c r="AN198" s="138">
        <v>1289.1400000000001</v>
      </c>
      <c r="AO198" s="138">
        <v>4050</v>
      </c>
      <c r="AP198" s="138">
        <v>17239.14</v>
      </c>
      <c r="AQ198" s="138">
        <v>3116.86</v>
      </c>
      <c r="AR198" s="138">
        <v>20356</v>
      </c>
      <c r="AS198" s="138">
        <v>0</v>
      </c>
      <c r="AT198" s="138">
        <v>0</v>
      </c>
      <c r="AU198" s="138">
        <v>0</v>
      </c>
      <c r="AV198" s="137">
        <v>3</v>
      </c>
      <c r="AW198" s="137"/>
      <c r="AX198" s="137"/>
      <c r="AY198" s="137"/>
      <c r="AZ198" s="137"/>
      <c r="BA198" s="137"/>
      <c r="BB198" s="137" t="s">
        <v>277</v>
      </c>
      <c r="BC198" s="137"/>
      <c r="BD198" s="137"/>
      <c r="BE198" s="138">
        <v>0</v>
      </c>
      <c r="BF198" s="137" t="s">
        <v>1568</v>
      </c>
      <c r="BG198" s="137" t="s">
        <v>1572</v>
      </c>
      <c r="BH198" s="129" t="s">
        <v>279</v>
      </c>
      <c r="BI198" s="129" t="s">
        <v>99</v>
      </c>
      <c r="BJ198" s="149">
        <v>46197</v>
      </c>
      <c r="BK198" s="139" t="s">
        <v>103</v>
      </c>
      <c r="BL198" s="129" t="s">
        <v>118</v>
      </c>
      <c r="BM198" s="142" t="s">
        <v>180</v>
      </c>
      <c r="BN198" s="139" t="s">
        <v>222</v>
      </c>
      <c r="BO198" s="139"/>
      <c r="BP198" s="42"/>
      <c r="BQ198" s="120" t="s">
        <v>3741</v>
      </c>
    </row>
    <row r="199" spans="1:69" hidden="1" x14ac:dyDescent="0.35">
      <c r="A199" s="131">
        <v>195</v>
      </c>
      <c r="B199" s="137" t="s">
        <v>252</v>
      </c>
      <c r="C199" s="137" t="s">
        <v>253</v>
      </c>
      <c r="D199" s="137" t="s">
        <v>254</v>
      </c>
      <c r="E199" s="137" t="s">
        <v>255</v>
      </c>
      <c r="F199" s="137" t="s">
        <v>255</v>
      </c>
      <c r="G199" s="137" t="s">
        <v>256</v>
      </c>
      <c r="H199" s="137" t="s">
        <v>257</v>
      </c>
      <c r="I199" s="137">
        <v>138447</v>
      </c>
      <c r="J199" s="137" t="s">
        <v>650</v>
      </c>
      <c r="K199" s="137">
        <v>138447</v>
      </c>
      <c r="L199" s="137" t="s">
        <v>605</v>
      </c>
      <c r="M199" s="137" t="s">
        <v>606</v>
      </c>
      <c r="N199" s="137">
        <v>351975</v>
      </c>
      <c r="O199" s="137" t="s">
        <v>651</v>
      </c>
      <c r="P199" s="137">
        <v>499389</v>
      </c>
      <c r="Q199" s="137" t="s">
        <v>652</v>
      </c>
      <c r="R199" s="137" t="s">
        <v>263</v>
      </c>
      <c r="S199" s="137" t="s">
        <v>1573</v>
      </c>
      <c r="T199" s="137" t="s">
        <v>1573</v>
      </c>
      <c r="U199" s="137" t="s">
        <v>654</v>
      </c>
      <c r="V199" s="137" t="s">
        <v>266</v>
      </c>
      <c r="W199" s="137">
        <v>0</v>
      </c>
      <c r="X199" s="137" t="s">
        <v>267</v>
      </c>
      <c r="Y199" s="137">
        <v>360176972</v>
      </c>
      <c r="Z199" s="137" t="s">
        <v>1574</v>
      </c>
      <c r="AA199" s="137" t="s">
        <v>1035</v>
      </c>
      <c r="AB199" s="138">
        <v>60000</v>
      </c>
      <c r="AC199" s="137" t="s">
        <v>556</v>
      </c>
      <c r="AD199" s="137">
        <v>24</v>
      </c>
      <c r="AE199" s="137" t="s">
        <v>478</v>
      </c>
      <c r="AF199" s="137" t="s">
        <v>1575</v>
      </c>
      <c r="AG199" s="137" t="s">
        <v>1576</v>
      </c>
      <c r="AH199" s="137" t="s">
        <v>481</v>
      </c>
      <c r="AI199" s="137" t="s">
        <v>294</v>
      </c>
      <c r="AJ199" s="138">
        <v>3230</v>
      </c>
      <c r="AK199" s="138">
        <v>3230</v>
      </c>
      <c r="AL199" s="137" t="s">
        <v>568</v>
      </c>
      <c r="AM199" s="138">
        <v>5898.96</v>
      </c>
      <c r="AN199" s="138">
        <v>3791.04</v>
      </c>
      <c r="AO199" s="138">
        <v>9690</v>
      </c>
      <c r="AP199" s="138">
        <v>54101.04</v>
      </c>
      <c r="AQ199" s="138">
        <v>13755.96</v>
      </c>
      <c r="AR199" s="138">
        <v>67857</v>
      </c>
      <c r="AS199" s="138">
        <v>0</v>
      </c>
      <c r="AT199" s="138">
        <v>0</v>
      </c>
      <c r="AU199" s="138">
        <v>0</v>
      </c>
      <c r="AV199" s="137">
        <v>3</v>
      </c>
      <c r="AW199" s="137"/>
      <c r="AX199" s="137"/>
      <c r="AY199" s="137"/>
      <c r="AZ199" s="137"/>
      <c r="BA199" s="137"/>
      <c r="BB199" s="137" t="s">
        <v>277</v>
      </c>
      <c r="BC199" s="137"/>
      <c r="BD199" s="137"/>
      <c r="BE199" s="138">
        <v>0</v>
      </c>
      <c r="BF199" s="137" t="s">
        <v>1573</v>
      </c>
      <c r="BG199" s="137" t="s">
        <v>1577</v>
      </c>
      <c r="BH199" s="129" t="s">
        <v>279</v>
      </c>
      <c r="BI199" s="129" t="s">
        <v>99</v>
      </c>
      <c r="BJ199" s="149">
        <v>46197</v>
      </c>
      <c r="BK199" s="139" t="s">
        <v>103</v>
      </c>
      <c r="BL199" s="129" t="s">
        <v>118</v>
      </c>
      <c r="BM199" s="142" t="s">
        <v>179</v>
      </c>
      <c r="BN199" s="139" t="s">
        <v>221</v>
      </c>
      <c r="BO199" s="139">
        <v>0</v>
      </c>
      <c r="BP199" s="42"/>
      <c r="BQ199" s="120" t="s">
        <v>1051</v>
      </c>
    </row>
    <row r="200" spans="1:69" hidden="1" x14ac:dyDescent="0.35">
      <c r="A200" s="131">
        <v>196</v>
      </c>
      <c r="B200" s="137" t="s">
        <v>252</v>
      </c>
      <c r="C200" s="137" t="s">
        <v>253</v>
      </c>
      <c r="D200" s="137" t="s">
        <v>254</v>
      </c>
      <c r="E200" s="137" t="s">
        <v>255</v>
      </c>
      <c r="F200" s="137" t="s">
        <v>255</v>
      </c>
      <c r="G200" s="137" t="s">
        <v>256</v>
      </c>
      <c r="H200" s="137" t="s">
        <v>257</v>
      </c>
      <c r="I200" s="137">
        <v>131013</v>
      </c>
      <c r="J200" s="137" t="s">
        <v>470</v>
      </c>
      <c r="K200" s="137">
        <v>131013</v>
      </c>
      <c r="L200" s="137" t="s">
        <v>341</v>
      </c>
      <c r="M200" s="137" t="s">
        <v>342</v>
      </c>
      <c r="N200" s="137">
        <v>405404</v>
      </c>
      <c r="O200" s="137" t="s">
        <v>471</v>
      </c>
      <c r="P200" s="137">
        <v>842911</v>
      </c>
      <c r="Q200" s="137" t="s">
        <v>1005</v>
      </c>
      <c r="R200" s="137" t="s">
        <v>263</v>
      </c>
      <c r="S200" s="137" t="s">
        <v>1578</v>
      </c>
      <c r="T200" s="137" t="s">
        <v>1578</v>
      </c>
      <c r="U200" s="137" t="s">
        <v>298</v>
      </c>
      <c r="V200" s="137" t="s">
        <v>266</v>
      </c>
      <c r="W200" s="137">
        <v>0</v>
      </c>
      <c r="X200" s="137" t="s">
        <v>267</v>
      </c>
      <c r="Y200" s="137">
        <v>360177275</v>
      </c>
      <c r="Z200" s="137" t="s">
        <v>1579</v>
      </c>
      <c r="AA200" s="137" t="s">
        <v>1035</v>
      </c>
      <c r="AB200" s="138">
        <v>60000</v>
      </c>
      <c r="AC200" s="137" t="s">
        <v>477</v>
      </c>
      <c r="AD200" s="137">
        <v>24</v>
      </c>
      <c r="AE200" s="137" t="s">
        <v>478</v>
      </c>
      <c r="AF200" s="137" t="s">
        <v>1575</v>
      </c>
      <c r="AG200" s="137" t="s">
        <v>1576</v>
      </c>
      <c r="AH200" s="137" t="s">
        <v>481</v>
      </c>
      <c r="AI200" s="137" t="s">
        <v>1513</v>
      </c>
      <c r="AJ200" s="138">
        <v>3230</v>
      </c>
      <c r="AK200" s="138">
        <v>3230</v>
      </c>
      <c r="AL200" s="137" t="s">
        <v>879</v>
      </c>
      <c r="AM200" s="138">
        <v>8398.0400000000009</v>
      </c>
      <c r="AN200" s="138">
        <v>4521.96</v>
      </c>
      <c r="AO200" s="138">
        <v>12920</v>
      </c>
      <c r="AP200" s="138">
        <v>51601.96</v>
      </c>
      <c r="AQ200" s="138">
        <v>12548.04</v>
      </c>
      <c r="AR200" s="138">
        <v>64150</v>
      </c>
      <c r="AS200" s="138">
        <v>0</v>
      </c>
      <c r="AT200" s="138">
        <v>0</v>
      </c>
      <c r="AU200" s="138">
        <v>0</v>
      </c>
      <c r="AV200" s="137">
        <v>4</v>
      </c>
      <c r="AW200" s="137"/>
      <c r="AX200" s="137"/>
      <c r="AY200" s="137"/>
      <c r="AZ200" s="137"/>
      <c r="BA200" s="137"/>
      <c r="BB200" s="137" t="s">
        <v>277</v>
      </c>
      <c r="BC200" s="137"/>
      <c r="BD200" s="137"/>
      <c r="BE200" s="138">
        <v>0</v>
      </c>
      <c r="BF200" s="137" t="s">
        <v>1578</v>
      </c>
      <c r="BG200" s="137" t="s">
        <v>1580</v>
      </c>
      <c r="BH200" s="129" t="s">
        <v>279</v>
      </c>
      <c r="BI200" s="129" t="s">
        <v>99</v>
      </c>
      <c r="BJ200" s="149">
        <v>46197</v>
      </c>
      <c r="BK200" s="139" t="s">
        <v>103</v>
      </c>
      <c r="BL200" s="129" t="s">
        <v>108</v>
      </c>
      <c r="BM200" s="142" t="s">
        <v>180</v>
      </c>
      <c r="BN200" s="139" t="s">
        <v>222</v>
      </c>
      <c r="BO200" s="139"/>
      <c r="BP200" s="42"/>
      <c r="BQ200" s="120" t="s">
        <v>1009</v>
      </c>
    </row>
    <row r="201" spans="1:69" hidden="1" x14ac:dyDescent="0.35">
      <c r="A201" s="131">
        <v>197</v>
      </c>
      <c r="B201" s="137" t="s">
        <v>252</v>
      </c>
      <c r="C201" s="137" t="s">
        <v>253</v>
      </c>
      <c r="D201" s="137" t="s">
        <v>254</v>
      </c>
      <c r="E201" s="137" t="s">
        <v>255</v>
      </c>
      <c r="F201" s="137" t="s">
        <v>255</v>
      </c>
      <c r="G201" s="137" t="s">
        <v>256</v>
      </c>
      <c r="H201" s="137" t="s">
        <v>257</v>
      </c>
      <c r="I201" s="137">
        <v>148697</v>
      </c>
      <c r="J201" s="137" t="s">
        <v>584</v>
      </c>
      <c r="K201" s="137">
        <v>148697</v>
      </c>
      <c r="L201" s="137" t="s">
        <v>572</v>
      </c>
      <c r="M201" s="137" t="s">
        <v>573</v>
      </c>
      <c r="N201" s="137">
        <v>397858</v>
      </c>
      <c r="O201" s="137" t="s">
        <v>585</v>
      </c>
      <c r="P201" s="137">
        <v>617876</v>
      </c>
      <c r="Q201" s="137" t="s">
        <v>743</v>
      </c>
      <c r="R201" s="137" t="s">
        <v>263</v>
      </c>
      <c r="S201" s="137" t="s">
        <v>1581</v>
      </c>
      <c r="T201" s="137" t="s">
        <v>1581</v>
      </c>
      <c r="U201" s="137" t="s">
        <v>298</v>
      </c>
      <c r="V201" s="137" t="s">
        <v>266</v>
      </c>
      <c r="W201" s="137">
        <v>0</v>
      </c>
      <c r="X201" s="137" t="s">
        <v>267</v>
      </c>
      <c r="Y201" s="137">
        <v>360199878</v>
      </c>
      <c r="Z201" s="137" t="s">
        <v>1582</v>
      </c>
      <c r="AA201" s="137" t="s">
        <v>1583</v>
      </c>
      <c r="AB201" s="138">
        <v>50000</v>
      </c>
      <c r="AC201" s="137" t="s">
        <v>477</v>
      </c>
      <c r="AD201" s="137">
        <v>24</v>
      </c>
      <c r="AE201" s="137" t="s">
        <v>478</v>
      </c>
      <c r="AF201" s="137" t="s">
        <v>1584</v>
      </c>
      <c r="AG201" s="137" t="s">
        <v>1585</v>
      </c>
      <c r="AH201" s="137" t="s">
        <v>481</v>
      </c>
      <c r="AI201" s="137" t="s">
        <v>1513</v>
      </c>
      <c r="AJ201" s="138">
        <v>2690</v>
      </c>
      <c r="AK201" s="138">
        <v>2690</v>
      </c>
      <c r="AL201" s="137" t="s">
        <v>879</v>
      </c>
      <c r="AM201" s="138">
        <v>7105.41</v>
      </c>
      <c r="AN201" s="138">
        <v>3654.59</v>
      </c>
      <c r="AO201" s="138">
        <v>10760</v>
      </c>
      <c r="AP201" s="138">
        <v>42894.59</v>
      </c>
      <c r="AQ201" s="138">
        <v>10407.41</v>
      </c>
      <c r="AR201" s="138">
        <v>53302</v>
      </c>
      <c r="AS201" s="138">
        <v>0</v>
      </c>
      <c r="AT201" s="138">
        <v>0</v>
      </c>
      <c r="AU201" s="138">
        <v>0</v>
      </c>
      <c r="AV201" s="137">
        <v>4</v>
      </c>
      <c r="AW201" s="137"/>
      <c r="AX201" s="137"/>
      <c r="AY201" s="137"/>
      <c r="AZ201" s="137"/>
      <c r="BA201" s="137"/>
      <c r="BB201" s="137" t="s">
        <v>277</v>
      </c>
      <c r="BC201" s="137"/>
      <c r="BD201" s="137"/>
      <c r="BE201" s="138">
        <v>0</v>
      </c>
      <c r="BF201" s="137" t="s">
        <v>1581</v>
      </c>
      <c r="BG201" s="137" t="s">
        <v>1586</v>
      </c>
      <c r="BH201" s="129" t="s">
        <v>279</v>
      </c>
      <c r="BI201" s="129" t="s">
        <v>99</v>
      </c>
      <c r="BJ201" s="149">
        <v>46198</v>
      </c>
      <c r="BK201" s="139" t="s">
        <v>103</v>
      </c>
      <c r="BL201" s="129" t="s">
        <v>108</v>
      </c>
      <c r="BM201" s="142" t="s">
        <v>180</v>
      </c>
      <c r="BN201" s="139" t="s">
        <v>222</v>
      </c>
      <c r="BO201" s="139"/>
      <c r="BP201" s="42"/>
      <c r="BQ201" s="120" t="s">
        <v>3741</v>
      </c>
    </row>
    <row r="202" spans="1:69" hidden="1" x14ac:dyDescent="0.35">
      <c r="A202" s="131">
        <v>198</v>
      </c>
      <c r="B202" s="137" t="s">
        <v>252</v>
      </c>
      <c r="C202" s="137" t="s">
        <v>253</v>
      </c>
      <c r="D202" s="137" t="s">
        <v>254</v>
      </c>
      <c r="E202" s="137" t="s">
        <v>255</v>
      </c>
      <c r="F202" s="137" t="s">
        <v>255</v>
      </c>
      <c r="G202" s="137" t="s">
        <v>256</v>
      </c>
      <c r="H202" s="137" t="s">
        <v>257</v>
      </c>
      <c r="I202" s="137">
        <v>148697</v>
      </c>
      <c r="J202" s="137" t="s">
        <v>584</v>
      </c>
      <c r="K202" s="137">
        <v>148697</v>
      </c>
      <c r="L202" s="137" t="s">
        <v>572</v>
      </c>
      <c r="M202" s="137" t="s">
        <v>573</v>
      </c>
      <c r="N202" s="137">
        <v>397858</v>
      </c>
      <c r="O202" s="137" t="s">
        <v>585</v>
      </c>
      <c r="P202" s="137">
        <v>617876</v>
      </c>
      <c r="Q202" s="137" t="s">
        <v>743</v>
      </c>
      <c r="R202" s="137" t="s">
        <v>263</v>
      </c>
      <c r="S202" s="137" t="s">
        <v>1587</v>
      </c>
      <c r="T202" s="137" t="s">
        <v>1587</v>
      </c>
      <c r="U202" s="137" t="s">
        <v>265</v>
      </c>
      <c r="V202" s="137" t="s">
        <v>266</v>
      </c>
      <c r="W202" s="137">
        <v>0</v>
      </c>
      <c r="X202" s="137" t="s">
        <v>267</v>
      </c>
      <c r="Y202" s="137">
        <v>360200389</v>
      </c>
      <c r="Z202" s="137" t="s">
        <v>1588</v>
      </c>
      <c r="AA202" s="137" t="s">
        <v>1583</v>
      </c>
      <c r="AB202" s="138">
        <v>75000</v>
      </c>
      <c r="AC202" s="137" t="s">
        <v>477</v>
      </c>
      <c r="AD202" s="137">
        <v>24</v>
      </c>
      <c r="AE202" s="137" t="s">
        <v>367</v>
      </c>
      <c r="AF202" s="137" t="s">
        <v>544</v>
      </c>
      <c r="AG202" s="137" t="s">
        <v>1589</v>
      </c>
      <c r="AH202" s="137" t="s">
        <v>292</v>
      </c>
      <c r="AI202" s="137" t="s">
        <v>1513</v>
      </c>
      <c r="AJ202" s="138">
        <v>4000</v>
      </c>
      <c r="AK202" s="138">
        <v>4000</v>
      </c>
      <c r="AL202" s="137" t="s">
        <v>879</v>
      </c>
      <c r="AM202" s="138">
        <v>10730.75</v>
      </c>
      <c r="AN202" s="138">
        <v>5269.25</v>
      </c>
      <c r="AO202" s="138">
        <v>16000</v>
      </c>
      <c r="AP202" s="138">
        <v>64269.25</v>
      </c>
      <c r="AQ202" s="138">
        <v>14949.75</v>
      </c>
      <c r="AR202" s="138">
        <v>79219</v>
      </c>
      <c r="AS202" s="138">
        <v>0</v>
      </c>
      <c r="AT202" s="138">
        <v>0</v>
      </c>
      <c r="AU202" s="138">
        <v>0</v>
      </c>
      <c r="AV202" s="137">
        <v>4</v>
      </c>
      <c r="AW202" s="137"/>
      <c r="AX202" s="137"/>
      <c r="AY202" s="137"/>
      <c r="AZ202" s="137"/>
      <c r="BA202" s="137"/>
      <c r="BB202" s="137" t="s">
        <v>277</v>
      </c>
      <c r="BC202" s="137"/>
      <c r="BD202" s="137"/>
      <c r="BE202" s="138">
        <v>0</v>
      </c>
      <c r="BF202" s="137" t="s">
        <v>1587</v>
      </c>
      <c r="BG202" s="137" t="s">
        <v>1590</v>
      </c>
      <c r="BH202" s="129" t="s">
        <v>279</v>
      </c>
      <c r="BI202" s="129" t="s">
        <v>99</v>
      </c>
      <c r="BJ202" s="149">
        <v>46198</v>
      </c>
      <c r="BK202" s="139" t="s">
        <v>103</v>
      </c>
      <c r="BL202" s="129" t="s">
        <v>108</v>
      </c>
      <c r="BM202" s="142" t="s">
        <v>179</v>
      </c>
      <c r="BN202" s="139" t="s">
        <v>221</v>
      </c>
      <c r="BO202" s="139"/>
      <c r="BP202" s="42"/>
      <c r="BQ202" s="120"/>
    </row>
    <row r="203" spans="1:69" hidden="1" x14ac:dyDescent="0.35">
      <c r="A203" s="131">
        <v>199</v>
      </c>
      <c r="B203" s="137" t="s">
        <v>252</v>
      </c>
      <c r="C203" s="137" t="s">
        <v>253</v>
      </c>
      <c r="D203" s="137" t="s">
        <v>254</v>
      </c>
      <c r="E203" s="137" t="s">
        <v>255</v>
      </c>
      <c r="F203" s="137" t="s">
        <v>255</v>
      </c>
      <c r="G203" s="137" t="s">
        <v>256</v>
      </c>
      <c r="H203" s="137" t="s">
        <v>257</v>
      </c>
      <c r="I203" s="137">
        <v>139754</v>
      </c>
      <c r="J203" s="137" t="s">
        <v>641</v>
      </c>
      <c r="K203" s="137">
        <v>139754</v>
      </c>
      <c r="L203" s="137" t="s">
        <v>620</v>
      </c>
      <c r="M203" s="137" t="s">
        <v>621</v>
      </c>
      <c r="N203" s="137">
        <v>366474</v>
      </c>
      <c r="O203" s="137" t="s">
        <v>1591</v>
      </c>
      <c r="P203" s="137">
        <v>531388</v>
      </c>
      <c r="Q203" s="137" t="s">
        <v>1592</v>
      </c>
      <c r="R203" s="137" t="s">
        <v>263</v>
      </c>
      <c r="S203" s="137" t="s">
        <v>1593</v>
      </c>
      <c r="T203" s="137" t="s">
        <v>1593</v>
      </c>
      <c r="U203" s="137" t="s">
        <v>265</v>
      </c>
      <c r="V203" s="137" t="s">
        <v>266</v>
      </c>
      <c r="W203" s="137">
        <v>0</v>
      </c>
      <c r="X203" s="137" t="s">
        <v>267</v>
      </c>
      <c r="Y203" s="137">
        <v>360204574</v>
      </c>
      <c r="Z203" s="137" t="s">
        <v>1594</v>
      </c>
      <c r="AA203" s="137" t="s">
        <v>1595</v>
      </c>
      <c r="AB203" s="138">
        <v>80000</v>
      </c>
      <c r="AC203" s="137" t="s">
        <v>477</v>
      </c>
      <c r="AD203" s="137">
        <v>24</v>
      </c>
      <c r="AE203" s="137" t="s">
        <v>367</v>
      </c>
      <c r="AF203" s="137" t="s">
        <v>1596</v>
      </c>
      <c r="AG203" s="137" t="s">
        <v>1597</v>
      </c>
      <c r="AH203" s="137" t="s">
        <v>292</v>
      </c>
      <c r="AI203" s="137" t="s">
        <v>1513</v>
      </c>
      <c r="AJ203" s="138">
        <v>4270</v>
      </c>
      <c r="AK203" s="138">
        <v>4270</v>
      </c>
      <c r="AL203" s="137" t="s">
        <v>879</v>
      </c>
      <c r="AM203" s="138">
        <v>11518.14</v>
      </c>
      <c r="AN203" s="138">
        <v>5561.86</v>
      </c>
      <c r="AO203" s="138">
        <v>17080</v>
      </c>
      <c r="AP203" s="138">
        <v>68481.86</v>
      </c>
      <c r="AQ203" s="138">
        <v>15895.14</v>
      </c>
      <c r="AR203" s="138">
        <v>84377</v>
      </c>
      <c r="AS203" s="138">
        <v>0</v>
      </c>
      <c r="AT203" s="138">
        <v>0</v>
      </c>
      <c r="AU203" s="138">
        <v>0</v>
      </c>
      <c r="AV203" s="137">
        <v>4</v>
      </c>
      <c r="AW203" s="137"/>
      <c r="AX203" s="137"/>
      <c r="AY203" s="137"/>
      <c r="AZ203" s="137"/>
      <c r="BA203" s="137"/>
      <c r="BB203" s="137" t="s">
        <v>277</v>
      </c>
      <c r="BC203" s="137"/>
      <c r="BD203" s="137"/>
      <c r="BE203" s="138">
        <v>0</v>
      </c>
      <c r="BF203" s="137" t="s">
        <v>1593</v>
      </c>
      <c r="BG203" s="137" t="s">
        <v>1598</v>
      </c>
      <c r="BH203" s="129" t="s">
        <v>279</v>
      </c>
      <c r="BI203" s="129" t="s">
        <v>99</v>
      </c>
      <c r="BJ203" s="149">
        <v>46205</v>
      </c>
      <c r="BK203" s="139" t="s">
        <v>102</v>
      </c>
      <c r="BL203" s="129" t="s">
        <v>107</v>
      </c>
      <c r="BM203" s="142" t="s">
        <v>179</v>
      </c>
      <c r="BN203" s="139" t="s">
        <v>221</v>
      </c>
      <c r="BO203" s="139">
        <v>0</v>
      </c>
      <c r="BP203" s="42"/>
      <c r="BQ203" s="120" t="s">
        <v>322</v>
      </c>
    </row>
    <row r="204" spans="1:69" ht="22.75" hidden="1" customHeight="1" x14ac:dyDescent="0.35">
      <c r="A204" s="131">
        <v>200</v>
      </c>
      <c r="B204" s="137" t="s">
        <v>252</v>
      </c>
      <c r="C204" s="137" t="s">
        <v>253</v>
      </c>
      <c r="D204" s="137" t="s">
        <v>254</v>
      </c>
      <c r="E204" s="137" t="s">
        <v>255</v>
      </c>
      <c r="F204" s="137" t="s">
        <v>255</v>
      </c>
      <c r="G204" s="137" t="s">
        <v>256</v>
      </c>
      <c r="H204" s="137" t="s">
        <v>257</v>
      </c>
      <c r="I204" s="137">
        <v>148697</v>
      </c>
      <c r="J204" s="137" t="s">
        <v>584</v>
      </c>
      <c r="K204" s="137">
        <v>148697</v>
      </c>
      <c r="L204" s="137" t="s">
        <v>572</v>
      </c>
      <c r="M204" s="137" t="s">
        <v>573</v>
      </c>
      <c r="N204" s="137">
        <v>397858</v>
      </c>
      <c r="O204" s="137" t="s">
        <v>585</v>
      </c>
      <c r="P204" s="137">
        <v>670068</v>
      </c>
      <c r="Q204" s="137" t="s">
        <v>668</v>
      </c>
      <c r="R204" s="137" t="s">
        <v>263</v>
      </c>
      <c r="S204" s="137" t="s">
        <v>1599</v>
      </c>
      <c r="T204" s="137" t="s">
        <v>1599</v>
      </c>
      <c r="U204" s="137" t="s">
        <v>298</v>
      </c>
      <c r="V204" s="137" t="s">
        <v>266</v>
      </c>
      <c r="W204" s="137">
        <v>0</v>
      </c>
      <c r="X204" s="137" t="s">
        <v>267</v>
      </c>
      <c r="Y204" s="137">
        <v>360214337</v>
      </c>
      <c r="Z204" s="137" t="s">
        <v>1600</v>
      </c>
      <c r="AA204" s="137" t="s">
        <v>1601</v>
      </c>
      <c r="AB204" s="138">
        <v>60000</v>
      </c>
      <c r="AC204" s="137" t="s">
        <v>477</v>
      </c>
      <c r="AD204" s="137">
        <v>24</v>
      </c>
      <c r="AE204" s="137" t="s">
        <v>478</v>
      </c>
      <c r="AF204" s="137" t="s">
        <v>1602</v>
      </c>
      <c r="AG204" s="137" t="s">
        <v>1603</v>
      </c>
      <c r="AH204" s="137" t="s">
        <v>481</v>
      </c>
      <c r="AI204" s="137" t="s">
        <v>1513</v>
      </c>
      <c r="AJ204" s="138">
        <v>3230</v>
      </c>
      <c r="AK204" s="138">
        <v>3230</v>
      </c>
      <c r="AL204" s="137" t="s">
        <v>879</v>
      </c>
      <c r="AM204" s="138">
        <v>8762.6</v>
      </c>
      <c r="AN204" s="138">
        <v>4157.3999999999996</v>
      </c>
      <c r="AO204" s="138">
        <v>12920</v>
      </c>
      <c r="AP204" s="138">
        <v>51237.4</v>
      </c>
      <c r="AQ204" s="138">
        <v>12352.6</v>
      </c>
      <c r="AR204" s="138">
        <v>63590</v>
      </c>
      <c r="AS204" s="138">
        <v>0</v>
      </c>
      <c r="AT204" s="138">
        <v>0</v>
      </c>
      <c r="AU204" s="138">
        <v>0</v>
      </c>
      <c r="AV204" s="137">
        <v>4</v>
      </c>
      <c r="AW204" s="137"/>
      <c r="AX204" s="137"/>
      <c r="AY204" s="137"/>
      <c r="AZ204" s="137"/>
      <c r="BA204" s="137"/>
      <c r="BB204" s="137" t="s">
        <v>277</v>
      </c>
      <c r="BC204" s="137"/>
      <c r="BD204" s="137"/>
      <c r="BE204" s="138">
        <v>0</v>
      </c>
      <c r="BF204" s="137" t="s">
        <v>1599</v>
      </c>
      <c r="BG204" s="137" t="s">
        <v>1604</v>
      </c>
      <c r="BH204" s="129" t="s">
        <v>279</v>
      </c>
      <c r="BI204" s="129" t="s">
        <v>99</v>
      </c>
      <c r="BJ204" s="149">
        <v>46198</v>
      </c>
      <c r="BK204" s="139" t="s">
        <v>103</v>
      </c>
      <c r="BL204" s="129" t="s">
        <v>108</v>
      </c>
      <c r="BM204" s="142" t="s">
        <v>180</v>
      </c>
      <c r="BN204" s="139" t="s">
        <v>222</v>
      </c>
      <c r="BO204" s="139"/>
      <c r="BP204" s="42"/>
      <c r="BQ204" s="120" t="s">
        <v>594</v>
      </c>
    </row>
    <row r="205" spans="1:69" hidden="1" x14ac:dyDescent="0.35">
      <c r="A205" s="131">
        <v>201</v>
      </c>
      <c r="B205" s="137" t="s">
        <v>252</v>
      </c>
      <c r="C205" s="137" t="s">
        <v>253</v>
      </c>
      <c r="D205" s="137" t="s">
        <v>254</v>
      </c>
      <c r="E205" s="137" t="s">
        <v>255</v>
      </c>
      <c r="F205" s="137" t="s">
        <v>255</v>
      </c>
      <c r="G205" s="137" t="s">
        <v>256</v>
      </c>
      <c r="H205" s="137" t="s">
        <v>257</v>
      </c>
      <c r="I205" s="137">
        <v>148697</v>
      </c>
      <c r="J205" s="137" t="s">
        <v>584</v>
      </c>
      <c r="K205" s="137">
        <v>148697</v>
      </c>
      <c r="L205" s="137" t="s">
        <v>572</v>
      </c>
      <c r="M205" s="137" t="s">
        <v>573</v>
      </c>
      <c r="N205" s="137">
        <v>397858</v>
      </c>
      <c r="O205" s="137" t="s">
        <v>585</v>
      </c>
      <c r="P205" s="137">
        <v>670068</v>
      </c>
      <c r="Q205" s="137" t="s">
        <v>668</v>
      </c>
      <c r="R205" s="137" t="s">
        <v>263</v>
      </c>
      <c r="S205" s="137" t="s">
        <v>1605</v>
      </c>
      <c r="T205" s="137" t="s">
        <v>1605</v>
      </c>
      <c r="U205" s="137" t="s">
        <v>298</v>
      </c>
      <c r="V205" s="137" t="s">
        <v>266</v>
      </c>
      <c r="W205" s="137">
        <v>0</v>
      </c>
      <c r="X205" s="137" t="s">
        <v>267</v>
      </c>
      <c r="Y205" s="137">
        <v>360215263</v>
      </c>
      <c r="Z205" s="137" t="s">
        <v>1606</v>
      </c>
      <c r="AA205" s="137" t="s">
        <v>1601</v>
      </c>
      <c r="AB205" s="138">
        <v>40000</v>
      </c>
      <c r="AC205" s="137" t="s">
        <v>477</v>
      </c>
      <c r="AD205" s="137">
        <v>24</v>
      </c>
      <c r="AE205" s="137" t="s">
        <v>478</v>
      </c>
      <c r="AF205" s="137" t="s">
        <v>1602</v>
      </c>
      <c r="AG205" s="137" t="s">
        <v>1603</v>
      </c>
      <c r="AH205" s="137" t="s">
        <v>481</v>
      </c>
      <c r="AI205" s="137" t="s">
        <v>1513</v>
      </c>
      <c r="AJ205" s="138">
        <v>2150</v>
      </c>
      <c r="AK205" s="138">
        <v>2150</v>
      </c>
      <c r="AL205" s="137" t="s">
        <v>879</v>
      </c>
      <c r="AM205" s="138">
        <v>5827.98</v>
      </c>
      <c r="AN205" s="138">
        <v>2772.02</v>
      </c>
      <c r="AO205" s="138">
        <v>8600</v>
      </c>
      <c r="AP205" s="138">
        <v>34172.019999999997</v>
      </c>
      <c r="AQ205" s="138">
        <v>8257.98</v>
      </c>
      <c r="AR205" s="138">
        <v>42430</v>
      </c>
      <c r="AS205" s="138">
        <v>0</v>
      </c>
      <c r="AT205" s="138">
        <v>0</v>
      </c>
      <c r="AU205" s="138">
        <v>0</v>
      </c>
      <c r="AV205" s="137">
        <v>4</v>
      </c>
      <c r="AW205" s="137"/>
      <c r="AX205" s="137"/>
      <c r="AY205" s="137"/>
      <c r="AZ205" s="137"/>
      <c r="BA205" s="137"/>
      <c r="BB205" s="137" t="s">
        <v>277</v>
      </c>
      <c r="BC205" s="137"/>
      <c r="BD205" s="137"/>
      <c r="BE205" s="138">
        <v>0</v>
      </c>
      <c r="BF205" s="137" t="s">
        <v>1605</v>
      </c>
      <c r="BG205" s="137" t="s">
        <v>1607</v>
      </c>
      <c r="BH205" s="129" t="s">
        <v>279</v>
      </c>
      <c r="BI205" s="129" t="s">
        <v>99</v>
      </c>
      <c r="BJ205" s="149">
        <v>46198</v>
      </c>
      <c r="BK205" s="139" t="s">
        <v>103</v>
      </c>
      <c r="BL205" s="129" t="s">
        <v>108</v>
      </c>
      <c r="BM205" s="142" t="s">
        <v>180</v>
      </c>
      <c r="BN205" s="139" t="s">
        <v>222</v>
      </c>
      <c r="BO205" s="139"/>
      <c r="BP205" s="42"/>
      <c r="BQ205" s="120" t="s">
        <v>594</v>
      </c>
    </row>
    <row r="206" spans="1:69" hidden="1" x14ac:dyDescent="0.35">
      <c r="A206" s="131">
        <v>202</v>
      </c>
      <c r="B206" s="137" t="s">
        <v>252</v>
      </c>
      <c r="C206" s="137" t="s">
        <v>253</v>
      </c>
      <c r="D206" s="137" t="s">
        <v>254</v>
      </c>
      <c r="E206" s="137" t="s">
        <v>255</v>
      </c>
      <c r="F206" s="137" t="s">
        <v>255</v>
      </c>
      <c r="G206" s="137" t="s">
        <v>256</v>
      </c>
      <c r="H206" s="137" t="s">
        <v>257</v>
      </c>
      <c r="I206" s="137">
        <v>136309</v>
      </c>
      <c r="J206" s="137" t="s">
        <v>1608</v>
      </c>
      <c r="K206" s="137">
        <v>136309</v>
      </c>
      <c r="L206" s="137" t="s">
        <v>572</v>
      </c>
      <c r="M206" s="137" t="s">
        <v>573</v>
      </c>
      <c r="N206" s="137">
        <v>230021</v>
      </c>
      <c r="O206" s="137">
        <v>483779</v>
      </c>
      <c r="P206" s="137">
        <v>302900</v>
      </c>
      <c r="Q206" s="137" t="s">
        <v>1609</v>
      </c>
      <c r="R206" s="137" t="s">
        <v>263</v>
      </c>
      <c r="S206" s="137" t="s">
        <v>1610</v>
      </c>
      <c r="T206" s="137" t="s">
        <v>1610</v>
      </c>
      <c r="U206" s="137" t="s">
        <v>265</v>
      </c>
      <c r="V206" s="137" t="s">
        <v>266</v>
      </c>
      <c r="W206" s="137">
        <v>0</v>
      </c>
      <c r="X206" s="137" t="s">
        <v>345</v>
      </c>
      <c r="Y206" s="137">
        <v>360215723</v>
      </c>
      <c r="Z206" s="137" t="s">
        <v>1376</v>
      </c>
      <c r="AA206" s="137" t="s">
        <v>1601</v>
      </c>
      <c r="AB206" s="138">
        <v>96000</v>
      </c>
      <c r="AC206" s="137" t="s">
        <v>519</v>
      </c>
      <c r="AD206" s="137">
        <v>24</v>
      </c>
      <c r="AE206" s="137" t="s">
        <v>489</v>
      </c>
      <c r="AF206" s="137" t="s">
        <v>1611</v>
      </c>
      <c r="AG206" s="137" t="s">
        <v>1612</v>
      </c>
      <c r="AH206" s="137" t="s">
        <v>292</v>
      </c>
      <c r="AI206" s="137" t="s">
        <v>1613</v>
      </c>
      <c r="AJ206" s="138">
        <v>5120</v>
      </c>
      <c r="AK206" s="138">
        <v>5120</v>
      </c>
      <c r="AL206" s="137" t="s">
        <v>835</v>
      </c>
      <c r="AM206" s="138">
        <v>10191.07</v>
      </c>
      <c r="AN206" s="138">
        <v>5168.93</v>
      </c>
      <c r="AO206" s="138">
        <v>15360</v>
      </c>
      <c r="AP206" s="138">
        <v>85808.93</v>
      </c>
      <c r="AQ206" s="138">
        <v>20932.07</v>
      </c>
      <c r="AR206" s="138">
        <v>106741</v>
      </c>
      <c r="AS206" s="138">
        <v>0</v>
      </c>
      <c r="AT206" s="138">
        <v>0</v>
      </c>
      <c r="AU206" s="138">
        <v>0</v>
      </c>
      <c r="AV206" s="137">
        <v>3</v>
      </c>
      <c r="AW206" s="137"/>
      <c r="AX206" s="137"/>
      <c r="AY206" s="137"/>
      <c r="AZ206" s="137"/>
      <c r="BA206" s="137"/>
      <c r="BB206" s="137" t="s">
        <v>277</v>
      </c>
      <c r="BC206" s="137"/>
      <c r="BD206" s="137"/>
      <c r="BE206" s="138">
        <v>0</v>
      </c>
      <c r="BF206" s="137" t="s">
        <v>1610</v>
      </c>
      <c r="BG206" s="137" t="s">
        <v>1614</v>
      </c>
      <c r="BH206" s="129" t="s">
        <v>279</v>
      </c>
      <c r="BI206" s="129" t="s">
        <v>99</v>
      </c>
      <c r="BJ206" s="149">
        <v>46199</v>
      </c>
      <c r="BK206" s="139" t="s">
        <v>103</v>
      </c>
      <c r="BL206" s="129" t="s">
        <v>108</v>
      </c>
      <c r="BM206" s="142" t="s">
        <v>180</v>
      </c>
      <c r="BN206" s="139" t="s">
        <v>222</v>
      </c>
      <c r="BO206" s="139"/>
      <c r="BP206" s="42"/>
      <c r="BQ206" s="120" t="s">
        <v>3741</v>
      </c>
    </row>
    <row r="207" spans="1:69" hidden="1" x14ac:dyDescent="0.35">
      <c r="A207" s="131">
        <v>203</v>
      </c>
      <c r="B207" s="137" t="s">
        <v>252</v>
      </c>
      <c r="C207" s="137" t="s">
        <v>253</v>
      </c>
      <c r="D207" s="137" t="s">
        <v>254</v>
      </c>
      <c r="E207" s="137" t="s">
        <v>255</v>
      </c>
      <c r="F207" s="137" t="s">
        <v>255</v>
      </c>
      <c r="G207" s="137" t="s">
        <v>256</v>
      </c>
      <c r="H207" s="137" t="s">
        <v>257</v>
      </c>
      <c r="I207" s="137">
        <v>139948</v>
      </c>
      <c r="J207" s="137" t="s">
        <v>817</v>
      </c>
      <c r="K207" s="137">
        <v>139948</v>
      </c>
      <c r="L207" s="137" t="s">
        <v>572</v>
      </c>
      <c r="M207" s="137" t="s">
        <v>573</v>
      </c>
      <c r="N207" s="137">
        <v>236225</v>
      </c>
      <c r="O207" s="137" t="s">
        <v>818</v>
      </c>
      <c r="P207" s="137">
        <v>310784</v>
      </c>
      <c r="Q207" s="137" t="s">
        <v>819</v>
      </c>
      <c r="R207" s="137" t="s">
        <v>669</v>
      </c>
      <c r="S207" s="137" t="s">
        <v>958</v>
      </c>
      <c r="T207" s="137" t="s">
        <v>958</v>
      </c>
      <c r="U207" s="137" t="s">
        <v>265</v>
      </c>
      <c r="V207" s="137" t="s">
        <v>266</v>
      </c>
      <c r="W207" s="137">
        <v>0</v>
      </c>
      <c r="X207" s="137" t="s">
        <v>345</v>
      </c>
      <c r="Y207" s="137">
        <v>360223739</v>
      </c>
      <c r="Z207" s="137" t="s">
        <v>959</v>
      </c>
      <c r="AA207" s="137" t="s">
        <v>1615</v>
      </c>
      <c r="AB207" s="138">
        <v>19000</v>
      </c>
      <c r="AC207" s="137" t="s">
        <v>556</v>
      </c>
      <c r="AD207" s="137">
        <v>18</v>
      </c>
      <c r="AE207" s="137" t="s">
        <v>967</v>
      </c>
      <c r="AF207" s="137" t="s">
        <v>829</v>
      </c>
      <c r="AG207" s="137" t="s">
        <v>830</v>
      </c>
      <c r="AH207" s="137" t="s">
        <v>274</v>
      </c>
      <c r="AI207" s="137" t="s">
        <v>294</v>
      </c>
      <c r="AJ207" s="138">
        <v>1280</v>
      </c>
      <c r="AK207" s="138">
        <v>1280</v>
      </c>
      <c r="AL207" s="137" t="s">
        <v>568</v>
      </c>
      <c r="AM207" s="138">
        <v>2839.86</v>
      </c>
      <c r="AN207" s="138">
        <v>1000.14</v>
      </c>
      <c r="AO207" s="138">
        <v>3840</v>
      </c>
      <c r="AP207" s="138">
        <v>16160.14</v>
      </c>
      <c r="AQ207" s="138">
        <v>2770.86</v>
      </c>
      <c r="AR207" s="138">
        <v>18931</v>
      </c>
      <c r="AS207" s="138">
        <v>0</v>
      </c>
      <c r="AT207" s="138">
        <v>0</v>
      </c>
      <c r="AU207" s="138">
        <v>0</v>
      </c>
      <c r="AV207" s="137">
        <v>3</v>
      </c>
      <c r="AW207" s="137"/>
      <c r="AX207" s="137"/>
      <c r="AY207" s="137"/>
      <c r="AZ207" s="137"/>
      <c r="BA207" s="137"/>
      <c r="BB207" s="137" t="s">
        <v>277</v>
      </c>
      <c r="BC207" s="137"/>
      <c r="BD207" s="137"/>
      <c r="BE207" s="138">
        <v>0</v>
      </c>
      <c r="BF207" s="137" t="s">
        <v>958</v>
      </c>
      <c r="BG207" s="137" t="s">
        <v>961</v>
      </c>
      <c r="BH207" s="129" t="s">
        <v>279</v>
      </c>
      <c r="BI207" s="129" t="s">
        <v>99</v>
      </c>
      <c r="BJ207" s="149">
        <v>46199</v>
      </c>
      <c r="BK207" s="139" t="s">
        <v>102</v>
      </c>
      <c r="BL207" s="129" t="s">
        <v>107</v>
      </c>
      <c r="BM207" s="142" t="s">
        <v>180</v>
      </c>
      <c r="BN207" s="139" t="s">
        <v>222</v>
      </c>
      <c r="BO207" s="139"/>
      <c r="BP207" s="42"/>
      <c r="BQ207" s="120"/>
    </row>
    <row r="208" spans="1:69" hidden="1" x14ac:dyDescent="0.35">
      <c r="A208" s="131">
        <v>204</v>
      </c>
      <c r="B208" s="137" t="s">
        <v>252</v>
      </c>
      <c r="C208" s="137" t="s">
        <v>253</v>
      </c>
      <c r="D208" s="137" t="s">
        <v>254</v>
      </c>
      <c r="E208" s="137" t="s">
        <v>255</v>
      </c>
      <c r="F208" s="137" t="s">
        <v>255</v>
      </c>
      <c r="G208" s="137" t="s">
        <v>256</v>
      </c>
      <c r="H208" s="137" t="s">
        <v>257</v>
      </c>
      <c r="I208" s="137">
        <v>131140</v>
      </c>
      <c r="J208" s="137" t="s">
        <v>631</v>
      </c>
      <c r="K208" s="137">
        <v>131140</v>
      </c>
      <c r="L208" s="137" t="s">
        <v>308</v>
      </c>
      <c r="M208" s="137" t="s">
        <v>309</v>
      </c>
      <c r="N208" s="137">
        <v>221276</v>
      </c>
      <c r="O208" s="137" t="s">
        <v>902</v>
      </c>
      <c r="P208" s="137">
        <v>291888</v>
      </c>
      <c r="Q208" s="137" t="s">
        <v>903</v>
      </c>
      <c r="R208" s="137" t="s">
        <v>263</v>
      </c>
      <c r="S208" s="137" t="s">
        <v>1616</v>
      </c>
      <c r="T208" s="137" t="s">
        <v>1616</v>
      </c>
      <c r="U208" s="137" t="s">
        <v>298</v>
      </c>
      <c r="V208" s="137" t="s">
        <v>266</v>
      </c>
      <c r="W208" s="137">
        <v>0</v>
      </c>
      <c r="X208" s="137" t="s">
        <v>267</v>
      </c>
      <c r="Y208" s="137">
        <v>360226732</v>
      </c>
      <c r="Z208" s="137" t="s">
        <v>1617</v>
      </c>
      <c r="AA208" s="137" t="s">
        <v>1618</v>
      </c>
      <c r="AB208" s="138">
        <v>50000</v>
      </c>
      <c r="AC208" s="137" t="s">
        <v>519</v>
      </c>
      <c r="AD208" s="137">
        <v>24</v>
      </c>
      <c r="AE208" s="137" t="s">
        <v>478</v>
      </c>
      <c r="AF208" s="137" t="s">
        <v>1619</v>
      </c>
      <c r="AG208" s="137" t="s">
        <v>1620</v>
      </c>
      <c r="AH208" s="137" t="s">
        <v>481</v>
      </c>
      <c r="AI208" s="137" t="s">
        <v>1621</v>
      </c>
      <c r="AJ208" s="138">
        <v>2690</v>
      </c>
      <c r="AK208" s="138">
        <v>2690</v>
      </c>
      <c r="AL208" s="137" t="s">
        <v>910</v>
      </c>
      <c r="AM208" s="138">
        <v>4587.3599999999997</v>
      </c>
      <c r="AN208" s="138">
        <v>3482.64</v>
      </c>
      <c r="AO208" s="138">
        <v>8070</v>
      </c>
      <c r="AP208" s="138">
        <v>45412.639999999999</v>
      </c>
      <c r="AQ208" s="138">
        <v>11907.36</v>
      </c>
      <c r="AR208" s="138">
        <v>57320</v>
      </c>
      <c r="AS208" s="138">
        <v>0</v>
      </c>
      <c r="AT208" s="138">
        <v>0</v>
      </c>
      <c r="AU208" s="138">
        <v>0</v>
      </c>
      <c r="AV208" s="137">
        <v>3</v>
      </c>
      <c r="AW208" s="137"/>
      <c r="AX208" s="137"/>
      <c r="AY208" s="137"/>
      <c r="AZ208" s="137"/>
      <c r="BA208" s="137"/>
      <c r="BB208" s="137" t="s">
        <v>277</v>
      </c>
      <c r="BC208" s="137"/>
      <c r="BD208" s="137"/>
      <c r="BE208" s="138">
        <v>0</v>
      </c>
      <c r="BF208" s="137" t="s">
        <v>1616</v>
      </c>
      <c r="BG208" s="137" t="s">
        <v>1622</v>
      </c>
      <c r="BH208" s="129" t="s">
        <v>279</v>
      </c>
      <c r="BI208" s="129" t="s">
        <v>99</v>
      </c>
      <c r="BJ208" s="149">
        <v>46204</v>
      </c>
      <c r="BK208" s="139" t="s">
        <v>102</v>
      </c>
      <c r="BL208" s="129" t="s">
        <v>107</v>
      </c>
      <c r="BM208" s="142" t="s">
        <v>179</v>
      </c>
      <c r="BN208" s="139" t="s">
        <v>221</v>
      </c>
      <c r="BO208" s="139">
        <v>0</v>
      </c>
      <c r="BP208" s="42"/>
      <c r="BQ208" s="120" t="s">
        <v>322</v>
      </c>
    </row>
    <row r="209" spans="1:69" hidden="1" x14ac:dyDescent="0.35">
      <c r="A209" s="131">
        <v>205</v>
      </c>
      <c r="B209" s="137" t="s">
        <v>252</v>
      </c>
      <c r="C209" s="137" t="s">
        <v>253</v>
      </c>
      <c r="D209" s="137" t="s">
        <v>254</v>
      </c>
      <c r="E209" s="137" t="s">
        <v>255</v>
      </c>
      <c r="F209" s="137" t="s">
        <v>255</v>
      </c>
      <c r="G209" s="137" t="s">
        <v>256</v>
      </c>
      <c r="H209" s="137" t="s">
        <v>257</v>
      </c>
      <c r="I209" s="137">
        <v>136309</v>
      </c>
      <c r="J209" s="137" t="s">
        <v>1608</v>
      </c>
      <c r="K209" s="137">
        <v>136309</v>
      </c>
      <c r="L209" s="137" t="s">
        <v>572</v>
      </c>
      <c r="M209" s="137" t="s">
        <v>573</v>
      </c>
      <c r="N209" s="137">
        <v>230021</v>
      </c>
      <c r="O209" s="137" t="s">
        <v>1623</v>
      </c>
      <c r="P209" s="137">
        <v>302900</v>
      </c>
      <c r="Q209" s="137" t="s">
        <v>1609</v>
      </c>
      <c r="R209" s="137" t="s">
        <v>263</v>
      </c>
      <c r="S209" s="137" t="s">
        <v>1624</v>
      </c>
      <c r="T209" s="137" t="s">
        <v>1624</v>
      </c>
      <c r="U209" s="137" t="s">
        <v>265</v>
      </c>
      <c r="V209" s="137" t="s">
        <v>266</v>
      </c>
      <c r="W209" s="137">
        <v>0</v>
      </c>
      <c r="X209" s="137" t="s">
        <v>267</v>
      </c>
      <c r="Y209" s="137">
        <v>360227303</v>
      </c>
      <c r="Z209" s="137" t="s">
        <v>1625</v>
      </c>
      <c r="AA209" s="137" t="s">
        <v>1618</v>
      </c>
      <c r="AB209" s="138">
        <v>100000</v>
      </c>
      <c r="AC209" s="137" t="s">
        <v>519</v>
      </c>
      <c r="AD209" s="137">
        <v>24</v>
      </c>
      <c r="AE209" s="137" t="s">
        <v>489</v>
      </c>
      <c r="AF209" s="137" t="s">
        <v>1626</v>
      </c>
      <c r="AG209" s="137" t="s">
        <v>1627</v>
      </c>
      <c r="AH209" s="137" t="s">
        <v>292</v>
      </c>
      <c r="AI209" s="137" t="s">
        <v>1613</v>
      </c>
      <c r="AJ209" s="138">
        <v>5340</v>
      </c>
      <c r="AK209" s="138">
        <v>5340</v>
      </c>
      <c r="AL209" s="137" t="s">
        <v>639</v>
      </c>
      <c r="AM209" s="138">
        <v>10850.56</v>
      </c>
      <c r="AN209" s="138">
        <v>5169.4399999999996</v>
      </c>
      <c r="AO209" s="138">
        <v>16020</v>
      </c>
      <c r="AP209" s="138">
        <v>89149.440000000002</v>
      </c>
      <c r="AQ209" s="138">
        <v>21641.56</v>
      </c>
      <c r="AR209" s="138">
        <v>110791</v>
      </c>
      <c r="AS209" s="138">
        <v>0</v>
      </c>
      <c r="AT209" s="138">
        <v>0</v>
      </c>
      <c r="AU209" s="138">
        <v>0</v>
      </c>
      <c r="AV209" s="137">
        <v>3</v>
      </c>
      <c r="AW209" s="137"/>
      <c r="AX209" s="137"/>
      <c r="AY209" s="137"/>
      <c r="AZ209" s="137"/>
      <c r="BA209" s="137"/>
      <c r="BB209" s="137" t="s">
        <v>277</v>
      </c>
      <c r="BC209" s="137"/>
      <c r="BD209" s="137"/>
      <c r="BE209" s="138">
        <v>0</v>
      </c>
      <c r="BF209" s="137" t="s">
        <v>1624</v>
      </c>
      <c r="BG209" s="137" t="s">
        <v>1628</v>
      </c>
      <c r="BH209" s="129" t="s">
        <v>279</v>
      </c>
      <c r="BI209" s="129" t="s">
        <v>99</v>
      </c>
      <c r="BJ209" s="149">
        <v>46199</v>
      </c>
      <c r="BK209" s="139" t="s">
        <v>103</v>
      </c>
      <c r="BL209" s="129" t="s">
        <v>108</v>
      </c>
      <c r="BM209" s="142" t="s">
        <v>180</v>
      </c>
      <c r="BN209" s="139" t="s">
        <v>222</v>
      </c>
      <c r="BO209" s="139"/>
      <c r="BP209" s="42"/>
      <c r="BQ209" s="120" t="s">
        <v>3741</v>
      </c>
    </row>
    <row r="210" spans="1:69" hidden="1" x14ac:dyDescent="0.35">
      <c r="A210" s="131">
        <v>206</v>
      </c>
      <c r="B210" s="137" t="s">
        <v>252</v>
      </c>
      <c r="C210" s="137" t="s">
        <v>253</v>
      </c>
      <c r="D210" s="137" t="s">
        <v>254</v>
      </c>
      <c r="E210" s="137" t="s">
        <v>255</v>
      </c>
      <c r="F210" s="137" t="s">
        <v>255</v>
      </c>
      <c r="G210" s="137" t="s">
        <v>256</v>
      </c>
      <c r="H210" s="137" t="s">
        <v>257</v>
      </c>
      <c r="I210" s="137">
        <v>148697</v>
      </c>
      <c r="J210" s="137" t="s">
        <v>584</v>
      </c>
      <c r="K210" s="137">
        <v>148697</v>
      </c>
      <c r="L210" s="137" t="s">
        <v>572</v>
      </c>
      <c r="M210" s="137" t="s">
        <v>573</v>
      </c>
      <c r="N210" s="137">
        <v>397858</v>
      </c>
      <c r="O210" s="137" t="s">
        <v>585</v>
      </c>
      <c r="P210" s="137">
        <v>670068</v>
      </c>
      <c r="Q210" s="137" t="s">
        <v>668</v>
      </c>
      <c r="R210" s="137" t="s">
        <v>263</v>
      </c>
      <c r="S210" s="137" t="s">
        <v>1629</v>
      </c>
      <c r="T210" s="137" t="s">
        <v>1629</v>
      </c>
      <c r="U210" s="137" t="s">
        <v>265</v>
      </c>
      <c r="V210" s="137" t="s">
        <v>266</v>
      </c>
      <c r="W210" s="137">
        <v>0</v>
      </c>
      <c r="X210" s="137" t="s">
        <v>267</v>
      </c>
      <c r="Y210" s="137">
        <v>360236165</v>
      </c>
      <c r="Z210" s="137" t="s">
        <v>1630</v>
      </c>
      <c r="AA210" s="137" t="s">
        <v>1631</v>
      </c>
      <c r="AB210" s="138">
        <v>110000</v>
      </c>
      <c r="AC210" s="137" t="s">
        <v>477</v>
      </c>
      <c r="AD210" s="137">
        <v>24</v>
      </c>
      <c r="AE210" s="137" t="s">
        <v>367</v>
      </c>
      <c r="AF210" s="137" t="s">
        <v>1632</v>
      </c>
      <c r="AG210" s="137" t="s">
        <v>1633</v>
      </c>
      <c r="AH210" s="137" t="s">
        <v>292</v>
      </c>
      <c r="AI210" s="137" t="s">
        <v>733</v>
      </c>
      <c r="AJ210" s="138">
        <v>5930</v>
      </c>
      <c r="AK210" s="138">
        <v>5930</v>
      </c>
      <c r="AL210" s="137" t="s">
        <v>879</v>
      </c>
      <c r="AM210" s="138">
        <v>10291.93</v>
      </c>
      <c r="AN210" s="138">
        <v>7498.07</v>
      </c>
      <c r="AO210" s="138">
        <v>17790</v>
      </c>
      <c r="AP210" s="138">
        <v>99708.07</v>
      </c>
      <c r="AQ210" s="138">
        <v>25870.93</v>
      </c>
      <c r="AR210" s="138">
        <v>125579</v>
      </c>
      <c r="AS210" s="138">
        <v>0</v>
      </c>
      <c r="AT210" s="138">
        <v>0</v>
      </c>
      <c r="AU210" s="138">
        <v>0</v>
      </c>
      <c r="AV210" s="137">
        <v>3</v>
      </c>
      <c r="AW210" s="137"/>
      <c r="AX210" s="137"/>
      <c r="AY210" s="137"/>
      <c r="AZ210" s="137"/>
      <c r="BA210" s="137"/>
      <c r="BB210" s="137" t="s">
        <v>277</v>
      </c>
      <c r="BC210" s="137"/>
      <c r="BD210" s="137"/>
      <c r="BE210" s="138">
        <v>0</v>
      </c>
      <c r="BF210" s="137" t="s">
        <v>1629</v>
      </c>
      <c r="BG210" s="137" t="s">
        <v>1634</v>
      </c>
      <c r="BH210" s="129" t="s">
        <v>279</v>
      </c>
      <c r="BI210" s="129" t="s">
        <v>99</v>
      </c>
      <c r="BJ210" s="149">
        <v>46198</v>
      </c>
      <c r="BK210" s="139" t="s">
        <v>102</v>
      </c>
      <c r="BL210" s="129" t="s">
        <v>107</v>
      </c>
      <c r="BM210" s="142" t="s">
        <v>180</v>
      </c>
      <c r="BN210" s="139" t="s">
        <v>222</v>
      </c>
      <c r="BO210" s="139"/>
      <c r="BP210" s="42"/>
      <c r="BQ210" s="120" t="s">
        <v>594</v>
      </c>
    </row>
    <row r="211" spans="1:69" hidden="1" x14ac:dyDescent="0.35">
      <c r="A211" s="131">
        <v>207</v>
      </c>
      <c r="B211" s="137" t="s">
        <v>252</v>
      </c>
      <c r="C211" s="137" t="s">
        <v>253</v>
      </c>
      <c r="D211" s="137" t="s">
        <v>254</v>
      </c>
      <c r="E211" s="137" t="s">
        <v>255</v>
      </c>
      <c r="F211" s="137" t="s">
        <v>255</v>
      </c>
      <c r="G211" s="137" t="s">
        <v>256</v>
      </c>
      <c r="H211" s="137" t="s">
        <v>257</v>
      </c>
      <c r="I211" s="137">
        <v>130938</v>
      </c>
      <c r="J211" s="137" t="s">
        <v>679</v>
      </c>
      <c r="K211" s="137">
        <v>130938</v>
      </c>
      <c r="L211" s="137" t="s">
        <v>341</v>
      </c>
      <c r="M211" s="137" t="s">
        <v>342</v>
      </c>
      <c r="N211" s="137">
        <v>394379</v>
      </c>
      <c r="O211" s="137" t="s">
        <v>1635</v>
      </c>
      <c r="P211" s="137">
        <v>586368</v>
      </c>
      <c r="Q211" s="137" t="s">
        <v>1636</v>
      </c>
      <c r="R211" s="137" t="s">
        <v>263</v>
      </c>
      <c r="S211" s="137" t="s">
        <v>1637</v>
      </c>
      <c r="T211" s="137" t="s">
        <v>1637</v>
      </c>
      <c r="U211" s="137" t="s">
        <v>265</v>
      </c>
      <c r="V211" s="137" t="s">
        <v>266</v>
      </c>
      <c r="W211" s="137">
        <v>0</v>
      </c>
      <c r="X211" s="137" t="s">
        <v>345</v>
      </c>
      <c r="Y211" s="137">
        <v>360240380</v>
      </c>
      <c r="Z211" s="137" t="s">
        <v>1638</v>
      </c>
      <c r="AA211" s="137" t="s">
        <v>1631</v>
      </c>
      <c r="AB211" s="138">
        <v>59000</v>
      </c>
      <c r="AC211" s="137" t="s">
        <v>270</v>
      </c>
      <c r="AD211" s="137">
        <v>24</v>
      </c>
      <c r="AE211" s="137" t="s">
        <v>478</v>
      </c>
      <c r="AF211" s="137" t="s">
        <v>1639</v>
      </c>
      <c r="AG211" s="137" t="s">
        <v>1640</v>
      </c>
      <c r="AH211" s="137" t="s">
        <v>481</v>
      </c>
      <c r="AI211" s="137" t="s">
        <v>1641</v>
      </c>
      <c r="AJ211" s="138">
        <v>3180</v>
      </c>
      <c r="AK211" s="138">
        <v>3180</v>
      </c>
      <c r="AL211" s="137" t="s">
        <v>351</v>
      </c>
      <c r="AM211" s="138">
        <v>6611.28</v>
      </c>
      <c r="AN211" s="138">
        <v>2928.72</v>
      </c>
      <c r="AO211" s="138">
        <v>9540</v>
      </c>
      <c r="AP211" s="138">
        <v>52388.72</v>
      </c>
      <c r="AQ211" s="138">
        <v>13352.28</v>
      </c>
      <c r="AR211" s="138">
        <v>65741</v>
      </c>
      <c r="AS211" s="138">
        <v>0</v>
      </c>
      <c r="AT211" s="138">
        <v>0</v>
      </c>
      <c r="AU211" s="138">
        <v>0</v>
      </c>
      <c r="AV211" s="137">
        <v>3</v>
      </c>
      <c r="AW211" s="137"/>
      <c r="AX211" s="137"/>
      <c r="AY211" s="137"/>
      <c r="AZ211" s="137"/>
      <c r="BA211" s="137"/>
      <c r="BB211" s="137" t="s">
        <v>277</v>
      </c>
      <c r="BC211" s="137"/>
      <c r="BD211" s="137"/>
      <c r="BE211" s="138">
        <v>0</v>
      </c>
      <c r="BF211" s="137" t="s">
        <v>1637</v>
      </c>
      <c r="BG211" s="137" t="s">
        <v>1642</v>
      </c>
      <c r="BH211" s="129" t="s">
        <v>279</v>
      </c>
      <c r="BI211" s="129" t="s">
        <v>99</v>
      </c>
      <c r="BJ211" s="149">
        <v>46186</v>
      </c>
      <c r="BK211" s="139" t="s">
        <v>102</v>
      </c>
      <c r="BL211" s="129" t="s">
        <v>107</v>
      </c>
      <c r="BM211" s="142" t="s">
        <v>179</v>
      </c>
      <c r="BN211" s="139" t="s">
        <v>221</v>
      </c>
      <c r="BO211" s="139">
        <v>0</v>
      </c>
      <c r="BP211" s="42"/>
      <c r="BQ211" s="120" t="s">
        <v>1643</v>
      </c>
    </row>
    <row r="212" spans="1:69" hidden="1" x14ac:dyDescent="0.35">
      <c r="A212" s="131">
        <v>208</v>
      </c>
      <c r="B212" s="137" t="s">
        <v>252</v>
      </c>
      <c r="C212" s="137" t="s">
        <v>253</v>
      </c>
      <c r="D212" s="137" t="s">
        <v>254</v>
      </c>
      <c r="E212" s="137" t="s">
        <v>255</v>
      </c>
      <c r="F212" s="137" t="s">
        <v>255</v>
      </c>
      <c r="G212" s="137" t="s">
        <v>256</v>
      </c>
      <c r="H212" s="137" t="s">
        <v>257</v>
      </c>
      <c r="I212" s="137">
        <v>148697</v>
      </c>
      <c r="J212" s="137" t="s">
        <v>584</v>
      </c>
      <c r="K212" s="137">
        <v>148697</v>
      </c>
      <c r="L212" s="137" t="s">
        <v>572</v>
      </c>
      <c r="M212" s="137" t="s">
        <v>573</v>
      </c>
      <c r="N212" s="137">
        <v>397858</v>
      </c>
      <c r="O212" s="137" t="s">
        <v>585</v>
      </c>
      <c r="P212" s="137">
        <v>670068</v>
      </c>
      <c r="Q212" s="137" t="s">
        <v>668</v>
      </c>
      <c r="R212" s="137" t="s">
        <v>263</v>
      </c>
      <c r="S212" s="137" t="s">
        <v>1644</v>
      </c>
      <c r="T212" s="137" t="s">
        <v>1644</v>
      </c>
      <c r="U212" s="137" t="s">
        <v>298</v>
      </c>
      <c r="V212" s="137" t="s">
        <v>266</v>
      </c>
      <c r="W212" s="137">
        <v>0</v>
      </c>
      <c r="X212" s="137" t="s">
        <v>267</v>
      </c>
      <c r="Y212" s="137">
        <v>360246460</v>
      </c>
      <c r="Z212" s="137" t="s">
        <v>1645</v>
      </c>
      <c r="AA212" s="137" t="s">
        <v>1646</v>
      </c>
      <c r="AB212" s="138">
        <v>45000</v>
      </c>
      <c r="AC212" s="137" t="s">
        <v>477</v>
      </c>
      <c r="AD212" s="137">
        <v>24</v>
      </c>
      <c r="AE212" s="137" t="s">
        <v>478</v>
      </c>
      <c r="AF212" s="137" t="s">
        <v>1639</v>
      </c>
      <c r="AG212" s="137" t="s">
        <v>1647</v>
      </c>
      <c r="AH212" s="137" t="s">
        <v>481</v>
      </c>
      <c r="AI212" s="137" t="s">
        <v>733</v>
      </c>
      <c r="AJ212" s="138">
        <v>2420</v>
      </c>
      <c r="AK212" s="138">
        <v>2420</v>
      </c>
      <c r="AL212" s="137" t="s">
        <v>879</v>
      </c>
      <c r="AM212" s="138">
        <v>4258.95</v>
      </c>
      <c r="AN212" s="138">
        <v>3001.05</v>
      </c>
      <c r="AO212" s="138">
        <v>7260</v>
      </c>
      <c r="AP212" s="138">
        <v>40741.050000000003</v>
      </c>
      <c r="AQ212" s="138">
        <v>10586.95</v>
      </c>
      <c r="AR212" s="138">
        <v>51328</v>
      </c>
      <c r="AS212" s="138">
        <v>0</v>
      </c>
      <c r="AT212" s="138">
        <v>0</v>
      </c>
      <c r="AU212" s="138">
        <v>0</v>
      </c>
      <c r="AV212" s="137">
        <v>3</v>
      </c>
      <c r="AW212" s="137"/>
      <c r="AX212" s="137"/>
      <c r="AY212" s="137"/>
      <c r="AZ212" s="137"/>
      <c r="BA212" s="137"/>
      <c r="BB212" s="137" t="s">
        <v>277</v>
      </c>
      <c r="BC212" s="137"/>
      <c r="BD212" s="137"/>
      <c r="BE212" s="138">
        <v>0</v>
      </c>
      <c r="BF212" s="137" t="s">
        <v>1644</v>
      </c>
      <c r="BG212" s="137" t="s">
        <v>1648</v>
      </c>
      <c r="BH212" s="129" t="s">
        <v>279</v>
      </c>
      <c r="BI212" s="129" t="s">
        <v>99</v>
      </c>
      <c r="BJ212" s="149">
        <v>46198</v>
      </c>
      <c r="BK212" s="139" t="s">
        <v>102</v>
      </c>
      <c r="BL212" s="129" t="s">
        <v>107</v>
      </c>
      <c r="BM212" s="142" t="s">
        <v>179</v>
      </c>
      <c r="BN212" s="139" t="s">
        <v>221</v>
      </c>
      <c r="BO212" s="139">
        <v>0</v>
      </c>
      <c r="BP212" s="42"/>
      <c r="BQ212" s="120" t="s">
        <v>322</v>
      </c>
    </row>
    <row r="213" spans="1:69" hidden="1" x14ac:dyDescent="0.35">
      <c r="A213" s="131">
        <v>209</v>
      </c>
      <c r="B213" s="137" t="s">
        <v>252</v>
      </c>
      <c r="C213" s="137" t="s">
        <v>253</v>
      </c>
      <c r="D213" s="137" t="s">
        <v>254</v>
      </c>
      <c r="E213" s="137" t="s">
        <v>255</v>
      </c>
      <c r="F213" s="137" t="s">
        <v>255</v>
      </c>
      <c r="G213" s="137" t="s">
        <v>256</v>
      </c>
      <c r="H213" s="137" t="s">
        <v>257</v>
      </c>
      <c r="I213" s="137">
        <v>148697</v>
      </c>
      <c r="J213" s="137" t="s">
        <v>584</v>
      </c>
      <c r="K213" s="137">
        <v>148697</v>
      </c>
      <c r="L213" s="137" t="s">
        <v>572</v>
      </c>
      <c r="M213" s="137" t="s">
        <v>573</v>
      </c>
      <c r="N213" s="137">
        <v>397858</v>
      </c>
      <c r="O213" s="137" t="s">
        <v>585</v>
      </c>
      <c r="P213" s="137">
        <v>670068</v>
      </c>
      <c r="Q213" s="137" t="s">
        <v>668</v>
      </c>
      <c r="R213" s="137" t="s">
        <v>263</v>
      </c>
      <c r="S213" s="137" t="s">
        <v>1649</v>
      </c>
      <c r="T213" s="137" t="s">
        <v>1649</v>
      </c>
      <c r="U213" s="137" t="s">
        <v>298</v>
      </c>
      <c r="V213" s="137" t="s">
        <v>266</v>
      </c>
      <c r="W213" s="137">
        <v>0</v>
      </c>
      <c r="X213" s="137" t="s">
        <v>267</v>
      </c>
      <c r="Y213" s="137">
        <v>360246623</v>
      </c>
      <c r="Z213" s="137" t="s">
        <v>1650</v>
      </c>
      <c r="AA213" s="137" t="s">
        <v>1646</v>
      </c>
      <c r="AB213" s="138">
        <v>40000</v>
      </c>
      <c r="AC213" s="137" t="s">
        <v>477</v>
      </c>
      <c r="AD213" s="137">
        <v>24</v>
      </c>
      <c r="AE213" s="137" t="s">
        <v>478</v>
      </c>
      <c r="AF213" s="137" t="s">
        <v>1639</v>
      </c>
      <c r="AG213" s="137" t="s">
        <v>1647</v>
      </c>
      <c r="AH213" s="137" t="s">
        <v>481</v>
      </c>
      <c r="AI213" s="137" t="s">
        <v>733</v>
      </c>
      <c r="AJ213" s="138">
        <v>2150</v>
      </c>
      <c r="AK213" s="138">
        <v>2150</v>
      </c>
      <c r="AL213" s="137" t="s">
        <v>879</v>
      </c>
      <c r="AM213" s="138">
        <v>3782.32</v>
      </c>
      <c r="AN213" s="138">
        <v>2667.68</v>
      </c>
      <c r="AO213" s="138">
        <v>6450</v>
      </c>
      <c r="AP213" s="138">
        <v>36217.68</v>
      </c>
      <c r="AQ213" s="138">
        <v>9418.32</v>
      </c>
      <c r="AR213" s="138">
        <v>45636</v>
      </c>
      <c r="AS213" s="138">
        <v>0</v>
      </c>
      <c r="AT213" s="138">
        <v>0</v>
      </c>
      <c r="AU213" s="138">
        <v>0</v>
      </c>
      <c r="AV213" s="137">
        <v>3</v>
      </c>
      <c r="AW213" s="137"/>
      <c r="AX213" s="137"/>
      <c r="AY213" s="137"/>
      <c r="AZ213" s="137"/>
      <c r="BA213" s="137"/>
      <c r="BB213" s="137" t="s">
        <v>277</v>
      </c>
      <c r="BC213" s="137"/>
      <c r="BD213" s="137"/>
      <c r="BE213" s="138">
        <v>0</v>
      </c>
      <c r="BF213" s="137" t="s">
        <v>1649</v>
      </c>
      <c r="BG213" s="137" t="s">
        <v>1651</v>
      </c>
      <c r="BH213" s="129" t="s">
        <v>279</v>
      </c>
      <c r="BI213" s="129" t="s">
        <v>99</v>
      </c>
      <c r="BJ213" s="149">
        <v>46198</v>
      </c>
      <c r="BK213" s="139" t="s">
        <v>102</v>
      </c>
      <c r="BL213" s="129" t="s">
        <v>107</v>
      </c>
      <c r="BM213" s="142" t="s">
        <v>179</v>
      </c>
      <c r="BN213" s="139" t="s">
        <v>221</v>
      </c>
      <c r="BO213" s="139">
        <v>0</v>
      </c>
      <c r="BP213" s="42"/>
      <c r="BQ213" s="120" t="s">
        <v>322</v>
      </c>
    </row>
    <row r="214" spans="1:69" hidden="1" x14ac:dyDescent="0.35">
      <c r="A214" s="131">
        <v>210</v>
      </c>
      <c r="B214" s="137" t="s">
        <v>252</v>
      </c>
      <c r="C214" s="137" t="s">
        <v>253</v>
      </c>
      <c r="D214" s="137" t="s">
        <v>254</v>
      </c>
      <c r="E214" s="137" t="s">
        <v>255</v>
      </c>
      <c r="F214" s="137" t="s">
        <v>255</v>
      </c>
      <c r="G214" s="137" t="s">
        <v>256</v>
      </c>
      <c r="H214" s="137" t="s">
        <v>257</v>
      </c>
      <c r="I214" s="137">
        <v>138447</v>
      </c>
      <c r="J214" s="137" t="s">
        <v>650</v>
      </c>
      <c r="K214" s="137">
        <v>138447</v>
      </c>
      <c r="L214" s="137" t="s">
        <v>605</v>
      </c>
      <c r="M214" s="137" t="s">
        <v>606</v>
      </c>
      <c r="N214" s="137">
        <v>351975</v>
      </c>
      <c r="O214" s="137" t="s">
        <v>651</v>
      </c>
      <c r="P214" s="137">
        <v>499389</v>
      </c>
      <c r="Q214" s="137" t="s">
        <v>652</v>
      </c>
      <c r="R214" s="137" t="s">
        <v>669</v>
      </c>
      <c r="S214" s="137" t="s">
        <v>1267</v>
      </c>
      <c r="T214" s="137" t="s">
        <v>1267</v>
      </c>
      <c r="U214" s="137" t="s">
        <v>298</v>
      </c>
      <c r="V214" s="137" t="s">
        <v>266</v>
      </c>
      <c r="W214" s="137">
        <v>0</v>
      </c>
      <c r="X214" s="137" t="s">
        <v>267</v>
      </c>
      <c r="Y214" s="137">
        <v>360249444</v>
      </c>
      <c r="Z214" s="137" t="s">
        <v>1268</v>
      </c>
      <c r="AA214" s="137" t="s">
        <v>1646</v>
      </c>
      <c r="AB214" s="138">
        <v>40000</v>
      </c>
      <c r="AC214" s="137" t="s">
        <v>556</v>
      </c>
      <c r="AD214" s="137">
        <v>18</v>
      </c>
      <c r="AE214" s="137" t="s">
        <v>673</v>
      </c>
      <c r="AF214" s="137" t="s">
        <v>684</v>
      </c>
      <c r="AG214" s="137" t="s">
        <v>396</v>
      </c>
      <c r="AH214" s="137" t="s">
        <v>292</v>
      </c>
      <c r="AI214" s="137" t="s">
        <v>294</v>
      </c>
      <c r="AJ214" s="138">
        <v>2690</v>
      </c>
      <c r="AK214" s="138">
        <v>2690</v>
      </c>
      <c r="AL214" s="137" t="s">
        <v>568</v>
      </c>
      <c r="AM214" s="138">
        <v>6135.69</v>
      </c>
      <c r="AN214" s="138">
        <v>1934.31</v>
      </c>
      <c r="AO214" s="138">
        <v>8070</v>
      </c>
      <c r="AP214" s="138">
        <v>33864.31</v>
      </c>
      <c r="AQ214" s="138">
        <v>5787.69</v>
      </c>
      <c r="AR214" s="138">
        <v>39652</v>
      </c>
      <c r="AS214" s="138">
        <v>0</v>
      </c>
      <c r="AT214" s="138">
        <v>0</v>
      </c>
      <c r="AU214" s="138">
        <v>0</v>
      </c>
      <c r="AV214" s="137">
        <v>3</v>
      </c>
      <c r="AW214" s="137"/>
      <c r="AX214" s="137"/>
      <c r="AY214" s="137"/>
      <c r="AZ214" s="137"/>
      <c r="BA214" s="137"/>
      <c r="BB214" s="137" t="s">
        <v>277</v>
      </c>
      <c r="BC214" s="137"/>
      <c r="BD214" s="137"/>
      <c r="BE214" s="138">
        <v>0</v>
      </c>
      <c r="BF214" s="137" t="s">
        <v>1267</v>
      </c>
      <c r="BG214" s="137" t="s">
        <v>1270</v>
      </c>
      <c r="BH214" s="129" t="s">
        <v>279</v>
      </c>
      <c r="BI214" s="129" t="s">
        <v>99</v>
      </c>
      <c r="BJ214" s="149">
        <v>46197</v>
      </c>
      <c r="BK214" s="139" t="s">
        <v>103</v>
      </c>
      <c r="BL214" s="129" t="s">
        <v>108</v>
      </c>
      <c r="BM214" s="142" t="s">
        <v>180</v>
      </c>
      <c r="BN214" s="139" t="s">
        <v>222</v>
      </c>
      <c r="BO214" s="139"/>
      <c r="BP214" s="42"/>
      <c r="BQ214" s="120" t="s">
        <v>667</v>
      </c>
    </row>
    <row r="215" spans="1:69" hidden="1" x14ac:dyDescent="0.35">
      <c r="A215" s="131">
        <v>211</v>
      </c>
      <c r="B215" s="137" t="s">
        <v>252</v>
      </c>
      <c r="C215" s="137" t="s">
        <v>253</v>
      </c>
      <c r="D215" s="137" t="s">
        <v>254</v>
      </c>
      <c r="E215" s="137" t="s">
        <v>255</v>
      </c>
      <c r="F215" s="137" t="s">
        <v>255</v>
      </c>
      <c r="G215" s="137" t="s">
        <v>256</v>
      </c>
      <c r="H215" s="137" t="s">
        <v>257</v>
      </c>
      <c r="I215" s="137">
        <v>131013</v>
      </c>
      <c r="J215" s="137" t="s">
        <v>470</v>
      </c>
      <c r="K215" s="137">
        <v>131013</v>
      </c>
      <c r="L215" s="137" t="s">
        <v>341</v>
      </c>
      <c r="M215" s="137" t="s">
        <v>342</v>
      </c>
      <c r="N215" s="137">
        <v>405404</v>
      </c>
      <c r="O215" s="137" t="s">
        <v>471</v>
      </c>
      <c r="P215" s="137">
        <v>842911</v>
      </c>
      <c r="Q215" s="137" t="s">
        <v>1005</v>
      </c>
      <c r="R215" s="137" t="s">
        <v>669</v>
      </c>
      <c r="S215" s="137" t="s">
        <v>1436</v>
      </c>
      <c r="T215" s="137" t="s">
        <v>1436</v>
      </c>
      <c r="U215" s="137" t="s">
        <v>265</v>
      </c>
      <c r="V215" s="137" t="s">
        <v>266</v>
      </c>
      <c r="W215" s="137">
        <v>0</v>
      </c>
      <c r="X215" s="137" t="s">
        <v>267</v>
      </c>
      <c r="Y215" s="137">
        <v>360288581</v>
      </c>
      <c r="Z215" s="137" t="s">
        <v>1437</v>
      </c>
      <c r="AA215" s="137" t="s">
        <v>294</v>
      </c>
      <c r="AB215" s="138">
        <v>50000</v>
      </c>
      <c r="AC215" s="137" t="s">
        <v>477</v>
      </c>
      <c r="AD215" s="137">
        <v>24</v>
      </c>
      <c r="AE215" s="137" t="s">
        <v>673</v>
      </c>
      <c r="AF215" s="137" t="s">
        <v>579</v>
      </c>
      <c r="AG215" s="137" t="s">
        <v>993</v>
      </c>
      <c r="AH215" s="137" t="s">
        <v>481</v>
      </c>
      <c r="AI215" s="137" t="s">
        <v>733</v>
      </c>
      <c r="AJ215" s="138">
        <v>2690</v>
      </c>
      <c r="AK215" s="138">
        <v>2690</v>
      </c>
      <c r="AL215" s="137" t="s">
        <v>879</v>
      </c>
      <c r="AM215" s="138">
        <v>5217.2299999999996</v>
      </c>
      <c r="AN215" s="138">
        <v>2852.77</v>
      </c>
      <c r="AO215" s="138">
        <v>8070</v>
      </c>
      <c r="AP215" s="138">
        <v>44782.77</v>
      </c>
      <c r="AQ215" s="138">
        <v>11479.23</v>
      </c>
      <c r="AR215" s="138">
        <v>56262</v>
      </c>
      <c r="AS215" s="138">
        <v>0</v>
      </c>
      <c r="AT215" s="138">
        <v>0</v>
      </c>
      <c r="AU215" s="138">
        <v>0</v>
      </c>
      <c r="AV215" s="137">
        <v>3</v>
      </c>
      <c r="AW215" s="137"/>
      <c r="AX215" s="137"/>
      <c r="AY215" s="137"/>
      <c r="AZ215" s="137"/>
      <c r="BA215" s="137"/>
      <c r="BB215" s="137" t="s">
        <v>277</v>
      </c>
      <c r="BC215" s="137"/>
      <c r="BD215" s="137"/>
      <c r="BE215" s="138">
        <v>0</v>
      </c>
      <c r="BF215" s="137" t="s">
        <v>1436</v>
      </c>
      <c r="BG215" s="137" t="s">
        <v>1438</v>
      </c>
      <c r="BH215" s="129" t="s">
        <v>279</v>
      </c>
      <c r="BI215" s="129" t="s">
        <v>99</v>
      </c>
      <c r="BJ215" s="149">
        <v>46197</v>
      </c>
      <c r="BK215" s="139" t="s">
        <v>102</v>
      </c>
      <c r="BL215" s="129" t="s">
        <v>107</v>
      </c>
      <c r="BM215" s="142" t="s">
        <v>180</v>
      </c>
      <c r="BN215" s="139" t="s">
        <v>222</v>
      </c>
      <c r="BO215" s="139"/>
      <c r="BP215" s="42"/>
      <c r="BQ215" s="120" t="s">
        <v>1652</v>
      </c>
    </row>
    <row r="216" spans="1:69" hidden="1" x14ac:dyDescent="0.35">
      <c r="A216" s="131">
        <v>212</v>
      </c>
      <c r="B216" s="137" t="s">
        <v>252</v>
      </c>
      <c r="C216" s="137" t="s">
        <v>253</v>
      </c>
      <c r="D216" s="137" t="s">
        <v>254</v>
      </c>
      <c r="E216" s="137" t="s">
        <v>255</v>
      </c>
      <c r="F216" s="137" t="s">
        <v>255</v>
      </c>
      <c r="G216" s="137" t="s">
        <v>256</v>
      </c>
      <c r="H216" s="137" t="s">
        <v>257</v>
      </c>
      <c r="I216" s="137">
        <v>148697</v>
      </c>
      <c r="J216" s="137" t="s">
        <v>584</v>
      </c>
      <c r="K216" s="137">
        <v>148697</v>
      </c>
      <c r="L216" s="137" t="s">
        <v>572</v>
      </c>
      <c r="M216" s="137" t="s">
        <v>573</v>
      </c>
      <c r="N216" s="137">
        <v>397858</v>
      </c>
      <c r="O216" s="137" t="s">
        <v>585</v>
      </c>
      <c r="P216" s="137">
        <v>617876</v>
      </c>
      <c r="Q216" s="137" t="s">
        <v>743</v>
      </c>
      <c r="R216" s="137" t="s">
        <v>263</v>
      </c>
      <c r="S216" s="137" t="s">
        <v>1653</v>
      </c>
      <c r="T216" s="137" t="s">
        <v>1653</v>
      </c>
      <c r="U216" s="137" t="s">
        <v>298</v>
      </c>
      <c r="V216" s="137" t="s">
        <v>266</v>
      </c>
      <c r="W216" s="137">
        <v>0</v>
      </c>
      <c r="X216" s="137" t="s">
        <v>267</v>
      </c>
      <c r="Y216" s="137">
        <v>360298693</v>
      </c>
      <c r="Z216" s="137" t="s">
        <v>1654</v>
      </c>
      <c r="AA216" s="137" t="s">
        <v>1641</v>
      </c>
      <c r="AB216" s="138">
        <v>31000</v>
      </c>
      <c r="AC216" s="137" t="s">
        <v>477</v>
      </c>
      <c r="AD216" s="137">
        <v>24</v>
      </c>
      <c r="AE216" s="137" t="s">
        <v>478</v>
      </c>
      <c r="AF216" s="137" t="s">
        <v>1655</v>
      </c>
      <c r="AG216" s="137" t="s">
        <v>1656</v>
      </c>
      <c r="AH216" s="137" t="s">
        <v>481</v>
      </c>
      <c r="AI216" s="137" t="s">
        <v>733</v>
      </c>
      <c r="AJ216" s="138">
        <v>1670</v>
      </c>
      <c r="AK216" s="138">
        <v>1670</v>
      </c>
      <c r="AL216" s="137" t="s">
        <v>879</v>
      </c>
      <c r="AM216" s="138">
        <v>3287.37</v>
      </c>
      <c r="AN216" s="138">
        <v>1722.63</v>
      </c>
      <c r="AO216" s="138">
        <v>5010</v>
      </c>
      <c r="AP216" s="138">
        <v>27712.63</v>
      </c>
      <c r="AQ216" s="138">
        <v>7075.37</v>
      </c>
      <c r="AR216" s="138">
        <v>34788</v>
      </c>
      <c r="AS216" s="138">
        <v>0</v>
      </c>
      <c r="AT216" s="138">
        <v>0</v>
      </c>
      <c r="AU216" s="138">
        <v>0</v>
      </c>
      <c r="AV216" s="137">
        <v>3</v>
      </c>
      <c r="AW216" s="137"/>
      <c r="AX216" s="137"/>
      <c r="AY216" s="137"/>
      <c r="AZ216" s="137"/>
      <c r="BA216" s="137"/>
      <c r="BB216" s="137" t="s">
        <v>277</v>
      </c>
      <c r="BC216" s="137"/>
      <c r="BD216" s="137"/>
      <c r="BE216" s="138">
        <v>0</v>
      </c>
      <c r="BF216" s="137" t="s">
        <v>1653</v>
      </c>
      <c r="BG216" s="137" t="s">
        <v>1657</v>
      </c>
      <c r="BH216" s="129" t="s">
        <v>279</v>
      </c>
      <c r="BI216" s="129" t="s">
        <v>99</v>
      </c>
      <c r="BJ216" s="149">
        <v>46198</v>
      </c>
      <c r="BK216" s="139" t="s">
        <v>103</v>
      </c>
      <c r="BL216" s="129" t="s">
        <v>108</v>
      </c>
      <c r="BM216" s="142" t="s">
        <v>179</v>
      </c>
      <c r="BN216" s="139" t="s">
        <v>221</v>
      </c>
      <c r="BO216" s="139"/>
      <c r="BP216" s="42"/>
      <c r="BQ216" s="120"/>
    </row>
    <row r="217" spans="1:69" hidden="1" x14ac:dyDescent="0.35">
      <c r="A217" s="131">
        <v>213</v>
      </c>
      <c r="B217" s="137" t="s">
        <v>252</v>
      </c>
      <c r="C217" s="137" t="s">
        <v>253</v>
      </c>
      <c r="D217" s="137" t="s">
        <v>254</v>
      </c>
      <c r="E217" s="137" t="s">
        <v>255</v>
      </c>
      <c r="F217" s="137" t="s">
        <v>255</v>
      </c>
      <c r="G217" s="137" t="s">
        <v>256</v>
      </c>
      <c r="H217" s="137" t="s">
        <v>257</v>
      </c>
      <c r="I217" s="137">
        <v>148697</v>
      </c>
      <c r="J217" s="137" t="s">
        <v>584</v>
      </c>
      <c r="K217" s="137">
        <v>148697</v>
      </c>
      <c r="L217" s="137" t="s">
        <v>572</v>
      </c>
      <c r="M217" s="137" t="s">
        <v>573</v>
      </c>
      <c r="N217" s="137">
        <v>397858</v>
      </c>
      <c r="O217" s="137" t="s">
        <v>585</v>
      </c>
      <c r="P217" s="137">
        <v>617876</v>
      </c>
      <c r="Q217" s="137" t="s">
        <v>743</v>
      </c>
      <c r="R217" s="137" t="s">
        <v>669</v>
      </c>
      <c r="S217" s="137" t="s">
        <v>952</v>
      </c>
      <c r="T217" s="137" t="s">
        <v>952</v>
      </c>
      <c r="U217" s="137" t="s">
        <v>265</v>
      </c>
      <c r="V217" s="137" t="s">
        <v>266</v>
      </c>
      <c r="W217" s="137">
        <v>0</v>
      </c>
      <c r="X217" s="137" t="s">
        <v>1012</v>
      </c>
      <c r="Y217" s="137">
        <v>360300136</v>
      </c>
      <c r="Z217" s="137" t="s">
        <v>953</v>
      </c>
      <c r="AA217" s="137" t="s">
        <v>1641</v>
      </c>
      <c r="AB217" s="138">
        <v>44000</v>
      </c>
      <c r="AC217" s="137" t="s">
        <v>477</v>
      </c>
      <c r="AD217" s="137">
        <v>24</v>
      </c>
      <c r="AE217" s="137" t="s">
        <v>967</v>
      </c>
      <c r="AF217" s="137" t="s">
        <v>520</v>
      </c>
      <c r="AG217" s="137" t="s">
        <v>785</v>
      </c>
      <c r="AH217" s="137" t="s">
        <v>292</v>
      </c>
      <c r="AI217" s="137" t="s">
        <v>733</v>
      </c>
      <c r="AJ217" s="138">
        <v>2350</v>
      </c>
      <c r="AK217" s="138">
        <v>2350</v>
      </c>
      <c r="AL217" s="137" t="s">
        <v>879</v>
      </c>
      <c r="AM217" s="138">
        <v>4699.62</v>
      </c>
      <c r="AN217" s="138">
        <v>2350.38</v>
      </c>
      <c r="AO217" s="138">
        <v>7050</v>
      </c>
      <c r="AP217" s="138">
        <v>39300.379999999997</v>
      </c>
      <c r="AQ217" s="138">
        <v>9616.6200000000008</v>
      </c>
      <c r="AR217" s="138">
        <v>48917</v>
      </c>
      <c r="AS217" s="138">
        <v>0</v>
      </c>
      <c r="AT217" s="138">
        <v>0</v>
      </c>
      <c r="AU217" s="138">
        <v>0</v>
      </c>
      <c r="AV217" s="137">
        <v>3</v>
      </c>
      <c r="AW217" s="137"/>
      <c r="AX217" s="137"/>
      <c r="AY217" s="137"/>
      <c r="AZ217" s="137"/>
      <c r="BA217" s="137"/>
      <c r="BB217" s="137" t="s">
        <v>277</v>
      </c>
      <c r="BC217" s="137"/>
      <c r="BD217" s="137"/>
      <c r="BE217" s="138">
        <v>0</v>
      </c>
      <c r="BF217" s="137" t="s">
        <v>952</v>
      </c>
      <c r="BG217" s="137" t="s">
        <v>957</v>
      </c>
      <c r="BH217" s="129" t="s">
        <v>279</v>
      </c>
      <c r="BI217" s="129" t="s">
        <v>99</v>
      </c>
      <c r="BJ217" s="149">
        <v>46198</v>
      </c>
      <c r="BK217" s="139" t="s">
        <v>102</v>
      </c>
      <c r="BL217" s="129" t="s">
        <v>107</v>
      </c>
      <c r="BM217" s="142" t="s">
        <v>179</v>
      </c>
      <c r="BN217" s="139" t="s">
        <v>221</v>
      </c>
      <c r="BO217" s="139">
        <v>0</v>
      </c>
      <c r="BP217" s="42"/>
      <c r="BQ217" s="120"/>
    </row>
    <row r="218" spans="1:69" hidden="1" x14ac:dyDescent="0.35">
      <c r="A218" s="131">
        <v>214</v>
      </c>
      <c r="B218" s="137" t="s">
        <v>252</v>
      </c>
      <c r="C218" s="137" t="s">
        <v>253</v>
      </c>
      <c r="D218" s="137" t="s">
        <v>254</v>
      </c>
      <c r="E218" s="137" t="s">
        <v>255</v>
      </c>
      <c r="F218" s="137" t="s">
        <v>255</v>
      </c>
      <c r="G218" s="137" t="s">
        <v>256</v>
      </c>
      <c r="H218" s="137" t="s">
        <v>257</v>
      </c>
      <c r="I218" s="137">
        <v>146747</v>
      </c>
      <c r="J218" s="137" t="s">
        <v>584</v>
      </c>
      <c r="K218" s="137">
        <v>146747</v>
      </c>
      <c r="L218" s="137" t="s">
        <v>572</v>
      </c>
      <c r="M218" s="137" t="s">
        <v>573</v>
      </c>
      <c r="N218" s="137">
        <v>408216</v>
      </c>
      <c r="O218" s="137" t="s">
        <v>1027</v>
      </c>
      <c r="P218" s="137">
        <v>618597</v>
      </c>
      <c r="Q218" s="137" t="s">
        <v>1028</v>
      </c>
      <c r="R218" s="137" t="s">
        <v>263</v>
      </c>
      <c r="S218" s="137" t="s">
        <v>1658</v>
      </c>
      <c r="T218" s="137" t="s">
        <v>1658</v>
      </c>
      <c r="U218" s="137" t="s">
        <v>298</v>
      </c>
      <c r="V218" s="137" t="s">
        <v>266</v>
      </c>
      <c r="W218" s="137">
        <v>0</v>
      </c>
      <c r="X218" s="137" t="s">
        <v>1012</v>
      </c>
      <c r="Y218" s="137">
        <v>360311856</v>
      </c>
      <c r="Z218" s="137" t="s">
        <v>1659</v>
      </c>
      <c r="AA218" s="137" t="s">
        <v>493</v>
      </c>
      <c r="AB218" s="138">
        <v>40000</v>
      </c>
      <c r="AC218" s="137" t="s">
        <v>477</v>
      </c>
      <c r="AD218" s="137">
        <v>24</v>
      </c>
      <c r="AE218" s="137" t="s">
        <v>478</v>
      </c>
      <c r="AF218" s="137" t="s">
        <v>1660</v>
      </c>
      <c r="AG218" s="137" t="s">
        <v>747</v>
      </c>
      <c r="AH218" s="137" t="s">
        <v>481</v>
      </c>
      <c r="AI218" s="137" t="s">
        <v>801</v>
      </c>
      <c r="AJ218" s="138">
        <v>2150</v>
      </c>
      <c r="AK218" s="138">
        <v>2150</v>
      </c>
      <c r="AL218" s="137" t="s">
        <v>835</v>
      </c>
      <c r="AM218" s="138">
        <v>2731.35</v>
      </c>
      <c r="AN218" s="138">
        <v>1568.65</v>
      </c>
      <c r="AO218" s="138">
        <v>4300</v>
      </c>
      <c r="AP218" s="138">
        <v>37268.65</v>
      </c>
      <c r="AQ218" s="138">
        <v>9957.35</v>
      </c>
      <c r="AR218" s="138">
        <v>47226</v>
      </c>
      <c r="AS218" s="138">
        <v>0</v>
      </c>
      <c r="AT218" s="138">
        <v>0</v>
      </c>
      <c r="AU218" s="138">
        <v>0</v>
      </c>
      <c r="AV218" s="137">
        <v>2</v>
      </c>
      <c r="AW218" s="137"/>
      <c r="AX218" s="137"/>
      <c r="AY218" s="137"/>
      <c r="AZ218" s="137"/>
      <c r="BA218" s="137"/>
      <c r="BB218" s="137" t="s">
        <v>277</v>
      </c>
      <c r="BC218" s="137"/>
      <c r="BD218" s="137"/>
      <c r="BE218" s="138">
        <v>0</v>
      </c>
      <c r="BF218" s="137" t="s">
        <v>1658</v>
      </c>
      <c r="BG218" s="137" t="s">
        <v>1661</v>
      </c>
      <c r="BH218" s="129" t="s">
        <v>279</v>
      </c>
      <c r="BI218" s="129" t="s">
        <v>99</v>
      </c>
      <c r="BJ218" s="149">
        <v>46198</v>
      </c>
      <c r="BK218" s="139" t="s">
        <v>102</v>
      </c>
      <c r="BL218" s="129" t="s">
        <v>107</v>
      </c>
      <c r="BM218" s="142" t="s">
        <v>179</v>
      </c>
      <c r="BN218" s="139" t="s">
        <v>221</v>
      </c>
      <c r="BO218" s="139">
        <v>0</v>
      </c>
      <c r="BP218" s="42"/>
      <c r="BQ218" s="120"/>
    </row>
    <row r="219" spans="1:69" hidden="1" x14ac:dyDescent="0.35">
      <c r="A219" s="131">
        <v>215</v>
      </c>
      <c r="B219" s="137" t="s">
        <v>252</v>
      </c>
      <c r="C219" s="137" t="s">
        <v>253</v>
      </c>
      <c r="D219" s="137" t="s">
        <v>254</v>
      </c>
      <c r="E219" s="137" t="s">
        <v>255</v>
      </c>
      <c r="F219" s="137" t="s">
        <v>255</v>
      </c>
      <c r="G219" s="137" t="s">
        <v>256</v>
      </c>
      <c r="H219" s="137" t="s">
        <v>257</v>
      </c>
      <c r="I219" s="137">
        <v>131013</v>
      </c>
      <c r="J219" s="137" t="s">
        <v>470</v>
      </c>
      <c r="K219" s="137">
        <v>131013</v>
      </c>
      <c r="L219" s="137" t="s">
        <v>341</v>
      </c>
      <c r="M219" s="137" t="s">
        <v>342</v>
      </c>
      <c r="N219" s="137">
        <v>405404</v>
      </c>
      <c r="O219" s="137" t="s">
        <v>471</v>
      </c>
      <c r="P219" s="137">
        <v>842911</v>
      </c>
      <c r="Q219" s="137" t="s">
        <v>1005</v>
      </c>
      <c r="R219" s="137" t="s">
        <v>263</v>
      </c>
      <c r="S219" s="137" t="s">
        <v>1662</v>
      </c>
      <c r="T219" s="137" t="s">
        <v>1662</v>
      </c>
      <c r="U219" s="137" t="s">
        <v>298</v>
      </c>
      <c r="V219" s="137" t="s">
        <v>266</v>
      </c>
      <c r="W219" s="137">
        <v>0</v>
      </c>
      <c r="X219" s="137" t="s">
        <v>267</v>
      </c>
      <c r="Y219" s="137">
        <v>360316966</v>
      </c>
      <c r="Z219" s="137" t="s">
        <v>1663</v>
      </c>
      <c r="AA219" s="137" t="s">
        <v>1664</v>
      </c>
      <c r="AB219" s="138">
        <v>45000</v>
      </c>
      <c r="AC219" s="137" t="s">
        <v>477</v>
      </c>
      <c r="AD219" s="137">
        <v>24</v>
      </c>
      <c r="AE219" s="137" t="s">
        <v>478</v>
      </c>
      <c r="AF219" s="137" t="s">
        <v>1660</v>
      </c>
      <c r="AG219" s="137" t="s">
        <v>1665</v>
      </c>
      <c r="AH219" s="137" t="s">
        <v>481</v>
      </c>
      <c r="AI219" s="137" t="s">
        <v>733</v>
      </c>
      <c r="AJ219" s="138">
        <v>2420</v>
      </c>
      <c r="AK219" s="138">
        <v>2420</v>
      </c>
      <c r="AL219" s="137" t="s">
        <v>879</v>
      </c>
      <c r="AM219" s="138">
        <v>4859.18</v>
      </c>
      <c r="AN219" s="138">
        <v>2400.8200000000002</v>
      </c>
      <c r="AO219" s="138">
        <v>7260</v>
      </c>
      <c r="AP219" s="138">
        <v>40140.82</v>
      </c>
      <c r="AQ219" s="138">
        <v>10242.18</v>
      </c>
      <c r="AR219" s="138">
        <v>50383</v>
      </c>
      <c r="AS219" s="138">
        <v>0</v>
      </c>
      <c r="AT219" s="138">
        <v>0</v>
      </c>
      <c r="AU219" s="138">
        <v>0</v>
      </c>
      <c r="AV219" s="137">
        <v>3</v>
      </c>
      <c r="AW219" s="137"/>
      <c r="AX219" s="137"/>
      <c r="AY219" s="137"/>
      <c r="AZ219" s="137"/>
      <c r="BA219" s="137"/>
      <c r="BB219" s="137" t="s">
        <v>277</v>
      </c>
      <c r="BC219" s="137"/>
      <c r="BD219" s="137"/>
      <c r="BE219" s="138">
        <v>0</v>
      </c>
      <c r="BF219" s="137" t="s">
        <v>1662</v>
      </c>
      <c r="BG219" s="137" t="s">
        <v>1666</v>
      </c>
      <c r="BH219" s="129" t="s">
        <v>279</v>
      </c>
      <c r="BI219" s="129" t="s">
        <v>99</v>
      </c>
      <c r="BJ219" s="149">
        <v>46197</v>
      </c>
      <c r="BK219" s="139" t="s">
        <v>103</v>
      </c>
      <c r="BL219" s="129" t="s">
        <v>108</v>
      </c>
      <c r="BM219" s="142" t="s">
        <v>180</v>
      </c>
      <c r="BN219" s="139" t="s">
        <v>222</v>
      </c>
      <c r="BO219" s="139"/>
      <c r="BP219" s="42"/>
      <c r="BQ219" s="120" t="s">
        <v>1009</v>
      </c>
    </row>
    <row r="220" spans="1:69" hidden="1" x14ac:dyDescent="0.35">
      <c r="A220" s="131">
        <v>216</v>
      </c>
      <c r="B220" s="137" t="s">
        <v>252</v>
      </c>
      <c r="C220" s="137" t="s">
        <v>253</v>
      </c>
      <c r="D220" s="137" t="s">
        <v>254</v>
      </c>
      <c r="E220" s="137" t="s">
        <v>255</v>
      </c>
      <c r="F220" s="137" t="s">
        <v>255</v>
      </c>
      <c r="G220" s="137" t="s">
        <v>256</v>
      </c>
      <c r="H220" s="137" t="s">
        <v>257</v>
      </c>
      <c r="I220" s="137">
        <v>131013</v>
      </c>
      <c r="J220" s="137" t="s">
        <v>470</v>
      </c>
      <c r="K220" s="137">
        <v>131013</v>
      </c>
      <c r="L220" s="137" t="s">
        <v>341</v>
      </c>
      <c r="M220" s="137" t="s">
        <v>342</v>
      </c>
      <c r="N220" s="137">
        <v>405404</v>
      </c>
      <c r="O220" s="137" t="s">
        <v>471</v>
      </c>
      <c r="P220" s="137">
        <v>842911</v>
      </c>
      <c r="Q220" s="137" t="s">
        <v>1005</v>
      </c>
      <c r="R220" s="137" t="s">
        <v>263</v>
      </c>
      <c r="S220" s="137" t="s">
        <v>1667</v>
      </c>
      <c r="T220" s="137" t="s">
        <v>1667</v>
      </c>
      <c r="U220" s="137" t="s">
        <v>298</v>
      </c>
      <c r="V220" s="137" t="s">
        <v>266</v>
      </c>
      <c r="W220" s="137">
        <v>0</v>
      </c>
      <c r="X220" s="137" t="s">
        <v>267</v>
      </c>
      <c r="Y220" s="137">
        <v>360325377</v>
      </c>
      <c r="Z220" s="137" t="s">
        <v>1668</v>
      </c>
      <c r="AA220" s="137" t="s">
        <v>1669</v>
      </c>
      <c r="AB220" s="138">
        <v>50000</v>
      </c>
      <c r="AC220" s="137" t="s">
        <v>477</v>
      </c>
      <c r="AD220" s="137">
        <v>24</v>
      </c>
      <c r="AE220" s="137" t="s">
        <v>478</v>
      </c>
      <c r="AF220" s="137" t="s">
        <v>1670</v>
      </c>
      <c r="AG220" s="137" t="s">
        <v>1671</v>
      </c>
      <c r="AH220" s="137" t="s">
        <v>481</v>
      </c>
      <c r="AI220" s="137" t="s">
        <v>733</v>
      </c>
      <c r="AJ220" s="138">
        <v>2690</v>
      </c>
      <c r="AK220" s="138">
        <v>2690</v>
      </c>
      <c r="AL220" s="137" t="s">
        <v>879</v>
      </c>
      <c r="AM220" s="138">
        <v>5476.58</v>
      </c>
      <c r="AN220" s="138">
        <v>2593.42</v>
      </c>
      <c r="AO220" s="138">
        <v>8070</v>
      </c>
      <c r="AP220" s="138">
        <v>44523.42</v>
      </c>
      <c r="AQ220" s="138">
        <v>11330.58</v>
      </c>
      <c r="AR220" s="138">
        <v>55854</v>
      </c>
      <c r="AS220" s="138">
        <v>0</v>
      </c>
      <c r="AT220" s="138">
        <v>0</v>
      </c>
      <c r="AU220" s="138">
        <v>0</v>
      </c>
      <c r="AV220" s="137">
        <v>3</v>
      </c>
      <c r="AW220" s="137"/>
      <c r="AX220" s="137"/>
      <c r="AY220" s="137"/>
      <c r="AZ220" s="137"/>
      <c r="BA220" s="137"/>
      <c r="BB220" s="137" t="s">
        <v>277</v>
      </c>
      <c r="BC220" s="137"/>
      <c r="BD220" s="137"/>
      <c r="BE220" s="138">
        <v>0</v>
      </c>
      <c r="BF220" s="137" t="s">
        <v>1667</v>
      </c>
      <c r="BG220" s="137" t="s">
        <v>1672</v>
      </c>
      <c r="BH220" s="129" t="s">
        <v>279</v>
      </c>
      <c r="BI220" s="129" t="s">
        <v>99</v>
      </c>
      <c r="BJ220" s="149">
        <v>46197</v>
      </c>
      <c r="BK220" s="139" t="s">
        <v>103</v>
      </c>
      <c r="BL220" s="129" t="s">
        <v>108</v>
      </c>
      <c r="BM220" s="142" t="s">
        <v>180</v>
      </c>
      <c r="BN220" s="139" t="s">
        <v>222</v>
      </c>
      <c r="BO220" s="139"/>
      <c r="BP220" s="42"/>
      <c r="BQ220" s="120" t="s">
        <v>1009</v>
      </c>
    </row>
    <row r="221" spans="1:69" hidden="1" x14ac:dyDescent="0.35">
      <c r="A221" s="131">
        <v>217</v>
      </c>
      <c r="B221" s="137" t="s">
        <v>252</v>
      </c>
      <c r="C221" s="137" t="s">
        <v>253</v>
      </c>
      <c r="D221" s="137" t="s">
        <v>254</v>
      </c>
      <c r="E221" s="137" t="s">
        <v>255</v>
      </c>
      <c r="F221" s="137" t="s">
        <v>255</v>
      </c>
      <c r="G221" s="137" t="s">
        <v>256</v>
      </c>
      <c r="H221" s="137" t="s">
        <v>257</v>
      </c>
      <c r="I221" s="137">
        <v>131013</v>
      </c>
      <c r="J221" s="137" t="s">
        <v>470</v>
      </c>
      <c r="K221" s="137">
        <v>131013</v>
      </c>
      <c r="L221" s="137" t="s">
        <v>341</v>
      </c>
      <c r="M221" s="137" t="s">
        <v>342</v>
      </c>
      <c r="N221" s="137">
        <v>405404</v>
      </c>
      <c r="O221" s="137" t="s">
        <v>471</v>
      </c>
      <c r="P221" s="137">
        <v>842911</v>
      </c>
      <c r="Q221" s="137" t="s">
        <v>1005</v>
      </c>
      <c r="R221" s="137" t="s">
        <v>263</v>
      </c>
      <c r="S221" s="137" t="s">
        <v>1673</v>
      </c>
      <c r="T221" s="137" t="s">
        <v>1673</v>
      </c>
      <c r="U221" s="137" t="s">
        <v>298</v>
      </c>
      <c r="V221" s="137" t="s">
        <v>266</v>
      </c>
      <c r="W221" s="137">
        <v>0</v>
      </c>
      <c r="X221" s="137" t="s">
        <v>267</v>
      </c>
      <c r="Y221" s="137">
        <v>360327726</v>
      </c>
      <c r="Z221" s="137" t="s">
        <v>1674</v>
      </c>
      <c r="AA221" s="137" t="s">
        <v>1669</v>
      </c>
      <c r="AB221" s="138">
        <v>50000</v>
      </c>
      <c r="AC221" s="137" t="s">
        <v>477</v>
      </c>
      <c r="AD221" s="137">
        <v>24</v>
      </c>
      <c r="AE221" s="137" t="s">
        <v>478</v>
      </c>
      <c r="AF221" s="137" t="s">
        <v>1670</v>
      </c>
      <c r="AG221" s="137" t="s">
        <v>1671</v>
      </c>
      <c r="AH221" s="137" t="s">
        <v>481</v>
      </c>
      <c r="AI221" s="137" t="s">
        <v>733</v>
      </c>
      <c r="AJ221" s="138">
        <v>2690</v>
      </c>
      <c r="AK221" s="138">
        <v>2690</v>
      </c>
      <c r="AL221" s="137" t="s">
        <v>879</v>
      </c>
      <c r="AM221" s="138">
        <v>5476.58</v>
      </c>
      <c r="AN221" s="138">
        <v>2593.42</v>
      </c>
      <c r="AO221" s="138">
        <v>8070</v>
      </c>
      <c r="AP221" s="138">
        <v>44523.42</v>
      </c>
      <c r="AQ221" s="138">
        <v>11330.58</v>
      </c>
      <c r="AR221" s="138">
        <v>55854</v>
      </c>
      <c r="AS221" s="138">
        <v>0</v>
      </c>
      <c r="AT221" s="138">
        <v>0</v>
      </c>
      <c r="AU221" s="138">
        <v>0</v>
      </c>
      <c r="AV221" s="137">
        <v>3</v>
      </c>
      <c r="AW221" s="137"/>
      <c r="AX221" s="137"/>
      <c r="AY221" s="137"/>
      <c r="AZ221" s="137"/>
      <c r="BA221" s="137"/>
      <c r="BB221" s="137" t="s">
        <v>277</v>
      </c>
      <c r="BC221" s="137"/>
      <c r="BD221" s="137"/>
      <c r="BE221" s="138">
        <v>0</v>
      </c>
      <c r="BF221" s="137" t="s">
        <v>1673</v>
      </c>
      <c r="BG221" s="137" t="s">
        <v>1675</v>
      </c>
      <c r="BH221" s="129" t="s">
        <v>279</v>
      </c>
      <c r="BI221" s="129" t="s">
        <v>99</v>
      </c>
      <c r="BJ221" s="149">
        <v>46197</v>
      </c>
      <c r="BK221" s="139" t="s">
        <v>103</v>
      </c>
      <c r="BL221" s="129" t="s">
        <v>108</v>
      </c>
      <c r="BM221" s="142" t="s">
        <v>180</v>
      </c>
      <c r="BN221" s="139" t="s">
        <v>222</v>
      </c>
      <c r="BO221" s="139"/>
      <c r="BP221" s="42"/>
      <c r="BQ221" s="120" t="s">
        <v>1009</v>
      </c>
    </row>
    <row r="222" spans="1:69" hidden="1" x14ac:dyDescent="0.35">
      <c r="A222" s="131">
        <v>218</v>
      </c>
      <c r="B222" s="137" t="s">
        <v>252</v>
      </c>
      <c r="C222" s="137" t="s">
        <v>253</v>
      </c>
      <c r="D222" s="137" t="s">
        <v>254</v>
      </c>
      <c r="E222" s="137" t="s">
        <v>255</v>
      </c>
      <c r="F222" s="137" t="s">
        <v>255</v>
      </c>
      <c r="G222" s="137" t="s">
        <v>256</v>
      </c>
      <c r="H222" s="137" t="s">
        <v>257</v>
      </c>
      <c r="I222" s="137">
        <v>148697</v>
      </c>
      <c r="J222" s="137" t="s">
        <v>584</v>
      </c>
      <c r="K222" s="137">
        <v>148697</v>
      </c>
      <c r="L222" s="137" t="s">
        <v>572</v>
      </c>
      <c r="M222" s="137" t="s">
        <v>573</v>
      </c>
      <c r="N222" s="137">
        <v>397858</v>
      </c>
      <c r="O222" s="137" t="s">
        <v>585</v>
      </c>
      <c r="P222" s="137">
        <v>617876</v>
      </c>
      <c r="Q222" s="137" t="s">
        <v>743</v>
      </c>
      <c r="R222" s="137" t="s">
        <v>263</v>
      </c>
      <c r="S222" s="137" t="s">
        <v>1676</v>
      </c>
      <c r="T222" s="137" t="s">
        <v>1676</v>
      </c>
      <c r="U222" s="137" t="s">
        <v>265</v>
      </c>
      <c r="V222" s="137" t="s">
        <v>266</v>
      </c>
      <c r="W222" s="137">
        <v>0</v>
      </c>
      <c r="X222" s="137" t="s">
        <v>267</v>
      </c>
      <c r="Y222" s="137">
        <v>360330448</v>
      </c>
      <c r="Z222" s="137" t="s">
        <v>1677</v>
      </c>
      <c r="AA222" s="137" t="s">
        <v>1678</v>
      </c>
      <c r="AB222" s="138">
        <v>50000</v>
      </c>
      <c r="AC222" s="137" t="s">
        <v>477</v>
      </c>
      <c r="AD222" s="137">
        <v>24</v>
      </c>
      <c r="AE222" s="137" t="s">
        <v>478</v>
      </c>
      <c r="AF222" s="137" t="s">
        <v>1670</v>
      </c>
      <c r="AG222" s="137" t="s">
        <v>1679</v>
      </c>
      <c r="AH222" s="137" t="s">
        <v>481</v>
      </c>
      <c r="AI222" s="137" t="s">
        <v>733</v>
      </c>
      <c r="AJ222" s="138">
        <v>2690</v>
      </c>
      <c r="AK222" s="138">
        <v>2690</v>
      </c>
      <c r="AL222" s="137" t="s">
        <v>879</v>
      </c>
      <c r="AM222" s="138">
        <v>5513.65</v>
      </c>
      <c r="AN222" s="138">
        <v>2556.35</v>
      </c>
      <c r="AO222" s="138">
        <v>8070</v>
      </c>
      <c r="AP222" s="138">
        <v>44486.35</v>
      </c>
      <c r="AQ222" s="138">
        <v>11308.65</v>
      </c>
      <c r="AR222" s="138">
        <v>55795</v>
      </c>
      <c r="AS222" s="138">
        <v>0</v>
      </c>
      <c r="AT222" s="138">
        <v>0</v>
      </c>
      <c r="AU222" s="138">
        <v>0</v>
      </c>
      <c r="AV222" s="137">
        <v>3</v>
      </c>
      <c r="AW222" s="137"/>
      <c r="AX222" s="137"/>
      <c r="AY222" s="137"/>
      <c r="AZ222" s="137"/>
      <c r="BA222" s="137"/>
      <c r="BB222" s="137" t="s">
        <v>277</v>
      </c>
      <c r="BC222" s="137"/>
      <c r="BD222" s="137"/>
      <c r="BE222" s="138">
        <v>0</v>
      </c>
      <c r="BF222" s="137" t="s">
        <v>1676</v>
      </c>
      <c r="BG222" s="137" t="s">
        <v>1680</v>
      </c>
      <c r="BH222" s="129" t="s">
        <v>279</v>
      </c>
      <c r="BI222" s="129" t="s">
        <v>99</v>
      </c>
      <c r="BJ222" s="149">
        <v>46198</v>
      </c>
      <c r="BK222" s="139" t="s">
        <v>103</v>
      </c>
      <c r="BL222" s="129" t="s">
        <v>108</v>
      </c>
      <c r="BM222" s="142" t="s">
        <v>180</v>
      </c>
      <c r="BN222" s="139" t="s">
        <v>222</v>
      </c>
      <c r="BO222" s="139"/>
      <c r="BP222" s="42"/>
      <c r="BQ222" s="120" t="s">
        <v>3741</v>
      </c>
    </row>
    <row r="223" spans="1:69" hidden="1" x14ac:dyDescent="0.35">
      <c r="A223" s="131">
        <v>219</v>
      </c>
      <c r="B223" s="137" t="s">
        <v>252</v>
      </c>
      <c r="C223" s="137" t="s">
        <v>253</v>
      </c>
      <c r="D223" s="137" t="s">
        <v>254</v>
      </c>
      <c r="E223" s="137" t="s">
        <v>255</v>
      </c>
      <c r="F223" s="137" t="s">
        <v>255</v>
      </c>
      <c r="G223" s="137" t="s">
        <v>256</v>
      </c>
      <c r="H223" s="137" t="s">
        <v>257</v>
      </c>
      <c r="I223" s="137">
        <v>136058</v>
      </c>
      <c r="J223" s="137" t="s">
        <v>1681</v>
      </c>
      <c r="K223" s="137">
        <v>136058</v>
      </c>
      <c r="L223" s="137" t="s">
        <v>605</v>
      </c>
      <c r="M223" s="137" t="s">
        <v>606</v>
      </c>
      <c r="N223" s="137">
        <v>229588</v>
      </c>
      <c r="O223" s="137" t="s">
        <v>1682</v>
      </c>
      <c r="P223" s="137">
        <v>302336</v>
      </c>
      <c r="Q223" s="137" t="s">
        <v>1683</v>
      </c>
      <c r="R223" s="137" t="s">
        <v>263</v>
      </c>
      <c r="S223" s="137" t="s">
        <v>1684</v>
      </c>
      <c r="T223" s="137" t="s">
        <v>1684</v>
      </c>
      <c r="U223" s="137" t="s">
        <v>654</v>
      </c>
      <c r="V223" s="137" t="s">
        <v>286</v>
      </c>
      <c r="W223" s="137">
        <v>0</v>
      </c>
      <c r="X223" s="137" t="s">
        <v>267</v>
      </c>
      <c r="Y223" s="137">
        <v>360355383</v>
      </c>
      <c r="Z223" s="137" t="s">
        <v>1685</v>
      </c>
      <c r="AA223" s="137" t="s">
        <v>362</v>
      </c>
      <c r="AB223" s="138">
        <v>40000</v>
      </c>
      <c r="AC223" s="137" t="s">
        <v>477</v>
      </c>
      <c r="AD223" s="137">
        <v>24</v>
      </c>
      <c r="AE223" s="137" t="s">
        <v>478</v>
      </c>
      <c r="AF223" s="137" t="s">
        <v>1686</v>
      </c>
      <c r="AG223" s="137" t="s">
        <v>1687</v>
      </c>
      <c r="AH223" s="137" t="s">
        <v>481</v>
      </c>
      <c r="AI223" s="137" t="s">
        <v>801</v>
      </c>
      <c r="AJ223" s="138">
        <v>2150</v>
      </c>
      <c r="AK223" s="138">
        <v>2150</v>
      </c>
      <c r="AL223" s="137" t="s">
        <v>835</v>
      </c>
      <c r="AM223" s="138">
        <v>2963.85</v>
      </c>
      <c r="AN223" s="138">
        <v>1336.15</v>
      </c>
      <c r="AO223" s="138">
        <v>4300</v>
      </c>
      <c r="AP223" s="138">
        <v>37036.15</v>
      </c>
      <c r="AQ223" s="138">
        <v>9816.85</v>
      </c>
      <c r="AR223" s="138">
        <v>46853</v>
      </c>
      <c r="AS223" s="138">
        <v>0</v>
      </c>
      <c r="AT223" s="138">
        <v>0</v>
      </c>
      <c r="AU223" s="138">
        <v>0</v>
      </c>
      <c r="AV223" s="137">
        <v>2</v>
      </c>
      <c r="AW223" s="137"/>
      <c r="AX223" s="137"/>
      <c r="AY223" s="137"/>
      <c r="AZ223" s="137"/>
      <c r="BA223" s="137"/>
      <c r="BB223" s="137" t="s">
        <v>277</v>
      </c>
      <c r="BC223" s="137"/>
      <c r="BD223" s="137"/>
      <c r="BE223" s="138">
        <v>0</v>
      </c>
      <c r="BF223" s="137" t="s">
        <v>1684</v>
      </c>
      <c r="BG223" s="137" t="s">
        <v>1688</v>
      </c>
      <c r="BH223" s="129" t="s">
        <v>279</v>
      </c>
      <c r="BI223" s="129" t="s">
        <v>99</v>
      </c>
      <c r="BJ223" s="149">
        <v>46198</v>
      </c>
      <c r="BK223" s="139" t="s">
        <v>102</v>
      </c>
      <c r="BL223" s="129" t="s">
        <v>107</v>
      </c>
      <c r="BM223" s="142" t="s">
        <v>179</v>
      </c>
      <c r="BN223" s="139" t="s">
        <v>221</v>
      </c>
      <c r="BO223" s="139">
        <v>0</v>
      </c>
      <c r="BP223" s="42"/>
      <c r="BQ223" s="120" t="s">
        <v>322</v>
      </c>
    </row>
    <row r="224" spans="1:69" hidden="1" x14ac:dyDescent="0.35">
      <c r="A224" s="131">
        <v>220</v>
      </c>
      <c r="B224" s="137" t="s">
        <v>252</v>
      </c>
      <c r="C224" s="137" t="s">
        <v>253</v>
      </c>
      <c r="D224" s="137" t="s">
        <v>254</v>
      </c>
      <c r="E224" s="137" t="s">
        <v>255</v>
      </c>
      <c r="F224" s="137" t="s">
        <v>255</v>
      </c>
      <c r="G224" s="137" t="s">
        <v>256</v>
      </c>
      <c r="H224" s="137" t="s">
        <v>257</v>
      </c>
      <c r="I224" s="137">
        <v>136058</v>
      </c>
      <c r="J224" s="137" t="s">
        <v>1681</v>
      </c>
      <c r="K224" s="137">
        <v>136058</v>
      </c>
      <c r="L224" s="137" t="s">
        <v>605</v>
      </c>
      <c r="M224" s="137" t="s">
        <v>606</v>
      </c>
      <c r="N224" s="137">
        <v>229588</v>
      </c>
      <c r="O224" s="137" t="s">
        <v>1682</v>
      </c>
      <c r="P224" s="137">
        <v>302336</v>
      </c>
      <c r="Q224" s="137" t="s">
        <v>1683</v>
      </c>
      <c r="R224" s="137" t="s">
        <v>263</v>
      </c>
      <c r="S224" s="137" t="s">
        <v>1689</v>
      </c>
      <c r="T224" s="137" t="s">
        <v>1689</v>
      </c>
      <c r="U224" s="137" t="s">
        <v>654</v>
      </c>
      <c r="V224" s="137" t="s">
        <v>286</v>
      </c>
      <c r="W224" s="137">
        <v>0</v>
      </c>
      <c r="X224" s="137" t="s">
        <v>267</v>
      </c>
      <c r="Y224" s="137">
        <v>360360637</v>
      </c>
      <c r="Z224" s="137" t="s">
        <v>1690</v>
      </c>
      <c r="AA224" s="137" t="s">
        <v>452</v>
      </c>
      <c r="AB224" s="138">
        <v>40000</v>
      </c>
      <c r="AC224" s="137" t="s">
        <v>477</v>
      </c>
      <c r="AD224" s="137">
        <v>24</v>
      </c>
      <c r="AE224" s="137" t="s">
        <v>478</v>
      </c>
      <c r="AF224" s="137" t="s">
        <v>1686</v>
      </c>
      <c r="AG224" s="137" t="s">
        <v>1691</v>
      </c>
      <c r="AH224" s="137" t="s">
        <v>481</v>
      </c>
      <c r="AI224" s="137" t="s">
        <v>801</v>
      </c>
      <c r="AJ224" s="138">
        <v>2150</v>
      </c>
      <c r="AK224" s="138">
        <v>2150</v>
      </c>
      <c r="AL224" s="137" t="s">
        <v>835</v>
      </c>
      <c r="AM224" s="138">
        <v>2992.91</v>
      </c>
      <c r="AN224" s="138">
        <v>1307.0899999999999</v>
      </c>
      <c r="AO224" s="138">
        <v>4300</v>
      </c>
      <c r="AP224" s="138">
        <v>37007.089999999997</v>
      </c>
      <c r="AQ224" s="138">
        <v>9798.91</v>
      </c>
      <c r="AR224" s="138">
        <v>46806</v>
      </c>
      <c r="AS224" s="138">
        <v>0</v>
      </c>
      <c r="AT224" s="138">
        <v>0</v>
      </c>
      <c r="AU224" s="138">
        <v>0</v>
      </c>
      <c r="AV224" s="137">
        <v>2</v>
      </c>
      <c r="AW224" s="137"/>
      <c r="AX224" s="137"/>
      <c r="AY224" s="137"/>
      <c r="AZ224" s="137"/>
      <c r="BA224" s="137"/>
      <c r="BB224" s="137" t="s">
        <v>277</v>
      </c>
      <c r="BC224" s="137"/>
      <c r="BD224" s="137"/>
      <c r="BE224" s="138">
        <v>0</v>
      </c>
      <c r="BF224" s="137" t="s">
        <v>1689</v>
      </c>
      <c r="BG224" s="137" t="s">
        <v>1692</v>
      </c>
      <c r="BH224" s="129" t="s">
        <v>279</v>
      </c>
      <c r="BI224" s="129" t="s">
        <v>99</v>
      </c>
      <c r="BJ224" s="149">
        <v>46198</v>
      </c>
      <c r="BK224" s="139" t="s">
        <v>102</v>
      </c>
      <c r="BL224" s="129" t="s">
        <v>107</v>
      </c>
      <c r="BM224" s="142" t="s">
        <v>179</v>
      </c>
      <c r="BN224" s="139" t="s">
        <v>221</v>
      </c>
      <c r="BO224" s="139">
        <v>0</v>
      </c>
      <c r="BP224" s="42"/>
      <c r="BQ224" s="120" t="s">
        <v>322</v>
      </c>
    </row>
    <row r="225" spans="1:69" hidden="1" x14ac:dyDescent="0.35">
      <c r="A225" s="131">
        <v>221</v>
      </c>
      <c r="B225" s="137" t="s">
        <v>252</v>
      </c>
      <c r="C225" s="137" t="s">
        <v>253</v>
      </c>
      <c r="D225" s="137" t="s">
        <v>254</v>
      </c>
      <c r="E225" s="137" t="s">
        <v>255</v>
      </c>
      <c r="F225" s="137" t="s">
        <v>255</v>
      </c>
      <c r="G225" s="137" t="s">
        <v>256</v>
      </c>
      <c r="H225" s="137" t="s">
        <v>257</v>
      </c>
      <c r="I225" s="137">
        <v>138447</v>
      </c>
      <c r="J225" s="137" t="s">
        <v>650</v>
      </c>
      <c r="K225" s="137">
        <v>138447</v>
      </c>
      <c r="L225" s="137" t="s">
        <v>605</v>
      </c>
      <c r="M225" s="137" t="s">
        <v>606</v>
      </c>
      <c r="N225" s="137">
        <v>351975</v>
      </c>
      <c r="O225" s="137" t="s">
        <v>651</v>
      </c>
      <c r="P225" s="137">
        <v>499389</v>
      </c>
      <c r="Q225" s="137" t="s">
        <v>652</v>
      </c>
      <c r="R225" s="137" t="s">
        <v>263</v>
      </c>
      <c r="S225" s="137" t="s">
        <v>1693</v>
      </c>
      <c r="T225" s="137" t="s">
        <v>1693</v>
      </c>
      <c r="U225" s="137" t="s">
        <v>265</v>
      </c>
      <c r="V225" s="137" t="s">
        <v>266</v>
      </c>
      <c r="W225" s="137">
        <v>0</v>
      </c>
      <c r="X225" s="137" t="s">
        <v>267</v>
      </c>
      <c r="Y225" s="137">
        <v>360370508</v>
      </c>
      <c r="Z225" s="137" t="s">
        <v>1694</v>
      </c>
      <c r="AA225" s="137" t="s">
        <v>965</v>
      </c>
      <c r="AB225" s="138">
        <v>55000</v>
      </c>
      <c r="AC225" s="137" t="s">
        <v>556</v>
      </c>
      <c r="AD225" s="137">
        <v>24</v>
      </c>
      <c r="AE225" s="137" t="s">
        <v>489</v>
      </c>
      <c r="AF225" s="137" t="s">
        <v>1695</v>
      </c>
      <c r="AG225" s="137" t="s">
        <v>657</v>
      </c>
      <c r="AH225" s="137" t="s">
        <v>292</v>
      </c>
      <c r="AI225" s="137" t="s">
        <v>568</v>
      </c>
      <c r="AJ225" s="138">
        <v>2940</v>
      </c>
      <c r="AK225" s="138">
        <v>2940</v>
      </c>
      <c r="AL225" s="137" t="s">
        <v>568</v>
      </c>
      <c r="AM225" s="138">
        <v>1207.1199999999999</v>
      </c>
      <c r="AN225" s="138">
        <v>1732.88</v>
      </c>
      <c r="AO225" s="138">
        <v>2940</v>
      </c>
      <c r="AP225" s="138">
        <v>53792.88</v>
      </c>
      <c r="AQ225" s="138">
        <v>14553.12</v>
      </c>
      <c r="AR225" s="138">
        <v>68346</v>
      </c>
      <c r="AS225" s="138">
        <v>0</v>
      </c>
      <c r="AT225" s="138">
        <v>0</v>
      </c>
      <c r="AU225" s="138">
        <v>0</v>
      </c>
      <c r="AV225" s="137">
        <v>1</v>
      </c>
      <c r="AW225" s="137"/>
      <c r="AX225" s="137"/>
      <c r="AY225" s="137"/>
      <c r="AZ225" s="137"/>
      <c r="BA225" s="137"/>
      <c r="BB225" s="137" t="s">
        <v>277</v>
      </c>
      <c r="BC225" s="137"/>
      <c r="BD225" s="137"/>
      <c r="BE225" s="138">
        <v>0</v>
      </c>
      <c r="BF225" s="137" t="s">
        <v>1693</v>
      </c>
      <c r="BG225" s="137" t="s">
        <v>1696</v>
      </c>
      <c r="BH225" s="129" t="s">
        <v>279</v>
      </c>
      <c r="BI225" s="129" t="s">
        <v>99</v>
      </c>
      <c r="BJ225" s="149">
        <v>46197</v>
      </c>
      <c r="BK225" s="139" t="s">
        <v>103</v>
      </c>
      <c r="BL225" s="129" t="s">
        <v>118</v>
      </c>
      <c r="BM225" s="142" t="s">
        <v>179</v>
      </c>
      <c r="BN225" s="139" t="s">
        <v>221</v>
      </c>
      <c r="BO225" s="139">
        <v>0</v>
      </c>
      <c r="BP225" s="42"/>
      <c r="BQ225" s="120" t="s">
        <v>1697</v>
      </c>
    </row>
    <row r="226" spans="1:69" hidden="1" x14ac:dyDescent="0.35">
      <c r="A226" s="131">
        <v>222</v>
      </c>
      <c r="B226" s="137" t="s">
        <v>252</v>
      </c>
      <c r="C226" s="137" t="s">
        <v>253</v>
      </c>
      <c r="D226" s="137" t="s">
        <v>254</v>
      </c>
      <c r="E226" s="137" t="s">
        <v>255</v>
      </c>
      <c r="F226" s="137" t="s">
        <v>255</v>
      </c>
      <c r="G226" s="137" t="s">
        <v>256</v>
      </c>
      <c r="H226" s="137" t="s">
        <v>257</v>
      </c>
      <c r="I226" s="137">
        <v>136058</v>
      </c>
      <c r="J226" s="137" t="s">
        <v>1681</v>
      </c>
      <c r="K226" s="137">
        <v>136058</v>
      </c>
      <c r="L226" s="137" t="s">
        <v>605</v>
      </c>
      <c r="M226" s="137" t="s">
        <v>606</v>
      </c>
      <c r="N226" s="137">
        <v>229588</v>
      </c>
      <c r="O226" s="137" t="s">
        <v>1682</v>
      </c>
      <c r="P226" s="137">
        <v>302336</v>
      </c>
      <c r="Q226" s="137" t="s">
        <v>1683</v>
      </c>
      <c r="R226" s="137" t="s">
        <v>263</v>
      </c>
      <c r="S226" s="137" t="s">
        <v>1698</v>
      </c>
      <c r="T226" s="137" t="s">
        <v>1698</v>
      </c>
      <c r="U226" s="137" t="s">
        <v>654</v>
      </c>
      <c r="V226" s="137" t="s">
        <v>286</v>
      </c>
      <c r="W226" s="137">
        <v>0</v>
      </c>
      <c r="X226" s="137" t="s">
        <v>267</v>
      </c>
      <c r="Y226" s="137">
        <v>360381179</v>
      </c>
      <c r="Z226" s="137" t="s">
        <v>1699</v>
      </c>
      <c r="AA226" s="137" t="s">
        <v>1700</v>
      </c>
      <c r="AB226" s="138">
        <v>40000</v>
      </c>
      <c r="AC226" s="137" t="s">
        <v>477</v>
      </c>
      <c r="AD226" s="137">
        <v>24</v>
      </c>
      <c r="AE226" s="137" t="s">
        <v>478</v>
      </c>
      <c r="AF226" s="137" t="s">
        <v>1701</v>
      </c>
      <c r="AG226" s="137" t="s">
        <v>1702</v>
      </c>
      <c r="AH226" s="137" t="s">
        <v>481</v>
      </c>
      <c r="AI226" s="137" t="s">
        <v>835</v>
      </c>
      <c r="AJ226" s="138">
        <v>2150</v>
      </c>
      <c r="AK226" s="138">
        <v>2150</v>
      </c>
      <c r="AL226" s="137" t="s">
        <v>835</v>
      </c>
      <c r="AM226" s="138">
        <v>981.78</v>
      </c>
      <c r="AN226" s="138">
        <v>1168.22</v>
      </c>
      <c r="AO226" s="138">
        <v>2150</v>
      </c>
      <c r="AP226" s="138">
        <v>39018.22</v>
      </c>
      <c r="AQ226" s="138">
        <v>11071.78</v>
      </c>
      <c r="AR226" s="138">
        <v>50090</v>
      </c>
      <c r="AS226" s="138">
        <v>0</v>
      </c>
      <c r="AT226" s="138">
        <v>0</v>
      </c>
      <c r="AU226" s="138">
        <v>0</v>
      </c>
      <c r="AV226" s="137">
        <v>1</v>
      </c>
      <c r="AW226" s="137"/>
      <c r="AX226" s="137"/>
      <c r="AY226" s="137"/>
      <c r="AZ226" s="137"/>
      <c r="BA226" s="137"/>
      <c r="BB226" s="137" t="s">
        <v>277</v>
      </c>
      <c r="BC226" s="137"/>
      <c r="BD226" s="137"/>
      <c r="BE226" s="138">
        <v>0</v>
      </c>
      <c r="BF226" s="137" t="s">
        <v>1698</v>
      </c>
      <c r="BG226" s="137" t="s">
        <v>1703</v>
      </c>
      <c r="BH226" s="129" t="s">
        <v>279</v>
      </c>
      <c r="BI226" s="129" t="s">
        <v>99</v>
      </c>
      <c r="BJ226" s="149">
        <v>46198</v>
      </c>
      <c r="BK226" s="139" t="s">
        <v>102</v>
      </c>
      <c r="BL226" s="129" t="s">
        <v>107</v>
      </c>
      <c r="BM226" s="142" t="s">
        <v>179</v>
      </c>
      <c r="BN226" s="139" t="s">
        <v>221</v>
      </c>
      <c r="BO226" s="139">
        <v>0</v>
      </c>
      <c r="BP226" s="42"/>
      <c r="BQ226" s="120" t="s">
        <v>322</v>
      </c>
    </row>
    <row r="227" spans="1:69" hidden="1" x14ac:dyDescent="0.35">
      <c r="A227" s="131">
        <v>223</v>
      </c>
      <c r="B227" s="137" t="s">
        <v>252</v>
      </c>
      <c r="C227" s="137" t="s">
        <v>253</v>
      </c>
      <c r="D227" s="137" t="s">
        <v>254</v>
      </c>
      <c r="E227" s="137" t="s">
        <v>255</v>
      </c>
      <c r="F227" s="137" t="s">
        <v>255</v>
      </c>
      <c r="G227" s="137" t="s">
        <v>256</v>
      </c>
      <c r="H227" s="137" t="s">
        <v>257</v>
      </c>
      <c r="I227" s="137">
        <v>131013</v>
      </c>
      <c r="J227" s="137" t="s">
        <v>470</v>
      </c>
      <c r="K227" s="137">
        <v>131013</v>
      </c>
      <c r="L227" s="137" t="s">
        <v>341</v>
      </c>
      <c r="M227" s="137" t="s">
        <v>342</v>
      </c>
      <c r="N227" s="137">
        <v>405404</v>
      </c>
      <c r="O227" s="137" t="s">
        <v>471</v>
      </c>
      <c r="P227" s="137">
        <v>842911</v>
      </c>
      <c r="Q227" s="137" t="s">
        <v>1005</v>
      </c>
      <c r="R227" s="137" t="s">
        <v>263</v>
      </c>
      <c r="S227" s="137" t="s">
        <v>1704</v>
      </c>
      <c r="T227" s="137" t="s">
        <v>1704</v>
      </c>
      <c r="U227" s="137" t="s">
        <v>265</v>
      </c>
      <c r="V227" s="137" t="s">
        <v>266</v>
      </c>
      <c r="W227" s="137">
        <v>0</v>
      </c>
      <c r="X227" s="137" t="s">
        <v>267</v>
      </c>
      <c r="Y227" s="137">
        <v>360384961</v>
      </c>
      <c r="Z227" s="137" t="s">
        <v>1705</v>
      </c>
      <c r="AA227" s="137" t="s">
        <v>1700</v>
      </c>
      <c r="AB227" s="138">
        <v>80000</v>
      </c>
      <c r="AC227" s="137" t="s">
        <v>477</v>
      </c>
      <c r="AD227" s="137">
        <v>24</v>
      </c>
      <c r="AE227" s="137" t="s">
        <v>367</v>
      </c>
      <c r="AF227" s="137" t="s">
        <v>1706</v>
      </c>
      <c r="AG227" s="137" t="s">
        <v>993</v>
      </c>
      <c r="AH227" s="137" t="s">
        <v>481</v>
      </c>
      <c r="AI227" s="137" t="s">
        <v>647</v>
      </c>
      <c r="AJ227" s="138">
        <v>4310</v>
      </c>
      <c r="AK227" s="138">
        <v>4310</v>
      </c>
      <c r="AL227" s="137" t="s">
        <v>879</v>
      </c>
      <c r="AM227" s="138">
        <v>5134.17</v>
      </c>
      <c r="AN227" s="138">
        <v>3485.83</v>
      </c>
      <c r="AO227" s="138">
        <v>8620</v>
      </c>
      <c r="AP227" s="138">
        <v>74865.83</v>
      </c>
      <c r="AQ227" s="138">
        <v>20270.169999999998</v>
      </c>
      <c r="AR227" s="138">
        <v>95136</v>
      </c>
      <c r="AS227" s="138">
        <v>0</v>
      </c>
      <c r="AT227" s="138">
        <v>0</v>
      </c>
      <c r="AU227" s="138">
        <v>0</v>
      </c>
      <c r="AV227" s="137">
        <v>2</v>
      </c>
      <c r="AW227" s="137"/>
      <c r="AX227" s="137"/>
      <c r="AY227" s="137"/>
      <c r="AZ227" s="137"/>
      <c r="BA227" s="137"/>
      <c r="BB227" s="137" t="s">
        <v>277</v>
      </c>
      <c r="BC227" s="137"/>
      <c r="BD227" s="137"/>
      <c r="BE227" s="138">
        <v>0</v>
      </c>
      <c r="BF227" s="137" t="s">
        <v>1704</v>
      </c>
      <c r="BG227" s="137" t="s">
        <v>1707</v>
      </c>
      <c r="BH227" s="129" t="s">
        <v>279</v>
      </c>
      <c r="BI227" s="129" t="s">
        <v>99</v>
      </c>
      <c r="BJ227" s="149">
        <v>46197</v>
      </c>
      <c r="BK227" s="139" t="s">
        <v>103</v>
      </c>
      <c r="BL227" s="129" t="s">
        <v>108</v>
      </c>
      <c r="BM227" s="142" t="s">
        <v>180</v>
      </c>
      <c r="BN227" s="139" t="s">
        <v>222</v>
      </c>
      <c r="BO227" s="139"/>
      <c r="BP227" s="42"/>
      <c r="BQ227" s="120" t="s">
        <v>1009</v>
      </c>
    </row>
    <row r="228" spans="1:69" hidden="1" x14ac:dyDescent="0.35">
      <c r="A228" s="131">
        <v>224</v>
      </c>
      <c r="B228" s="137" t="s">
        <v>252</v>
      </c>
      <c r="C228" s="137" t="s">
        <v>253</v>
      </c>
      <c r="D228" s="137" t="s">
        <v>254</v>
      </c>
      <c r="E228" s="137" t="s">
        <v>255</v>
      </c>
      <c r="F228" s="137" t="s">
        <v>255</v>
      </c>
      <c r="G228" s="137" t="s">
        <v>256</v>
      </c>
      <c r="H228" s="137" t="s">
        <v>257</v>
      </c>
      <c r="I228" s="137">
        <v>148697</v>
      </c>
      <c r="J228" s="137" t="s">
        <v>584</v>
      </c>
      <c r="K228" s="137">
        <v>148697</v>
      </c>
      <c r="L228" s="137" t="s">
        <v>572</v>
      </c>
      <c r="M228" s="137" t="s">
        <v>573</v>
      </c>
      <c r="N228" s="137">
        <v>397858</v>
      </c>
      <c r="O228" s="137" t="s">
        <v>585</v>
      </c>
      <c r="P228" s="137">
        <v>617876</v>
      </c>
      <c r="Q228" s="137" t="s">
        <v>743</v>
      </c>
      <c r="R228" s="137" t="s">
        <v>263</v>
      </c>
      <c r="S228" s="137" t="s">
        <v>1708</v>
      </c>
      <c r="T228" s="137" t="s">
        <v>1708</v>
      </c>
      <c r="U228" s="137" t="s">
        <v>298</v>
      </c>
      <c r="V228" s="137" t="s">
        <v>266</v>
      </c>
      <c r="W228" s="137">
        <v>0</v>
      </c>
      <c r="X228" s="137" t="s">
        <v>267</v>
      </c>
      <c r="Y228" s="137">
        <v>360389313</v>
      </c>
      <c r="Z228" s="137" t="s">
        <v>1709</v>
      </c>
      <c r="AA228" s="137" t="s">
        <v>1710</v>
      </c>
      <c r="AB228" s="138">
        <v>50000</v>
      </c>
      <c r="AC228" s="137" t="s">
        <v>477</v>
      </c>
      <c r="AD228" s="137">
        <v>24</v>
      </c>
      <c r="AE228" s="137" t="s">
        <v>478</v>
      </c>
      <c r="AF228" s="137" t="s">
        <v>1711</v>
      </c>
      <c r="AG228" s="137" t="s">
        <v>1712</v>
      </c>
      <c r="AH228" s="137" t="s">
        <v>481</v>
      </c>
      <c r="AI228" s="137" t="s">
        <v>647</v>
      </c>
      <c r="AJ228" s="138">
        <v>2690</v>
      </c>
      <c r="AK228" s="138">
        <v>2690</v>
      </c>
      <c r="AL228" s="137" t="s">
        <v>879</v>
      </c>
      <c r="AM228" s="138">
        <v>3273.93</v>
      </c>
      <c r="AN228" s="138">
        <v>2106.0700000000002</v>
      </c>
      <c r="AO228" s="138">
        <v>5380</v>
      </c>
      <c r="AP228" s="138">
        <v>46726.07</v>
      </c>
      <c r="AQ228" s="138">
        <v>12650.93</v>
      </c>
      <c r="AR228" s="138">
        <v>59377</v>
      </c>
      <c r="AS228" s="138">
        <v>0</v>
      </c>
      <c r="AT228" s="138">
        <v>0</v>
      </c>
      <c r="AU228" s="138">
        <v>0</v>
      </c>
      <c r="AV228" s="137">
        <v>2</v>
      </c>
      <c r="AW228" s="137"/>
      <c r="AX228" s="137"/>
      <c r="AY228" s="137"/>
      <c r="AZ228" s="137"/>
      <c r="BA228" s="137"/>
      <c r="BB228" s="137" t="s">
        <v>277</v>
      </c>
      <c r="BC228" s="137"/>
      <c r="BD228" s="137"/>
      <c r="BE228" s="138">
        <v>0</v>
      </c>
      <c r="BF228" s="137" t="s">
        <v>1708</v>
      </c>
      <c r="BG228" s="137" t="s">
        <v>1713</v>
      </c>
      <c r="BH228" s="129" t="s">
        <v>279</v>
      </c>
      <c r="BI228" s="129" t="s">
        <v>99</v>
      </c>
      <c r="BJ228" s="149">
        <v>46198</v>
      </c>
      <c r="BK228" s="139" t="s">
        <v>103</v>
      </c>
      <c r="BL228" s="129" t="s">
        <v>108</v>
      </c>
      <c r="BM228" s="142" t="s">
        <v>180</v>
      </c>
      <c r="BN228" s="139" t="s">
        <v>222</v>
      </c>
      <c r="BO228" s="139"/>
      <c r="BP228" s="42"/>
      <c r="BQ228" s="120" t="s">
        <v>3741</v>
      </c>
    </row>
    <row r="229" spans="1:69" hidden="1" x14ac:dyDescent="0.35">
      <c r="A229" s="131">
        <v>225</v>
      </c>
      <c r="B229" s="137" t="s">
        <v>252</v>
      </c>
      <c r="C229" s="137" t="s">
        <v>253</v>
      </c>
      <c r="D229" s="137" t="s">
        <v>254</v>
      </c>
      <c r="E229" s="137" t="s">
        <v>255</v>
      </c>
      <c r="F229" s="137" t="s">
        <v>255</v>
      </c>
      <c r="G229" s="137" t="s">
        <v>256</v>
      </c>
      <c r="H229" s="137" t="s">
        <v>257</v>
      </c>
      <c r="I229" s="137">
        <v>131013</v>
      </c>
      <c r="J229" s="137" t="s">
        <v>470</v>
      </c>
      <c r="K229" s="137">
        <v>131013</v>
      </c>
      <c r="L229" s="137" t="s">
        <v>341</v>
      </c>
      <c r="M229" s="137" t="s">
        <v>342</v>
      </c>
      <c r="N229" s="137">
        <v>405404</v>
      </c>
      <c r="O229" s="137" t="s">
        <v>471</v>
      </c>
      <c r="P229" s="137">
        <v>795208</v>
      </c>
      <c r="Q229" s="137" t="s">
        <v>989</v>
      </c>
      <c r="R229" s="137" t="s">
        <v>669</v>
      </c>
      <c r="S229" s="137" t="s">
        <v>990</v>
      </c>
      <c r="T229" s="137" t="s">
        <v>990</v>
      </c>
      <c r="U229" s="137" t="s">
        <v>265</v>
      </c>
      <c r="V229" s="137" t="s">
        <v>266</v>
      </c>
      <c r="W229" s="137">
        <v>0</v>
      </c>
      <c r="X229" s="137" t="s">
        <v>267</v>
      </c>
      <c r="Y229" s="137">
        <v>360395100</v>
      </c>
      <c r="Z229" s="137" t="s">
        <v>991</v>
      </c>
      <c r="AA229" s="137" t="s">
        <v>1714</v>
      </c>
      <c r="AB229" s="138">
        <v>38000</v>
      </c>
      <c r="AC229" s="137" t="s">
        <v>477</v>
      </c>
      <c r="AD229" s="137">
        <v>24</v>
      </c>
      <c r="AE229" s="137" t="s">
        <v>967</v>
      </c>
      <c r="AF229" s="137" t="s">
        <v>992</v>
      </c>
      <c r="AG229" s="137" t="s">
        <v>993</v>
      </c>
      <c r="AH229" s="137" t="s">
        <v>292</v>
      </c>
      <c r="AI229" s="137" t="s">
        <v>647</v>
      </c>
      <c r="AJ229" s="138">
        <v>2050</v>
      </c>
      <c r="AK229" s="138">
        <v>2050</v>
      </c>
      <c r="AL229" s="137" t="s">
        <v>879</v>
      </c>
      <c r="AM229" s="138">
        <v>2527.11</v>
      </c>
      <c r="AN229" s="138">
        <v>1572.89</v>
      </c>
      <c r="AO229" s="138">
        <v>4100</v>
      </c>
      <c r="AP229" s="138">
        <v>35472.89</v>
      </c>
      <c r="AQ229" s="138">
        <v>9559.11</v>
      </c>
      <c r="AR229" s="138">
        <v>45032</v>
      </c>
      <c r="AS229" s="138">
        <v>0</v>
      </c>
      <c r="AT229" s="138">
        <v>0</v>
      </c>
      <c r="AU229" s="138">
        <v>0</v>
      </c>
      <c r="AV229" s="137">
        <v>2</v>
      </c>
      <c r="AW229" s="137"/>
      <c r="AX229" s="137"/>
      <c r="AY229" s="137"/>
      <c r="AZ229" s="137"/>
      <c r="BA229" s="137"/>
      <c r="BB229" s="137" t="s">
        <v>277</v>
      </c>
      <c r="BC229" s="137"/>
      <c r="BD229" s="137"/>
      <c r="BE229" s="138">
        <v>0</v>
      </c>
      <c r="BF229" s="137" t="s">
        <v>990</v>
      </c>
      <c r="BG229" s="137" t="s">
        <v>995</v>
      </c>
      <c r="BH229" s="129" t="s">
        <v>279</v>
      </c>
      <c r="BI229" s="129" t="s">
        <v>99</v>
      </c>
      <c r="BJ229" s="149">
        <v>46197</v>
      </c>
      <c r="BK229" s="139" t="s">
        <v>102</v>
      </c>
      <c r="BL229" s="129" t="s">
        <v>107</v>
      </c>
      <c r="BM229" s="142" t="s">
        <v>180</v>
      </c>
      <c r="BN229" s="139" t="s">
        <v>222</v>
      </c>
      <c r="BO229" s="139"/>
      <c r="BP229" s="42"/>
      <c r="BQ229" s="120" t="s">
        <v>1715</v>
      </c>
    </row>
    <row r="230" spans="1:69" hidden="1" x14ac:dyDescent="0.35">
      <c r="A230" s="131">
        <v>226</v>
      </c>
      <c r="B230" s="137" t="s">
        <v>252</v>
      </c>
      <c r="C230" s="137" t="s">
        <v>253</v>
      </c>
      <c r="D230" s="137" t="s">
        <v>254</v>
      </c>
      <c r="E230" s="137" t="s">
        <v>255</v>
      </c>
      <c r="F230" s="137" t="s">
        <v>255</v>
      </c>
      <c r="G230" s="137" t="s">
        <v>256</v>
      </c>
      <c r="H230" s="137" t="s">
        <v>257</v>
      </c>
      <c r="I230" s="137">
        <v>139754</v>
      </c>
      <c r="J230" s="137" t="s">
        <v>641</v>
      </c>
      <c r="K230" s="137">
        <v>139754</v>
      </c>
      <c r="L230" s="137" t="s">
        <v>620</v>
      </c>
      <c r="M230" s="137" t="s">
        <v>621</v>
      </c>
      <c r="N230" s="137">
        <v>384291</v>
      </c>
      <c r="O230" s="137" t="s">
        <v>997</v>
      </c>
      <c r="P230" s="137">
        <v>565822</v>
      </c>
      <c r="Q230" s="137" t="s">
        <v>998</v>
      </c>
      <c r="R230" s="137" t="s">
        <v>669</v>
      </c>
      <c r="S230" s="137" t="s">
        <v>1099</v>
      </c>
      <c r="T230" s="137" t="s">
        <v>1099</v>
      </c>
      <c r="U230" s="137" t="s">
        <v>298</v>
      </c>
      <c r="V230" s="137" t="s">
        <v>266</v>
      </c>
      <c r="W230" s="137">
        <v>0</v>
      </c>
      <c r="X230" s="137" t="s">
        <v>267</v>
      </c>
      <c r="Y230" s="137">
        <v>360417580</v>
      </c>
      <c r="Z230" s="137" t="s">
        <v>1100</v>
      </c>
      <c r="AA230" s="137" t="s">
        <v>1716</v>
      </c>
      <c r="AB230" s="138">
        <v>34000</v>
      </c>
      <c r="AC230" s="137" t="s">
        <v>477</v>
      </c>
      <c r="AD230" s="137">
        <v>24</v>
      </c>
      <c r="AE230" s="137" t="s">
        <v>673</v>
      </c>
      <c r="AF230" s="137" t="s">
        <v>1002</v>
      </c>
      <c r="AG230" s="137" t="s">
        <v>1003</v>
      </c>
      <c r="AH230" s="137" t="s">
        <v>292</v>
      </c>
      <c r="AI230" s="137" t="s">
        <v>647</v>
      </c>
      <c r="AJ230" s="138">
        <v>1810</v>
      </c>
      <c r="AK230" s="138">
        <v>1810</v>
      </c>
      <c r="AL230" s="137" t="s">
        <v>879</v>
      </c>
      <c r="AM230" s="138">
        <v>2385.5700000000002</v>
      </c>
      <c r="AN230" s="138">
        <v>1234.43</v>
      </c>
      <c r="AO230" s="138">
        <v>3620</v>
      </c>
      <c r="AP230" s="138">
        <v>31614.43</v>
      </c>
      <c r="AQ230" s="138">
        <v>8176.57</v>
      </c>
      <c r="AR230" s="138">
        <v>39791</v>
      </c>
      <c r="AS230" s="138">
        <v>0</v>
      </c>
      <c r="AT230" s="138">
        <v>0</v>
      </c>
      <c r="AU230" s="138">
        <v>0</v>
      </c>
      <c r="AV230" s="137">
        <v>2</v>
      </c>
      <c r="AW230" s="137"/>
      <c r="AX230" s="137"/>
      <c r="AY230" s="137"/>
      <c r="AZ230" s="137"/>
      <c r="BA230" s="137"/>
      <c r="BB230" s="137" t="s">
        <v>277</v>
      </c>
      <c r="BC230" s="137"/>
      <c r="BD230" s="137"/>
      <c r="BE230" s="138">
        <v>0</v>
      </c>
      <c r="BF230" s="137" t="s">
        <v>1099</v>
      </c>
      <c r="BG230" s="137" t="s">
        <v>1101</v>
      </c>
      <c r="BH230" s="129" t="s">
        <v>279</v>
      </c>
      <c r="BI230" s="129" t="s">
        <v>99</v>
      </c>
      <c r="BJ230" s="149">
        <v>46205</v>
      </c>
      <c r="BK230" s="139" t="s">
        <v>103</v>
      </c>
      <c r="BL230" s="129" t="s">
        <v>118</v>
      </c>
      <c r="BM230" s="142" t="s">
        <v>179</v>
      </c>
      <c r="BN230" s="139" t="s">
        <v>221</v>
      </c>
      <c r="BO230" s="139">
        <v>0</v>
      </c>
      <c r="BP230" s="42"/>
      <c r="BQ230" s="120" t="s">
        <v>322</v>
      </c>
    </row>
    <row r="231" spans="1:69" hidden="1" x14ac:dyDescent="0.35">
      <c r="A231" s="131">
        <v>227</v>
      </c>
      <c r="B231" s="137" t="s">
        <v>252</v>
      </c>
      <c r="C231" s="137" t="s">
        <v>253</v>
      </c>
      <c r="D231" s="137" t="s">
        <v>254</v>
      </c>
      <c r="E231" s="137" t="s">
        <v>255</v>
      </c>
      <c r="F231" s="137" t="s">
        <v>255</v>
      </c>
      <c r="G231" s="137" t="s">
        <v>256</v>
      </c>
      <c r="H231" s="137" t="s">
        <v>257</v>
      </c>
      <c r="I231" s="137">
        <v>148697</v>
      </c>
      <c r="J231" s="137" t="s">
        <v>584</v>
      </c>
      <c r="K231" s="137">
        <v>148697</v>
      </c>
      <c r="L231" s="137" t="s">
        <v>572</v>
      </c>
      <c r="M231" s="137" t="s">
        <v>573</v>
      </c>
      <c r="N231" s="137">
        <v>397858</v>
      </c>
      <c r="O231" s="137" t="s">
        <v>585</v>
      </c>
      <c r="P231" s="137">
        <v>617876</v>
      </c>
      <c r="Q231" s="137" t="s">
        <v>743</v>
      </c>
      <c r="R231" s="137" t="s">
        <v>263</v>
      </c>
      <c r="S231" s="137" t="s">
        <v>1717</v>
      </c>
      <c r="T231" s="137" t="s">
        <v>1717</v>
      </c>
      <c r="U231" s="137" t="s">
        <v>298</v>
      </c>
      <c r="V231" s="137" t="s">
        <v>266</v>
      </c>
      <c r="W231" s="137">
        <v>0</v>
      </c>
      <c r="X231" s="137" t="s">
        <v>267</v>
      </c>
      <c r="Y231" s="137">
        <v>360420465</v>
      </c>
      <c r="Z231" s="137" t="s">
        <v>1718</v>
      </c>
      <c r="AA231" s="137" t="s">
        <v>808</v>
      </c>
      <c r="AB231" s="138">
        <v>50000</v>
      </c>
      <c r="AC231" s="137" t="s">
        <v>477</v>
      </c>
      <c r="AD231" s="137">
        <v>24</v>
      </c>
      <c r="AE231" s="137" t="s">
        <v>478</v>
      </c>
      <c r="AF231" s="137" t="s">
        <v>1719</v>
      </c>
      <c r="AG231" s="137" t="s">
        <v>1720</v>
      </c>
      <c r="AH231" s="137" t="s">
        <v>481</v>
      </c>
      <c r="AI231" s="137" t="s">
        <v>647</v>
      </c>
      <c r="AJ231" s="138">
        <v>2690</v>
      </c>
      <c r="AK231" s="138">
        <v>2690</v>
      </c>
      <c r="AL231" s="137" t="s">
        <v>879</v>
      </c>
      <c r="AM231" s="138">
        <v>3528.22</v>
      </c>
      <c r="AN231" s="138">
        <v>1851.78</v>
      </c>
      <c r="AO231" s="138">
        <v>5380</v>
      </c>
      <c r="AP231" s="138">
        <v>46471.78</v>
      </c>
      <c r="AQ231" s="138">
        <v>12497.22</v>
      </c>
      <c r="AR231" s="138">
        <v>58969</v>
      </c>
      <c r="AS231" s="138">
        <v>0</v>
      </c>
      <c r="AT231" s="138">
        <v>0</v>
      </c>
      <c r="AU231" s="138">
        <v>0</v>
      </c>
      <c r="AV231" s="137">
        <v>2</v>
      </c>
      <c r="AW231" s="137"/>
      <c r="AX231" s="137"/>
      <c r="AY231" s="137"/>
      <c r="AZ231" s="137"/>
      <c r="BA231" s="137"/>
      <c r="BB231" s="137" t="s">
        <v>277</v>
      </c>
      <c r="BC231" s="137"/>
      <c r="BD231" s="137"/>
      <c r="BE231" s="138">
        <v>0</v>
      </c>
      <c r="BF231" s="137" t="s">
        <v>1717</v>
      </c>
      <c r="BG231" s="137" t="s">
        <v>1721</v>
      </c>
      <c r="BH231" s="129" t="s">
        <v>279</v>
      </c>
      <c r="BI231" s="129" t="s">
        <v>99</v>
      </c>
      <c r="BJ231" s="149">
        <v>46198</v>
      </c>
      <c r="BK231" s="139" t="s">
        <v>103</v>
      </c>
      <c r="BL231" s="129" t="s">
        <v>108</v>
      </c>
      <c r="BM231" s="142" t="s">
        <v>180</v>
      </c>
      <c r="BN231" s="139" t="s">
        <v>222</v>
      </c>
      <c r="BO231" s="139"/>
      <c r="BP231" s="42"/>
      <c r="BQ231" s="120" t="s">
        <v>1722</v>
      </c>
    </row>
    <row r="232" spans="1:69" hidden="1" x14ac:dyDescent="0.35">
      <c r="A232" s="131">
        <v>228</v>
      </c>
      <c r="B232" s="137" t="s">
        <v>252</v>
      </c>
      <c r="C232" s="137" t="s">
        <v>253</v>
      </c>
      <c r="D232" s="137" t="s">
        <v>254</v>
      </c>
      <c r="E232" s="137" t="s">
        <v>255</v>
      </c>
      <c r="F232" s="137" t="s">
        <v>255</v>
      </c>
      <c r="G232" s="137" t="s">
        <v>256</v>
      </c>
      <c r="H232" s="137" t="s">
        <v>257</v>
      </c>
      <c r="I232" s="137">
        <v>131140</v>
      </c>
      <c r="J232" s="137" t="s">
        <v>631</v>
      </c>
      <c r="K232" s="137">
        <v>131140</v>
      </c>
      <c r="L232" s="137" t="s">
        <v>341</v>
      </c>
      <c r="M232" s="137" t="s">
        <v>342</v>
      </c>
      <c r="N232" s="137">
        <v>226267</v>
      </c>
      <c r="O232" s="137" t="s">
        <v>632</v>
      </c>
      <c r="P232" s="137">
        <v>298141</v>
      </c>
      <c r="Q232" s="137" t="s">
        <v>776</v>
      </c>
      <c r="R232" s="137" t="s">
        <v>263</v>
      </c>
      <c r="S232" s="137" t="s">
        <v>1723</v>
      </c>
      <c r="T232" s="137" t="s">
        <v>1723</v>
      </c>
      <c r="U232" s="137" t="s">
        <v>298</v>
      </c>
      <c r="V232" s="137" t="s">
        <v>266</v>
      </c>
      <c r="W232" s="137">
        <v>0</v>
      </c>
      <c r="X232" s="137" t="s">
        <v>1021</v>
      </c>
      <c r="Y232" s="137">
        <v>360433227</v>
      </c>
      <c r="Z232" s="137" t="s">
        <v>1724</v>
      </c>
      <c r="AA232" s="137" t="s">
        <v>1725</v>
      </c>
      <c r="AB232" s="138">
        <v>50000</v>
      </c>
      <c r="AC232" s="137" t="s">
        <v>519</v>
      </c>
      <c r="AD232" s="137">
        <v>24</v>
      </c>
      <c r="AE232" s="137" t="s">
        <v>478</v>
      </c>
      <c r="AF232" s="137" t="s">
        <v>1719</v>
      </c>
      <c r="AG232" s="137" t="s">
        <v>1726</v>
      </c>
      <c r="AH232" s="137" t="s">
        <v>481</v>
      </c>
      <c r="AI232" s="137" t="s">
        <v>523</v>
      </c>
      <c r="AJ232" s="138">
        <v>2690</v>
      </c>
      <c r="AK232" s="138">
        <v>2690</v>
      </c>
      <c r="AL232" s="137" t="s">
        <v>910</v>
      </c>
      <c r="AM232" s="138">
        <v>3600.87</v>
      </c>
      <c r="AN232" s="138">
        <v>1779.13</v>
      </c>
      <c r="AO232" s="138">
        <v>5380</v>
      </c>
      <c r="AP232" s="138">
        <v>46399.13</v>
      </c>
      <c r="AQ232" s="138">
        <v>12521.87</v>
      </c>
      <c r="AR232" s="138">
        <v>58921</v>
      </c>
      <c r="AS232" s="138">
        <v>0</v>
      </c>
      <c r="AT232" s="138">
        <v>0</v>
      </c>
      <c r="AU232" s="138">
        <v>0</v>
      </c>
      <c r="AV232" s="137">
        <v>2</v>
      </c>
      <c r="AW232" s="137"/>
      <c r="AX232" s="137"/>
      <c r="AY232" s="137"/>
      <c r="AZ232" s="137"/>
      <c r="BA232" s="137"/>
      <c r="BB232" s="137" t="s">
        <v>277</v>
      </c>
      <c r="BC232" s="137"/>
      <c r="BD232" s="137"/>
      <c r="BE232" s="138">
        <v>0</v>
      </c>
      <c r="BF232" s="137" t="s">
        <v>1723</v>
      </c>
      <c r="BG232" s="137" t="s">
        <v>1727</v>
      </c>
      <c r="BH232" s="129" t="s">
        <v>279</v>
      </c>
      <c r="BI232" s="129" t="s">
        <v>99</v>
      </c>
      <c r="BJ232" s="149">
        <v>46203</v>
      </c>
      <c r="BK232" s="139" t="s">
        <v>103</v>
      </c>
      <c r="BL232" s="129" t="s">
        <v>108</v>
      </c>
      <c r="BM232" s="142" t="s">
        <v>180</v>
      </c>
      <c r="BN232" s="139" t="s">
        <v>222</v>
      </c>
      <c r="BO232" s="139"/>
      <c r="BP232" s="42"/>
      <c r="BQ232" s="120" t="s">
        <v>3741</v>
      </c>
    </row>
    <row r="233" spans="1:69" hidden="1" x14ac:dyDescent="0.35">
      <c r="A233" s="131">
        <v>229</v>
      </c>
      <c r="B233" s="137" t="s">
        <v>252</v>
      </c>
      <c r="C233" s="137" t="s">
        <v>253</v>
      </c>
      <c r="D233" s="137" t="s">
        <v>254</v>
      </c>
      <c r="E233" s="137" t="s">
        <v>255</v>
      </c>
      <c r="F233" s="137" t="s">
        <v>255</v>
      </c>
      <c r="G233" s="137" t="s">
        <v>256</v>
      </c>
      <c r="H233" s="137" t="s">
        <v>257</v>
      </c>
      <c r="I233" s="137">
        <v>139754</v>
      </c>
      <c r="J233" s="137" t="s">
        <v>641</v>
      </c>
      <c r="K233" s="137">
        <v>139754</v>
      </c>
      <c r="L233" s="137" t="s">
        <v>620</v>
      </c>
      <c r="M233" s="137" t="s">
        <v>621</v>
      </c>
      <c r="N233" s="137">
        <v>384291</v>
      </c>
      <c r="O233" s="137" t="s">
        <v>997</v>
      </c>
      <c r="P233" s="137">
        <v>565822</v>
      </c>
      <c r="Q233" s="137" t="s">
        <v>998</v>
      </c>
      <c r="R233" s="137" t="s">
        <v>669</v>
      </c>
      <c r="S233" s="137" t="s">
        <v>1136</v>
      </c>
      <c r="T233" s="137" t="s">
        <v>1136</v>
      </c>
      <c r="U233" s="137" t="s">
        <v>654</v>
      </c>
      <c r="V233" s="137" t="s">
        <v>266</v>
      </c>
      <c r="W233" s="137">
        <v>0</v>
      </c>
      <c r="X233" s="137" t="s">
        <v>267</v>
      </c>
      <c r="Y233" s="137">
        <v>360433853</v>
      </c>
      <c r="Z233" s="137" t="s">
        <v>1728</v>
      </c>
      <c r="AA233" s="137" t="s">
        <v>1165</v>
      </c>
      <c r="AB233" s="138">
        <v>70000</v>
      </c>
      <c r="AC233" s="137" t="s">
        <v>477</v>
      </c>
      <c r="AD233" s="137">
        <v>30</v>
      </c>
      <c r="AE233" s="137" t="s">
        <v>673</v>
      </c>
      <c r="AF233" s="137" t="s">
        <v>684</v>
      </c>
      <c r="AG233" s="137" t="s">
        <v>303</v>
      </c>
      <c r="AH233" s="137" t="s">
        <v>292</v>
      </c>
      <c r="AI233" s="137" t="s">
        <v>647</v>
      </c>
      <c r="AJ233" s="138">
        <v>3160</v>
      </c>
      <c r="AK233" s="138">
        <v>3160</v>
      </c>
      <c r="AL233" s="137" t="s">
        <v>879</v>
      </c>
      <c r="AM233" s="138">
        <v>3963.12</v>
      </c>
      <c r="AN233" s="138">
        <v>2356.88</v>
      </c>
      <c r="AO233" s="138">
        <v>6320</v>
      </c>
      <c r="AP233" s="138">
        <v>66036.88</v>
      </c>
      <c r="AQ233" s="138">
        <v>21754.12</v>
      </c>
      <c r="AR233" s="138">
        <v>87791</v>
      </c>
      <c r="AS233" s="138">
        <v>0</v>
      </c>
      <c r="AT233" s="138">
        <v>0</v>
      </c>
      <c r="AU233" s="138">
        <v>0</v>
      </c>
      <c r="AV233" s="137">
        <v>2</v>
      </c>
      <c r="AW233" s="137"/>
      <c r="AX233" s="137"/>
      <c r="AY233" s="137"/>
      <c r="AZ233" s="137"/>
      <c r="BA233" s="137"/>
      <c r="BB233" s="137" t="s">
        <v>277</v>
      </c>
      <c r="BC233" s="137"/>
      <c r="BD233" s="137"/>
      <c r="BE233" s="138">
        <v>0</v>
      </c>
      <c r="BF233" s="137" t="s">
        <v>1136</v>
      </c>
      <c r="BG233" s="137" t="s">
        <v>1138</v>
      </c>
      <c r="BH233" s="129" t="s">
        <v>279</v>
      </c>
      <c r="BI233" s="129" t="s">
        <v>99</v>
      </c>
      <c r="BJ233" s="149">
        <v>46205</v>
      </c>
      <c r="BK233" s="139" t="s">
        <v>103</v>
      </c>
      <c r="BL233" s="129" t="s">
        <v>118</v>
      </c>
      <c r="BM233" s="142" t="s">
        <v>179</v>
      </c>
      <c r="BN233" s="139" t="s">
        <v>221</v>
      </c>
      <c r="BO233" s="139">
        <v>0</v>
      </c>
      <c r="BP233" s="42"/>
      <c r="BQ233" s="120" t="s">
        <v>322</v>
      </c>
    </row>
    <row r="234" spans="1:69" hidden="1" x14ac:dyDescent="0.35">
      <c r="A234" s="131">
        <v>230</v>
      </c>
      <c r="B234" s="137" t="s">
        <v>252</v>
      </c>
      <c r="C234" s="137" t="s">
        <v>253</v>
      </c>
      <c r="D234" s="137" t="s">
        <v>254</v>
      </c>
      <c r="E234" s="137" t="s">
        <v>255</v>
      </c>
      <c r="F234" s="137" t="s">
        <v>255</v>
      </c>
      <c r="G234" s="137" t="s">
        <v>256</v>
      </c>
      <c r="H234" s="137" t="s">
        <v>257</v>
      </c>
      <c r="I234" s="137">
        <v>147894</v>
      </c>
      <c r="J234" s="137" t="s">
        <v>751</v>
      </c>
      <c r="K234" s="137">
        <v>147894</v>
      </c>
      <c r="L234" s="137" t="s">
        <v>572</v>
      </c>
      <c r="M234" s="137" t="s">
        <v>573</v>
      </c>
      <c r="N234" s="137">
        <v>250641</v>
      </c>
      <c r="O234" s="137" t="s">
        <v>752</v>
      </c>
      <c r="P234" s="137">
        <v>593206</v>
      </c>
      <c r="Q234" s="137" t="s">
        <v>1143</v>
      </c>
      <c r="R234" s="137" t="s">
        <v>263</v>
      </c>
      <c r="S234" s="137" t="s">
        <v>1729</v>
      </c>
      <c r="T234" s="137" t="s">
        <v>1729</v>
      </c>
      <c r="U234" s="137" t="s">
        <v>265</v>
      </c>
      <c r="V234" s="137" t="s">
        <v>266</v>
      </c>
      <c r="W234" s="137">
        <v>0</v>
      </c>
      <c r="X234" s="137" t="s">
        <v>267</v>
      </c>
      <c r="Y234" s="137">
        <v>360459473</v>
      </c>
      <c r="Z234" s="137" t="s">
        <v>1730</v>
      </c>
      <c r="AA234" s="137" t="s">
        <v>1731</v>
      </c>
      <c r="AB234" s="138">
        <v>60000</v>
      </c>
      <c r="AC234" s="137" t="s">
        <v>316</v>
      </c>
      <c r="AD234" s="137">
        <v>24</v>
      </c>
      <c r="AE234" s="137" t="s">
        <v>1147</v>
      </c>
      <c r="AF234" s="137" t="s">
        <v>1732</v>
      </c>
      <c r="AG234" s="137" t="s">
        <v>1149</v>
      </c>
      <c r="AH234" s="137" t="s">
        <v>615</v>
      </c>
      <c r="AI234" s="137" t="s">
        <v>1236</v>
      </c>
      <c r="AJ234" s="138">
        <v>3140</v>
      </c>
      <c r="AK234" s="138">
        <v>3140</v>
      </c>
      <c r="AL234" s="137" t="s">
        <v>1236</v>
      </c>
      <c r="AM234" s="138">
        <v>2119.1799999999998</v>
      </c>
      <c r="AN234" s="138">
        <v>1020.82</v>
      </c>
      <c r="AO234" s="138">
        <v>3140</v>
      </c>
      <c r="AP234" s="138">
        <v>57880.82</v>
      </c>
      <c r="AQ234" s="138">
        <v>14085.18</v>
      </c>
      <c r="AR234" s="138">
        <v>71966</v>
      </c>
      <c r="AS234" s="138">
        <v>0</v>
      </c>
      <c r="AT234" s="138">
        <v>0</v>
      </c>
      <c r="AU234" s="138">
        <v>0</v>
      </c>
      <c r="AV234" s="137">
        <v>1</v>
      </c>
      <c r="AW234" s="137"/>
      <c r="AX234" s="137"/>
      <c r="AY234" s="137"/>
      <c r="AZ234" s="137"/>
      <c r="BA234" s="137"/>
      <c r="BB234" s="137" t="s">
        <v>277</v>
      </c>
      <c r="BC234" s="137"/>
      <c r="BD234" s="137"/>
      <c r="BE234" s="138">
        <v>0</v>
      </c>
      <c r="BF234" s="137" t="s">
        <v>1729</v>
      </c>
      <c r="BG234" s="137" t="s">
        <v>1733</v>
      </c>
      <c r="BH234" s="129" t="s">
        <v>279</v>
      </c>
      <c r="BI234" s="129" t="s">
        <v>99</v>
      </c>
      <c r="BJ234" s="149">
        <v>46197</v>
      </c>
      <c r="BK234" s="139" t="s">
        <v>103</v>
      </c>
      <c r="BL234" s="129" t="s">
        <v>118</v>
      </c>
      <c r="BM234" s="142" t="s">
        <v>180</v>
      </c>
      <c r="BN234" s="139" t="s">
        <v>222</v>
      </c>
      <c r="BO234" s="139"/>
      <c r="BP234" s="42"/>
      <c r="BQ234" s="120" t="s">
        <v>3741</v>
      </c>
    </row>
    <row r="235" spans="1:69" hidden="1" x14ac:dyDescent="0.35">
      <c r="A235" s="131">
        <v>231</v>
      </c>
      <c r="B235" s="137" t="s">
        <v>252</v>
      </c>
      <c r="C235" s="137" t="s">
        <v>253</v>
      </c>
      <c r="D235" s="137" t="s">
        <v>254</v>
      </c>
      <c r="E235" s="137" t="s">
        <v>255</v>
      </c>
      <c r="F235" s="137" t="s">
        <v>255</v>
      </c>
      <c r="G235" s="137" t="s">
        <v>256</v>
      </c>
      <c r="H235" s="137" t="s">
        <v>257</v>
      </c>
      <c r="I235" s="137">
        <v>131140</v>
      </c>
      <c r="J235" s="137" t="s">
        <v>631</v>
      </c>
      <c r="K235" s="137">
        <v>131140</v>
      </c>
      <c r="L235" s="137" t="s">
        <v>308</v>
      </c>
      <c r="M235" s="137" t="s">
        <v>309</v>
      </c>
      <c r="N235" s="137">
        <v>221276</v>
      </c>
      <c r="O235" s="137" t="s">
        <v>902</v>
      </c>
      <c r="P235" s="137">
        <v>291888</v>
      </c>
      <c r="Q235" s="137" t="s">
        <v>903</v>
      </c>
      <c r="R235" s="137" t="s">
        <v>263</v>
      </c>
      <c r="S235" s="137" t="s">
        <v>1734</v>
      </c>
      <c r="T235" s="137" t="s">
        <v>1734</v>
      </c>
      <c r="U235" s="137" t="s">
        <v>298</v>
      </c>
      <c r="V235" s="137" t="s">
        <v>266</v>
      </c>
      <c r="W235" s="137">
        <v>0</v>
      </c>
      <c r="X235" s="137" t="s">
        <v>267</v>
      </c>
      <c r="Y235" s="137">
        <v>360461532</v>
      </c>
      <c r="Z235" s="137" t="s">
        <v>1735</v>
      </c>
      <c r="AA235" s="137" t="s">
        <v>559</v>
      </c>
      <c r="AB235" s="138">
        <v>50000</v>
      </c>
      <c r="AC235" s="137" t="s">
        <v>519</v>
      </c>
      <c r="AD235" s="137">
        <v>24</v>
      </c>
      <c r="AE235" s="137" t="s">
        <v>478</v>
      </c>
      <c r="AF235" s="137" t="s">
        <v>1736</v>
      </c>
      <c r="AG235" s="137" t="s">
        <v>1737</v>
      </c>
      <c r="AH235" s="137" t="s">
        <v>481</v>
      </c>
      <c r="AI235" s="137" t="s">
        <v>523</v>
      </c>
      <c r="AJ235" s="138">
        <v>2690</v>
      </c>
      <c r="AK235" s="138">
        <v>2690</v>
      </c>
      <c r="AL235" s="137" t="s">
        <v>910</v>
      </c>
      <c r="AM235" s="138">
        <v>3927.82</v>
      </c>
      <c r="AN235" s="138">
        <v>1452.18</v>
      </c>
      <c r="AO235" s="138">
        <v>5380</v>
      </c>
      <c r="AP235" s="138">
        <v>46072.18</v>
      </c>
      <c r="AQ235" s="138">
        <v>12323.82</v>
      </c>
      <c r="AR235" s="138">
        <v>58396</v>
      </c>
      <c r="AS235" s="138">
        <v>0</v>
      </c>
      <c r="AT235" s="138">
        <v>0</v>
      </c>
      <c r="AU235" s="138">
        <v>0</v>
      </c>
      <c r="AV235" s="137">
        <v>2</v>
      </c>
      <c r="AW235" s="137"/>
      <c r="AX235" s="137"/>
      <c r="AY235" s="137"/>
      <c r="AZ235" s="137"/>
      <c r="BA235" s="137"/>
      <c r="BB235" s="137" t="s">
        <v>277</v>
      </c>
      <c r="BC235" s="137"/>
      <c r="BD235" s="137"/>
      <c r="BE235" s="138">
        <v>0</v>
      </c>
      <c r="BF235" s="137" t="s">
        <v>1734</v>
      </c>
      <c r="BG235" s="137" t="s">
        <v>1738</v>
      </c>
      <c r="BH235" s="129" t="s">
        <v>279</v>
      </c>
      <c r="BI235" s="129" t="s">
        <v>99</v>
      </c>
      <c r="BJ235" s="149">
        <v>46203</v>
      </c>
      <c r="BK235" s="139" t="s">
        <v>103</v>
      </c>
      <c r="BL235" s="129" t="s">
        <v>118</v>
      </c>
      <c r="BM235" s="142" t="s">
        <v>179</v>
      </c>
      <c r="BN235" s="139" t="s">
        <v>221</v>
      </c>
      <c r="BO235" s="139">
        <v>0</v>
      </c>
      <c r="BP235" s="42"/>
      <c r="BQ235" s="120"/>
    </row>
    <row r="236" spans="1:69" hidden="1" x14ac:dyDescent="0.35">
      <c r="A236" s="131">
        <v>232</v>
      </c>
      <c r="B236" s="137" t="s">
        <v>252</v>
      </c>
      <c r="C236" s="137" t="s">
        <v>253</v>
      </c>
      <c r="D236" s="137" t="s">
        <v>254</v>
      </c>
      <c r="E236" s="137" t="s">
        <v>255</v>
      </c>
      <c r="F236" s="137" t="s">
        <v>255</v>
      </c>
      <c r="G236" s="137" t="s">
        <v>256</v>
      </c>
      <c r="H236" s="137" t="s">
        <v>257</v>
      </c>
      <c r="I236" s="137">
        <v>136568</v>
      </c>
      <c r="J236" s="137" t="s">
        <v>1745</v>
      </c>
      <c r="K236" s="137">
        <v>136568</v>
      </c>
      <c r="L236" s="137" t="s">
        <v>259</v>
      </c>
      <c r="M236" s="137" t="s">
        <v>260</v>
      </c>
      <c r="N236" s="137">
        <v>322400</v>
      </c>
      <c r="O236" s="137" t="s">
        <v>1746</v>
      </c>
      <c r="P236" s="137">
        <v>446912</v>
      </c>
      <c r="Q236" s="137" t="s">
        <v>1747</v>
      </c>
      <c r="R236" s="137" t="s">
        <v>263</v>
      </c>
      <c r="S236" s="137" t="s">
        <v>1748</v>
      </c>
      <c r="T236" s="137" t="s">
        <v>1748</v>
      </c>
      <c r="U236" s="137" t="s">
        <v>265</v>
      </c>
      <c r="V236" s="137" t="s">
        <v>266</v>
      </c>
      <c r="W236" s="137">
        <v>0</v>
      </c>
      <c r="X236" s="137" t="s">
        <v>267</v>
      </c>
      <c r="Y236" s="137">
        <v>359838366</v>
      </c>
      <c r="Z236" s="137" t="s">
        <v>1749</v>
      </c>
      <c r="AA236" s="137" t="s">
        <v>1750</v>
      </c>
      <c r="AB236" s="138">
        <v>75000</v>
      </c>
      <c r="AC236" s="137" t="s">
        <v>316</v>
      </c>
      <c r="AD236" s="137">
        <v>24</v>
      </c>
      <c r="AE236" s="137" t="s">
        <v>489</v>
      </c>
      <c r="AF236" s="137" t="s">
        <v>1632</v>
      </c>
      <c r="AG236" s="137" t="s">
        <v>1751</v>
      </c>
      <c r="AH236" s="137" t="s">
        <v>292</v>
      </c>
      <c r="AI236" s="137" t="s">
        <v>1326</v>
      </c>
      <c r="AJ236" s="138">
        <v>4040</v>
      </c>
      <c r="AK236" s="138">
        <v>4040</v>
      </c>
      <c r="AL236" s="137" t="s">
        <v>1290</v>
      </c>
      <c r="AM236" s="138">
        <v>12411.03</v>
      </c>
      <c r="AN236" s="138">
        <v>7788.97</v>
      </c>
      <c r="AO236" s="138">
        <v>20200</v>
      </c>
      <c r="AP236" s="138">
        <v>62588.97</v>
      </c>
      <c r="AQ236" s="138">
        <v>14641.03</v>
      </c>
      <c r="AR236" s="138">
        <v>77230</v>
      </c>
      <c r="AS236" s="138">
        <v>2479.56</v>
      </c>
      <c r="AT236" s="138">
        <v>1560.44</v>
      </c>
      <c r="AU236" s="138">
        <v>4040</v>
      </c>
      <c r="AV236" s="137"/>
      <c r="AW236" s="139"/>
      <c r="AX236" s="139"/>
      <c r="AY236" s="151"/>
      <c r="AZ236" s="139"/>
      <c r="BA236" s="139"/>
      <c r="BB236" s="137" t="s">
        <v>277</v>
      </c>
      <c r="BC236" s="139" t="s">
        <v>1752</v>
      </c>
      <c r="BD236" s="139"/>
      <c r="BE236" s="138"/>
      <c r="BF236" s="137" t="s">
        <v>1748</v>
      </c>
      <c r="BG236" s="137" t="s">
        <v>1753</v>
      </c>
      <c r="BH236" s="152" t="s">
        <v>1754</v>
      </c>
      <c r="BI236" s="139" t="s">
        <v>1755</v>
      </c>
      <c r="BJ236" s="152">
        <v>46184</v>
      </c>
      <c r="BK236" s="139" t="s">
        <v>102</v>
      </c>
      <c r="BL236" s="129" t="s">
        <v>107</v>
      </c>
      <c r="BM236" s="142" t="s">
        <v>180</v>
      </c>
      <c r="BN236" s="139" t="s">
        <v>222</v>
      </c>
      <c r="BO236" s="153"/>
      <c r="BP236" s="42"/>
      <c r="BQ236" s="132" t="s">
        <v>1756</v>
      </c>
    </row>
    <row r="237" spans="1:69" hidden="1" x14ac:dyDescent="0.35">
      <c r="A237" s="131">
        <v>233</v>
      </c>
      <c r="B237" s="137" t="s">
        <v>252</v>
      </c>
      <c r="C237" s="137" t="s">
        <v>253</v>
      </c>
      <c r="D237" s="137" t="s">
        <v>254</v>
      </c>
      <c r="E237" s="137" t="s">
        <v>255</v>
      </c>
      <c r="F237" s="137" t="s">
        <v>255</v>
      </c>
      <c r="G237" s="137" t="s">
        <v>256</v>
      </c>
      <c r="H237" s="137" t="s">
        <v>257</v>
      </c>
      <c r="I237" s="137">
        <v>136568</v>
      </c>
      <c r="J237" s="137" t="s">
        <v>1745</v>
      </c>
      <c r="K237" s="137">
        <v>136568</v>
      </c>
      <c r="L237" s="137" t="s">
        <v>259</v>
      </c>
      <c r="M237" s="137" t="s">
        <v>260</v>
      </c>
      <c r="N237" s="137">
        <v>322400</v>
      </c>
      <c r="O237" s="137" t="s">
        <v>1746</v>
      </c>
      <c r="P237" s="137">
        <v>446912</v>
      </c>
      <c r="Q237" s="137" t="s">
        <v>1747</v>
      </c>
      <c r="R237" s="137" t="s">
        <v>669</v>
      </c>
      <c r="S237" s="137" t="s">
        <v>1757</v>
      </c>
      <c r="T237" s="137" t="s">
        <v>1757</v>
      </c>
      <c r="U237" s="137" t="s">
        <v>298</v>
      </c>
      <c r="V237" s="137" t="s">
        <v>266</v>
      </c>
      <c r="W237" s="137">
        <v>0</v>
      </c>
      <c r="X237" s="137" t="s">
        <v>267</v>
      </c>
      <c r="Y237" s="137">
        <v>360373442</v>
      </c>
      <c r="Z237" s="137" t="s">
        <v>1758</v>
      </c>
      <c r="AA237" s="137" t="s">
        <v>965</v>
      </c>
      <c r="AB237" s="138">
        <v>126000</v>
      </c>
      <c r="AC237" s="137" t="s">
        <v>316</v>
      </c>
      <c r="AD237" s="137">
        <v>30</v>
      </c>
      <c r="AE237" s="137" t="s">
        <v>673</v>
      </c>
      <c r="AF237" s="137" t="s">
        <v>1097</v>
      </c>
      <c r="AG237" s="137" t="s">
        <v>1759</v>
      </c>
      <c r="AH237" s="137" t="s">
        <v>292</v>
      </c>
      <c r="AI237" s="137" t="s">
        <v>1716</v>
      </c>
      <c r="AJ237" s="138">
        <v>5690</v>
      </c>
      <c r="AK237" s="138">
        <v>5690</v>
      </c>
      <c r="AL237" s="137" t="s">
        <v>1236</v>
      </c>
      <c r="AM237" s="138">
        <v>7435.41</v>
      </c>
      <c r="AN237" s="138">
        <v>3944.59</v>
      </c>
      <c r="AO237" s="138">
        <v>11380</v>
      </c>
      <c r="AP237" s="138">
        <v>118564.59</v>
      </c>
      <c r="AQ237" s="138">
        <v>38252.410000000003</v>
      </c>
      <c r="AR237" s="138">
        <v>156817</v>
      </c>
      <c r="AS237" s="138">
        <v>0</v>
      </c>
      <c r="AT237" s="138">
        <v>0</v>
      </c>
      <c r="AU237" s="138">
        <v>0</v>
      </c>
      <c r="AV237" s="137"/>
      <c r="AW237" s="139"/>
      <c r="AX237" s="139"/>
      <c r="AY237" s="139"/>
      <c r="AZ237" s="139"/>
      <c r="BA237" s="139"/>
      <c r="BB237" s="137" t="s">
        <v>277</v>
      </c>
      <c r="BC237" s="139"/>
      <c r="BD237" s="139"/>
      <c r="BE237" s="138"/>
      <c r="BF237" s="137" t="s">
        <v>1757</v>
      </c>
      <c r="BG237" s="137" t="s">
        <v>1760</v>
      </c>
      <c r="BH237" s="152" t="s">
        <v>1754</v>
      </c>
      <c r="BI237" s="139" t="s">
        <v>1755</v>
      </c>
      <c r="BJ237" s="152">
        <v>46184</v>
      </c>
      <c r="BK237" s="139" t="s">
        <v>102</v>
      </c>
      <c r="BL237" s="129" t="s">
        <v>107</v>
      </c>
      <c r="BM237" s="142" t="s">
        <v>179</v>
      </c>
      <c r="BN237" s="139" t="s">
        <v>221</v>
      </c>
      <c r="BO237" s="139">
        <v>0</v>
      </c>
      <c r="BP237" s="42"/>
      <c r="BQ237" s="132" t="s">
        <v>1761</v>
      </c>
    </row>
    <row r="238" spans="1:69" hidden="1" x14ac:dyDescent="0.35">
      <c r="A238" s="131">
        <v>234</v>
      </c>
      <c r="B238" s="139" t="s">
        <v>252</v>
      </c>
      <c r="C238" s="139" t="s">
        <v>253</v>
      </c>
      <c r="D238" s="139" t="s">
        <v>254</v>
      </c>
      <c r="E238" s="139" t="s">
        <v>255</v>
      </c>
      <c r="F238" s="139" t="s">
        <v>255</v>
      </c>
      <c r="G238" s="139" t="s">
        <v>256</v>
      </c>
      <c r="H238" s="139" t="s">
        <v>257</v>
      </c>
      <c r="I238" s="139">
        <v>136568</v>
      </c>
      <c r="J238" s="139" t="s">
        <v>1745</v>
      </c>
      <c r="K238" s="139">
        <v>136568</v>
      </c>
      <c r="L238" s="139" t="s">
        <v>259</v>
      </c>
      <c r="M238" s="139" t="s">
        <v>260</v>
      </c>
      <c r="N238" s="139">
        <v>322400</v>
      </c>
      <c r="O238" s="139" t="s">
        <v>1746</v>
      </c>
      <c r="P238" s="139">
        <v>446912</v>
      </c>
      <c r="Q238" s="139" t="s">
        <v>1747</v>
      </c>
      <c r="R238" s="139" t="s">
        <v>263</v>
      </c>
      <c r="S238" s="139" t="s">
        <v>1762</v>
      </c>
      <c r="T238" s="139" t="s">
        <v>1762</v>
      </c>
      <c r="U238" s="139" t="s">
        <v>265</v>
      </c>
      <c r="V238" s="139" t="s">
        <v>266</v>
      </c>
      <c r="W238" s="139">
        <v>0</v>
      </c>
      <c r="X238" s="139" t="s">
        <v>267</v>
      </c>
      <c r="Y238" s="139">
        <v>360192037</v>
      </c>
      <c r="Z238" s="139" t="s">
        <v>1763</v>
      </c>
      <c r="AA238" s="139" t="s">
        <v>1764</v>
      </c>
      <c r="AB238" s="139">
        <v>100000</v>
      </c>
      <c r="AC238" s="139" t="s">
        <v>316</v>
      </c>
      <c r="AD238" s="139">
        <v>24</v>
      </c>
      <c r="AE238" s="139" t="s">
        <v>489</v>
      </c>
      <c r="AF238" s="139" t="s">
        <v>490</v>
      </c>
      <c r="AG238" s="139" t="s">
        <v>1765</v>
      </c>
      <c r="AH238" s="139" t="s">
        <v>292</v>
      </c>
      <c r="AI238" s="139" t="s">
        <v>937</v>
      </c>
      <c r="AJ238" s="139">
        <v>5340</v>
      </c>
      <c r="AK238" s="139">
        <v>5340</v>
      </c>
      <c r="AL238" s="139" t="s">
        <v>1716</v>
      </c>
      <c r="AM238" s="139">
        <v>6910.01</v>
      </c>
      <c r="AN238" s="139">
        <v>3769.99</v>
      </c>
      <c r="AO238" s="139">
        <v>10680</v>
      </c>
      <c r="AP238" s="139">
        <v>93089.99</v>
      </c>
      <c r="AQ238" s="139">
        <v>24020.01</v>
      </c>
      <c r="AR238" s="139">
        <v>117110</v>
      </c>
      <c r="AS238" s="139">
        <v>3108.39</v>
      </c>
      <c r="AT238" s="139">
        <v>2231.61</v>
      </c>
      <c r="AU238" s="139">
        <v>5340</v>
      </c>
      <c r="AV238" s="139"/>
      <c r="AW238" s="139"/>
      <c r="AX238" s="139"/>
      <c r="AY238" s="139"/>
      <c r="AZ238" s="139"/>
      <c r="BA238" s="139"/>
      <c r="BB238" s="139" t="s">
        <v>277</v>
      </c>
      <c r="BC238" s="139"/>
      <c r="BD238" s="139"/>
      <c r="BE238" s="139"/>
      <c r="BF238" s="139" t="s">
        <v>1762</v>
      </c>
      <c r="BG238" s="137" t="s">
        <v>1766</v>
      </c>
      <c r="BH238" s="137" t="s">
        <v>1754</v>
      </c>
      <c r="BI238" s="129" t="s">
        <v>1755</v>
      </c>
      <c r="BJ238" s="147">
        <v>46184</v>
      </c>
      <c r="BK238" s="139" t="s">
        <v>103</v>
      </c>
      <c r="BL238" s="129" t="s">
        <v>118</v>
      </c>
      <c r="BM238" s="142" t="s">
        <v>180</v>
      </c>
      <c r="BN238" s="139" t="s">
        <v>222</v>
      </c>
      <c r="BO238" s="139"/>
      <c r="BP238" s="128"/>
      <c r="BQ238" s="129" t="s">
        <v>1767</v>
      </c>
    </row>
    <row r="239" spans="1:69" hidden="1" x14ac:dyDescent="0.35">
      <c r="A239" s="131">
        <v>235</v>
      </c>
      <c r="B239" s="139" t="s">
        <v>252</v>
      </c>
      <c r="C239" s="154" t="s">
        <v>253</v>
      </c>
      <c r="D239" s="154" t="s">
        <v>254</v>
      </c>
      <c r="E239" s="154" t="s">
        <v>255</v>
      </c>
      <c r="F239" s="154" t="s">
        <v>255</v>
      </c>
      <c r="G239" s="154" t="s">
        <v>256</v>
      </c>
      <c r="H239" s="154" t="s">
        <v>257</v>
      </c>
      <c r="I239" s="154">
        <v>136568</v>
      </c>
      <c r="J239" s="154" t="s">
        <v>1745</v>
      </c>
      <c r="K239" s="154">
        <v>136568</v>
      </c>
      <c r="L239" s="154" t="s">
        <v>259</v>
      </c>
      <c r="M239" s="154" t="s">
        <v>260</v>
      </c>
      <c r="N239" s="154">
        <v>322400</v>
      </c>
      <c r="O239" s="154" t="s">
        <v>1746</v>
      </c>
      <c r="P239" s="154">
        <v>446912</v>
      </c>
      <c r="Q239" s="154" t="s">
        <v>1747</v>
      </c>
      <c r="R239" s="154" t="s">
        <v>263</v>
      </c>
      <c r="S239" s="139" t="s">
        <v>1768</v>
      </c>
      <c r="T239" s="154" t="s">
        <v>1768</v>
      </c>
      <c r="U239" s="154" t="s">
        <v>298</v>
      </c>
      <c r="V239" s="154" t="s">
        <v>266</v>
      </c>
      <c r="W239" s="154">
        <v>0</v>
      </c>
      <c r="X239" s="154" t="s">
        <v>267</v>
      </c>
      <c r="Y239" s="154">
        <v>357905322</v>
      </c>
      <c r="Z239" s="154" t="s">
        <v>1769</v>
      </c>
      <c r="AA239" s="155" t="s">
        <v>442</v>
      </c>
      <c r="AB239" s="154">
        <v>65000</v>
      </c>
      <c r="AC239" s="154" t="s">
        <v>316</v>
      </c>
      <c r="AD239" s="154">
        <v>24</v>
      </c>
      <c r="AE239" s="154" t="s">
        <v>367</v>
      </c>
      <c r="AF239" s="155" t="s">
        <v>1097</v>
      </c>
      <c r="AG239" s="155" t="s">
        <v>1759</v>
      </c>
      <c r="AH239" s="154" t="s">
        <v>292</v>
      </c>
      <c r="AI239" s="155" t="s">
        <v>451</v>
      </c>
      <c r="AJ239" s="155">
        <v>3470</v>
      </c>
      <c r="AK239" s="155">
        <v>3470</v>
      </c>
      <c r="AL239" s="155" t="s">
        <v>1770</v>
      </c>
      <c r="AM239" s="155">
        <v>8430.9699999999993</v>
      </c>
      <c r="AN239" s="155">
        <v>5449.03</v>
      </c>
      <c r="AO239" s="155">
        <v>13880</v>
      </c>
      <c r="AP239" s="155">
        <v>56569.03</v>
      </c>
      <c r="AQ239" s="155">
        <v>13186.97</v>
      </c>
      <c r="AR239" s="154">
        <v>69756</v>
      </c>
      <c r="AS239" s="154">
        <v>46226.6</v>
      </c>
      <c r="AT239" s="154">
        <v>12763.4</v>
      </c>
      <c r="AU239" s="154">
        <v>58990</v>
      </c>
      <c r="AV239" s="154"/>
      <c r="AW239" s="154"/>
      <c r="AX239" s="154"/>
      <c r="AY239" s="154"/>
      <c r="AZ239" s="154"/>
      <c r="BA239" s="155"/>
      <c r="BB239" s="155" t="s">
        <v>277</v>
      </c>
      <c r="BC239" s="155"/>
      <c r="BD239" s="155"/>
      <c r="BE239" s="155"/>
      <c r="BF239" s="155" t="s">
        <v>1768</v>
      </c>
      <c r="BG239" s="137" t="s">
        <v>1771</v>
      </c>
      <c r="BH239" s="137" t="s">
        <v>1754</v>
      </c>
      <c r="BI239" s="129" t="s">
        <v>1755</v>
      </c>
      <c r="BJ239" s="147">
        <v>46184</v>
      </c>
      <c r="BK239" s="139" t="s">
        <v>103</v>
      </c>
      <c r="BL239" s="129" t="s">
        <v>118</v>
      </c>
      <c r="BM239" s="142" t="s">
        <v>180</v>
      </c>
      <c r="BN239" s="139" t="s">
        <v>222</v>
      </c>
      <c r="BO239" s="139"/>
      <c r="BP239" s="128"/>
      <c r="BQ239" s="129" t="s">
        <v>1767</v>
      </c>
    </row>
    <row r="240" spans="1:69" x14ac:dyDescent="0.35">
      <c r="A240" s="131">
        <v>236</v>
      </c>
      <c r="B240" s="137" t="s">
        <v>252</v>
      </c>
      <c r="C240" s="137" t="s">
        <v>253</v>
      </c>
      <c r="D240" s="137" t="s">
        <v>254</v>
      </c>
      <c r="E240" s="137" t="s">
        <v>255</v>
      </c>
      <c r="F240" s="137" t="s">
        <v>255</v>
      </c>
      <c r="G240" s="137" t="s">
        <v>256</v>
      </c>
      <c r="H240" s="137" t="s">
        <v>257</v>
      </c>
      <c r="I240" s="137">
        <v>140852</v>
      </c>
      <c r="J240" s="137" t="s">
        <v>1772</v>
      </c>
      <c r="K240" s="137">
        <v>140852</v>
      </c>
      <c r="L240" s="137" t="s">
        <v>341</v>
      </c>
      <c r="M240" s="137" t="s">
        <v>342</v>
      </c>
      <c r="N240" s="137">
        <v>224042</v>
      </c>
      <c r="O240" s="137" t="s">
        <v>1773</v>
      </c>
      <c r="P240" s="137">
        <v>295333</v>
      </c>
      <c r="Q240" s="137" t="s">
        <v>1774</v>
      </c>
      <c r="R240" s="137" t="s">
        <v>263</v>
      </c>
      <c r="S240" s="137" t="s">
        <v>1775</v>
      </c>
      <c r="T240" s="137" t="s">
        <v>1775</v>
      </c>
      <c r="U240" s="137" t="s">
        <v>474</v>
      </c>
      <c r="V240" s="137" t="s">
        <v>266</v>
      </c>
      <c r="W240" s="137">
        <v>0</v>
      </c>
      <c r="X240" s="137" t="s">
        <v>267</v>
      </c>
      <c r="Y240" s="137">
        <v>359795724</v>
      </c>
      <c r="Z240" s="137" t="s">
        <v>1776</v>
      </c>
      <c r="AA240" s="137" t="s">
        <v>1777</v>
      </c>
      <c r="AB240" s="138">
        <v>60000</v>
      </c>
      <c r="AC240" s="137" t="s">
        <v>270</v>
      </c>
      <c r="AD240" s="137">
        <v>24</v>
      </c>
      <c r="AE240" s="137" t="s">
        <v>478</v>
      </c>
      <c r="AF240" s="137" t="s">
        <v>1264</v>
      </c>
      <c r="AG240" s="137" t="s">
        <v>1778</v>
      </c>
      <c r="AH240" s="137" t="s">
        <v>481</v>
      </c>
      <c r="AI240" s="137" t="s">
        <v>432</v>
      </c>
      <c r="AJ240" s="138">
        <v>3230</v>
      </c>
      <c r="AK240" s="138">
        <v>3230</v>
      </c>
      <c r="AL240" s="137" t="s">
        <v>1779</v>
      </c>
      <c r="AM240" s="138">
        <v>14780.68</v>
      </c>
      <c r="AN240" s="138">
        <v>7829.32</v>
      </c>
      <c r="AO240" s="138">
        <v>22610</v>
      </c>
      <c r="AP240" s="138">
        <v>45219.32</v>
      </c>
      <c r="AQ240" s="138">
        <v>9422.68</v>
      </c>
      <c r="AR240" s="138">
        <v>54642</v>
      </c>
      <c r="AS240" s="138">
        <v>0</v>
      </c>
      <c r="AT240" s="138">
        <v>0</v>
      </c>
      <c r="AU240" s="138">
        <v>0</v>
      </c>
      <c r="AV240" s="137"/>
      <c r="AW240" s="137"/>
      <c r="AX240" s="137"/>
      <c r="AY240" s="137"/>
      <c r="AZ240" s="137"/>
      <c r="BA240" s="137"/>
      <c r="BB240" s="137" t="s">
        <v>277</v>
      </c>
      <c r="BC240" s="137"/>
      <c r="BD240" s="137"/>
      <c r="BE240" s="138"/>
      <c r="BF240" s="137" t="s">
        <v>1775</v>
      </c>
      <c r="BG240" s="137" t="s">
        <v>1780</v>
      </c>
      <c r="BH240" s="137" t="s">
        <v>1754</v>
      </c>
      <c r="BI240" s="129" t="s">
        <v>1755</v>
      </c>
      <c r="BJ240" s="147">
        <v>46185</v>
      </c>
      <c r="BK240" s="139" t="s">
        <v>102</v>
      </c>
      <c r="BL240" s="129" t="s">
        <v>107</v>
      </c>
      <c r="BM240" s="142" t="s">
        <v>179</v>
      </c>
      <c r="BN240" s="139" t="s">
        <v>220</v>
      </c>
      <c r="BO240" s="139">
        <v>30000</v>
      </c>
      <c r="BP240" s="135" t="s">
        <v>181</v>
      </c>
      <c r="BQ240" s="129" t="s">
        <v>3744</v>
      </c>
    </row>
    <row r="241" spans="1:69" hidden="1" x14ac:dyDescent="0.35">
      <c r="A241" s="131">
        <v>237</v>
      </c>
      <c r="B241" s="137" t="s">
        <v>252</v>
      </c>
      <c r="C241" s="137" t="s">
        <v>253</v>
      </c>
      <c r="D241" s="137" t="s">
        <v>254</v>
      </c>
      <c r="E241" s="137" t="s">
        <v>255</v>
      </c>
      <c r="F241" s="137" t="s">
        <v>255</v>
      </c>
      <c r="G241" s="137" t="s">
        <v>256</v>
      </c>
      <c r="H241" s="137" t="s">
        <v>257</v>
      </c>
      <c r="I241" s="137">
        <v>140852</v>
      </c>
      <c r="J241" s="137" t="s">
        <v>1772</v>
      </c>
      <c r="K241" s="137">
        <v>140852</v>
      </c>
      <c r="L241" s="137" t="s">
        <v>341</v>
      </c>
      <c r="M241" s="137" t="s">
        <v>342</v>
      </c>
      <c r="N241" s="137">
        <v>224042</v>
      </c>
      <c r="O241" s="137" t="s">
        <v>1773</v>
      </c>
      <c r="P241" s="137">
        <v>295333</v>
      </c>
      <c r="Q241" s="137" t="s">
        <v>1774</v>
      </c>
      <c r="R241" s="137" t="s">
        <v>263</v>
      </c>
      <c r="S241" s="137" t="s">
        <v>1781</v>
      </c>
      <c r="T241" s="137" t="s">
        <v>1781</v>
      </c>
      <c r="U241" s="137" t="s">
        <v>298</v>
      </c>
      <c r="V241" s="137" t="s">
        <v>266</v>
      </c>
      <c r="W241" s="137">
        <v>0</v>
      </c>
      <c r="X241" s="137" t="s">
        <v>267</v>
      </c>
      <c r="Y241" s="137">
        <v>359732068</v>
      </c>
      <c r="Z241" s="137" t="s">
        <v>1782</v>
      </c>
      <c r="AA241" s="137" t="s">
        <v>1213</v>
      </c>
      <c r="AB241" s="138">
        <v>60000</v>
      </c>
      <c r="AC241" s="137" t="s">
        <v>270</v>
      </c>
      <c r="AD241" s="137">
        <v>24</v>
      </c>
      <c r="AE241" s="137" t="s">
        <v>478</v>
      </c>
      <c r="AF241" s="137" t="s">
        <v>1783</v>
      </c>
      <c r="AG241" s="137" t="s">
        <v>1784</v>
      </c>
      <c r="AH241" s="137" t="s">
        <v>481</v>
      </c>
      <c r="AI241" s="137" t="s">
        <v>1226</v>
      </c>
      <c r="AJ241" s="138">
        <v>3190</v>
      </c>
      <c r="AK241" s="138">
        <v>3190</v>
      </c>
      <c r="AL241" s="137" t="s">
        <v>792</v>
      </c>
      <c r="AM241" s="138">
        <v>17486.2</v>
      </c>
      <c r="AN241" s="138">
        <v>8033.8</v>
      </c>
      <c r="AO241" s="138">
        <v>25520</v>
      </c>
      <c r="AP241" s="138">
        <v>42513.8</v>
      </c>
      <c r="AQ241" s="138">
        <v>7870.2</v>
      </c>
      <c r="AR241" s="138">
        <v>50384</v>
      </c>
      <c r="AS241" s="138">
        <v>0</v>
      </c>
      <c r="AT241" s="138">
        <v>0</v>
      </c>
      <c r="AU241" s="138">
        <v>0</v>
      </c>
      <c r="AV241" s="137"/>
      <c r="AW241" s="137"/>
      <c r="AX241" s="137"/>
      <c r="AY241" s="137"/>
      <c r="AZ241" s="137"/>
      <c r="BA241" s="137"/>
      <c r="BB241" s="137" t="s">
        <v>277</v>
      </c>
      <c r="BC241" s="137"/>
      <c r="BD241" s="137"/>
      <c r="BE241" s="138"/>
      <c r="BF241" s="137" t="s">
        <v>1781</v>
      </c>
      <c r="BG241" s="137" t="s">
        <v>1785</v>
      </c>
      <c r="BH241" s="137" t="s">
        <v>1754</v>
      </c>
      <c r="BI241" s="129" t="s">
        <v>1755</v>
      </c>
      <c r="BJ241" s="147">
        <v>46185</v>
      </c>
      <c r="BK241" s="139" t="s">
        <v>102</v>
      </c>
      <c r="BL241" s="129" t="s">
        <v>107</v>
      </c>
      <c r="BM241" s="142" t="s">
        <v>180</v>
      </c>
      <c r="BN241" s="139" t="s">
        <v>222</v>
      </c>
      <c r="BO241" s="139"/>
      <c r="BP241" s="128"/>
      <c r="BQ241" s="129" t="s">
        <v>1786</v>
      </c>
    </row>
    <row r="242" spans="1:69" hidden="1" x14ac:dyDescent="0.35">
      <c r="A242" s="131">
        <v>238</v>
      </c>
      <c r="B242" s="137" t="s">
        <v>252</v>
      </c>
      <c r="C242" s="137" t="s">
        <v>253</v>
      </c>
      <c r="D242" s="137" t="s">
        <v>254</v>
      </c>
      <c r="E242" s="137" t="s">
        <v>255</v>
      </c>
      <c r="F242" s="137" t="s">
        <v>255</v>
      </c>
      <c r="G242" s="137" t="s">
        <v>256</v>
      </c>
      <c r="H242" s="137" t="s">
        <v>257</v>
      </c>
      <c r="I242" s="137">
        <v>140852</v>
      </c>
      <c r="J242" s="137" t="s">
        <v>1772</v>
      </c>
      <c r="K242" s="137">
        <v>140852</v>
      </c>
      <c r="L242" s="137" t="s">
        <v>341</v>
      </c>
      <c r="M242" s="137" t="s">
        <v>342</v>
      </c>
      <c r="N242" s="137">
        <v>224042</v>
      </c>
      <c r="O242" s="137" t="s">
        <v>1773</v>
      </c>
      <c r="P242" s="137">
        <v>295333</v>
      </c>
      <c r="Q242" s="137" t="s">
        <v>1774</v>
      </c>
      <c r="R242" s="137" t="s">
        <v>669</v>
      </c>
      <c r="S242" s="137" t="s">
        <v>1787</v>
      </c>
      <c r="T242" s="137" t="s">
        <v>1787</v>
      </c>
      <c r="U242" s="137" t="s">
        <v>298</v>
      </c>
      <c r="V242" s="137" t="s">
        <v>266</v>
      </c>
      <c r="W242" s="137">
        <v>0</v>
      </c>
      <c r="X242" s="137" t="s">
        <v>267</v>
      </c>
      <c r="Y242" s="137">
        <v>360184396</v>
      </c>
      <c r="Z242" s="137" t="s">
        <v>1788</v>
      </c>
      <c r="AA242" s="137" t="s">
        <v>1486</v>
      </c>
      <c r="AB242" s="138">
        <v>40000</v>
      </c>
      <c r="AC242" s="137" t="s">
        <v>270</v>
      </c>
      <c r="AD242" s="137">
        <v>18</v>
      </c>
      <c r="AE242" s="137" t="s">
        <v>673</v>
      </c>
      <c r="AF242" s="137" t="s">
        <v>1789</v>
      </c>
      <c r="AG242" s="137" t="s">
        <v>1790</v>
      </c>
      <c r="AH242" s="137" t="s">
        <v>615</v>
      </c>
      <c r="AI242" s="137" t="s">
        <v>1641</v>
      </c>
      <c r="AJ242" s="138">
        <v>2650</v>
      </c>
      <c r="AK242" s="138">
        <v>2650</v>
      </c>
      <c r="AL242" s="137" t="s">
        <v>617</v>
      </c>
      <c r="AM242" s="138">
        <v>5884.05</v>
      </c>
      <c r="AN242" s="138">
        <v>2065.9499999999998</v>
      </c>
      <c r="AO242" s="138">
        <v>7950</v>
      </c>
      <c r="AP242" s="138">
        <v>34115.949999999997</v>
      </c>
      <c r="AQ242" s="138">
        <v>5550.05</v>
      </c>
      <c r="AR242" s="138">
        <v>39666</v>
      </c>
      <c r="AS242" s="138">
        <v>0</v>
      </c>
      <c r="AT242" s="138">
        <v>0</v>
      </c>
      <c r="AU242" s="138">
        <v>0</v>
      </c>
      <c r="AV242" s="137"/>
      <c r="AW242" s="137"/>
      <c r="AX242" s="137"/>
      <c r="AY242" s="137"/>
      <c r="AZ242" s="137"/>
      <c r="BA242" s="137"/>
      <c r="BB242" s="137" t="s">
        <v>277</v>
      </c>
      <c r="BC242" s="137"/>
      <c r="BD242" s="137"/>
      <c r="BE242" s="138"/>
      <c r="BF242" s="137" t="s">
        <v>1787</v>
      </c>
      <c r="BG242" s="137" t="s">
        <v>1791</v>
      </c>
      <c r="BH242" s="137" t="s">
        <v>1754</v>
      </c>
      <c r="BI242" s="129" t="s">
        <v>1755</v>
      </c>
      <c r="BJ242" s="147">
        <v>46185</v>
      </c>
      <c r="BK242" s="139" t="s">
        <v>102</v>
      </c>
      <c r="BL242" s="129" t="s">
        <v>107</v>
      </c>
      <c r="BM242" s="142" t="s">
        <v>180</v>
      </c>
      <c r="BN242" s="139" t="s">
        <v>222</v>
      </c>
      <c r="BO242" s="139"/>
      <c r="BP242" s="128"/>
      <c r="BQ242" s="129" t="s">
        <v>1792</v>
      </c>
    </row>
    <row r="243" spans="1:69" ht="22.75" hidden="1" customHeight="1" x14ac:dyDescent="0.35">
      <c r="A243" s="131">
        <v>239</v>
      </c>
      <c r="B243" s="137" t="s">
        <v>252</v>
      </c>
      <c r="C243" s="137" t="s">
        <v>253</v>
      </c>
      <c r="D243" s="137" t="s">
        <v>254</v>
      </c>
      <c r="E243" s="137" t="s">
        <v>255</v>
      </c>
      <c r="F243" s="137" t="s">
        <v>255</v>
      </c>
      <c r="G243" s="137" t="s">
        <v>256</v>
      </c>
      <c r="H243" s="137" t="s">
        <v>257</v>
      </c>
      <c r="I243" s="137">
        <v>140852</v>
      </c>
      <c r="J243" s="137" t="s">
        <v>1772</v>
      </c>
      <c r="K243" s="137">
        <v>140852</v>
      </c>
      <c r="L243" s="137" t="s">
        <v>341</v>
      </c>
      <c r="M243" s="137" t="s">
        <v>342</v>
      </c>
      <c r="N243" s="137">
        <v>224042</v>
      </c>
      <c r="O243" s="137" t="s">
        <v>1773</v>
      </c>
      <c r="P243" s="137">
        <v>295333</v>
      </c>
      <c r="Q243" s="137" t="s">
        <v>1774</v>
      </c>
      <c r="R243" s="137" t="s">
        <v>263</v>
      </c>
      <c r="S243" s="137" t="s">
        <v>1787</v>
      </c>
      <c r="T243" s="137" t="s">
        <v>1787</v>
      </c>
      <c r="U243" s="137" t="s">
        <v>298</v>
      </c>
      <c r="V243" s="137" t="s">
        <v>266</v>
      </c>
      <c r="W243" s="137">
        <v>0</v>
      </c>
      <c r="X243" s="137" t="s">
        <v>267</v>
      </c>
      <c r="Y243" s="137">
        <v>359612046</v>
      </c>
      <c r="Z243" s="137" t="s">
        <v>1788</v>
      </c>
      <c r="AA243" s="137" t="s">
        <v>1793</v>
      </c>
      <c r="AB243" s="138">
        <v>80000</v>
      </c>
      <c r="AC243" s="137" t="s">
        <v>270</v>
      </c>
      <c r="AD243" s="137">
        <v>24</v>
      </c>
      <c r="AE243" s="137" t="s">
        <v>1147</v>
      </c>
      <c r="AF243" s="137" t="s">
        <v>1789</v>
      </c>
      <c r="AG243" s="137" t="s">
        <v>1790</v>
      </c>
      <c r="AH243" s="137" t="s">
        <v>615</v>
      </c>
      <c r="AI243" s="137" t="s">
        <v>1177</v>
      </c>
      <c r="AJ243" s="138">
        <v>4200</v>
      </c>
      <c r="AK243" s="138">
        <v>4200</v>
      </c>
      <c r="AL243" s="137" t="s">
        <v>1794</v>
      </c>
      <c r="AM243" s="138">
        <v>23186.17</v>
      </c>
      <c r="AN243" s="138">
        <v>10413.83</v>
      </c>
      <c r="AO243" s="138">
        <v>33600</v>
      </c>
      <c r="AP243" s="138">
        <v>56813.83</v>
      </c>
      <c r="AQ243" s="138">
        <v>9773.17</v>
      </c>
      <c r="AR243" s="138">
        <v>66587</v>
      </c>
      <c r="AS243" s="138">
        <v>3186.69</v>
      </c>
      <c r="AT243" s="138">
        <v>1013.31</v>
      </c>
      <c r="AU243" s="138">
        <v>4200</v>
      </c>
      <c r="AV243" s="137"/>
      <c r="AW243" s="137"/>
      <c r="AX243" s="137"/>
      <c r="AY243" s="137"/>
      <c r="AZ243" s="137"/>
      <c r="BA243" s="137"/>
      <c r="BB243" s="137" t="s">
        <v>277</v>
      </c>
      <c r="BC243" s="137"/>
      <c r="BD243" s="137"/>
      <c r="BE243" s="138"/>
      <c r="BF243" s="137" t="s">
        <v>1787</v>
      </c>
      <c r="BG243" s="137" t="s">
        <v>1791</v>
      </c>
      <c r="BH243" s="137" t="s">
        <v>1754</v>
      </c>
      <c r="BI243" s="129" t="s">
        <v>1755</v>
      </c>
      <c r="BJ243" s="147">
        <v>46185</v>
      </c>
      <c r="BK243" s="139" t="s">
        <v>102</v>
      </c>
      <c r="BL243" s="129" t="s">
        <v>107</v>
      </c>
      <c r="BM243" s="142" t="s">
        <v>179</v>
      </c>
      <c r="BN243" s="139" t="s">
        <v>221</v>
      </c>
      <c r="BO243" s="139">
        <v>0</v>
      </c>
      <c r="BP243" s="128"/>
      <c r="BQ243" s="69" t="s">
        <v>1795</v>
      </c>
    </row>
    <row r="244" spans="1:69" x14ac:dyDescent="0.35">
      <c r="A244" s="131">
        <v>240</v>
      </c>
      <c r="B244" s="137" t="s">
        <v>252</v>
      </c>
      <c r="C244" s="137" t="s">
        <v>253</v>
      </c>
      <c r="D244" s="137" t="s">
        <v>254</v>
      </c>
      <c r="E244" s="137" t="s">
        <v>255</v>
      </c>
      <c r="F244" s="137" t="s">
        <v>255</v>
      </c>
      <c r="G244" s="137" t="s">
        <v>256</v>
      </c>
      <c r="H244" s="137" t="s">
        <v>257</v>
      </c>
      <c r="I244" s="137">
        <v>140852</v>
      </c>
      <c r="J244" s="137" t="s">
        <v>1772</v>
      </c>
      <c r="K244" s="137">
        <v>140852</v>
      </c>
      <c r="L244" s="137" t="s">
        <v>341</v>
      </c>
      <c r="M244" s="137" t="s">
        <v>342</v>
      </c>
      <c r="N244" s="137">
        <v>224042</v>
      </c>
      <c r="O244" s="137" t="s">
        <v>1773</v>
      </c>
      <c r="P244" s="137">
        <v>295333</v>
      </c>
      <c r="Q244" s="137" t="s">
        <v>1774</v>
      </c>
      <c r="R244" s="137" t="s">
        <v>263</v>
      </c>
      <c r="S244" s="137" t="s">
        <v>1796</v>
      </c>
      <c r="T244" s="137" t="s">
        <v>1796</v>
      </c>
      <c r="U244" s="137" t="s">
        <v>298</v>
      </c>
      <c r="V244" s="137" t="s">
        <v>266</v>
      </c>
      <c r="W244" s="137">
        <v>0</v>
      </c>
      <c r="X244" s="137" t="s">
        <v>267</v>
      </c>
      <c r="Y244" s="137">
        <v>359798377</v>
      </c>
      <c r="Z244" s="137" t="s">
        <v>1797</v>
      </c>
      <c r="AA244" s="137" t="s">
        <v>1777</v>
      </c>
      <c r="AB244" s="138">
        <v>60000</v>
      </c>
      <c r="AC244" s="137" t="s">
        <v>270</v>
      </c>
      <c r="AD244" s="137">
        <v>24</v>
      </c>
      <c r="AE244" s="137" t="s">
        <v>478</v>
      </c>
      <c r="AF244" s="137" t="s">
        <v>1264</v>
      </c>
      <c r="AG244" s="137" t="s">
        <v>1778</v>
      </c>
      <c r="AH244" s="137" t="s">
        <v>481</v>
      </c>
      <c r="AI244" s="137" t="s">
        <v>432</v>
      </c>
      <c r="AJ244" s="138">
        <v>3230</v>
      </c>
      <c r="AK244" s="138">
        <v>3230</v>
      </c>
      <c r="AL244" s="137" t="s">
        <v>1779</v>
      </c>
      <c r="AM244" s="138">
        <v>14780.68</v>
      </c>
      <c r="AN244" s="138">
        <v>7829.32</v>
      </c>
      <c r="AO244" s="138">
        <v>22610</v>
      </c>
      <c r="AP244" s="138">
        <v>45219.32</v>
      </c>
      <c r="AQ244" s="138">
        <v>9422.68</v>
      </c>
      <c r="AR244" s="138">
        <v>54642</v>
      </c>
      <c r="AS244" s="138">
        <v>0</v>
      </c>
      <c r="AT244" s="138">
        <v>0</v>
      </c>
      <c r="AU244" s="138">
        <v>0</v>
      </c>
      <c r="AV244" s="137"/>
      <c r="AW244" s="137"/>
      <c r="AX244" s="137"/>
      <c r="AY244" s="137"/>
      <c r="AZ244" s="137"/>
      <c r="BA244" s="137"/>
      <c r="BB244" s="137" t="s">
        <v>277</v>
      </c>
      <c r="BC244" s="137"/>
      <c r="BD244" s="137"/>
      <c r="BE244" s="138"/>
      <c r="BF244" s="137" t="s">
        <v>1796</v>
      </c>
      <c r="BG244" s="137" t="s">
        <v>1798</v>
      </c>
      <c r="BH244" s="137" t="s">
        <v>1754</v>
      </c>
      <c r="BI244" s="129" t="s">
        <v>1755</v>
      </c>
      <c r="BJ244" s="147">
        <v>46185</v>
      </c>
      <c r="BK244" s="139" t="s">
        <v>102</v>
      </c>
      <c r="BL244" s="129" t="s">
        <v>107</v>
      </c>
      <c r="BM244" s="142" t="s">
        <v>179</v>
      </c>
      <c r="BN244" s="139" t="s">
        <v>220</v>
      </c>
      <c r="BO244" s="139">
        <v>40000</v>
      </c>
      <c r="BP244" s="135" t="s">
        <v>181</v>
      </c>
      <c r="BQ244" s="194" t="s">
        <v>1799</v>
      </c>
    </row>
    <row r="245" spans="1:69" x14ac:dyDescent="0.35">
      <c r="A245" s="131">
        <v>241</v>
      </c>
      <c r="B245" s="137" t="s">
        <v>252</v>
      </c>
      <c r="C245" s="137" t="s">
        <v>253</v>
      </c>
      <c r="D245" s="137" t="s">
        <v>254</v>
      </c>
      <c r="E245" s="137" t="s">
        <v>255</v>
      </c>
      <c r="F245" s="137" t="s">
        <v>255</v>
      </c>
      <c r="G245" s="137" t="s">
        <v>256</v>
      </c>
      <c r="H245" s="137" t="s">
        <v>257</v>
      </c>
      <c r="I245" s="137">
        <v>140852</v>
      </c>
      <c r="J245" s="137" t="s">
        <v>1772</v>
      </c>
      <c r="K245" s="137">
        <v>140852</v>
      </c>
      <c r="L245" s="137" t="s">
        <v>341</v>
      </c>
      <c r="M245" s="137" t="s">
        <v>342</v>
      </c>
      <c r="N245" s="137">
        <v>224042</v>
      </c>
      <c r="O245" s="137" t="s">
        <v>1773</v>
      </c>
      <c r="P245" s="137">
        <v>295333</v>
      </c>
      <c r="Q245" s="137" t="s">
        <v>1774</v>
      </c>
      <c r="R245" s="137" t="s">
        <v>263</v>
      </c>
      <c r="S245" s="137" t="s">
        <v>1800</v>
      </c>
      <c r="T245" s="137" t="s">
        <v>1800</v>
      </c>
      <c r="U245" s="137" t="s">
        <v>298</v>
      </c>
      <c r="V245" s="137" t="s">
        <v>266</v>
      </c>
      <c r="W245" s="137">
        <v>0</v>
      </c>
      <c r="X245" s="137" t="s">
        <v>267</v>
      </c>
      <c r="Y245" s="137">
        <v>357238630</v>
      </c>
      <c r="Z245" s="137" t="s">
        <v>1801</v>
      </c>
      <c r="AA245" s="137" t="s">
        <v>402</v>
      </c>
      <c r="AB245" s="138">
        <v>80000</v>
      </c>
      <c r="AC245" s="137" t="s">
        <v>270</v>
      </c>
      <c r="AD245" s="137">
        <v>24</v>
      </c>
      <c r="AE245" s="137" t="s">
        <v>626</v>
      </c>
      <c r="AF245" s="137" t="s">
        <v>1802</v>
      </c>
      <c r="AG245" s="137" t="s">
        <v>1803</v>
      </c>
      <c r="AH245" s="137" t="s">
        <v>615</v>
      </c>
      <c r="AI245" s="137" t="s">
        <v>380</v>
      </c>
      <c r="AJ245" s="138">
        <v>4270</v>
      </c>
      <c r="AK245" s="138">
        <v>4270</v>
      </c>
      <c r="AL245" s="137" t="s">
        <v>1290</v>
      </c>
      <c r="AM245" s="138">
        <v>71686.649999999994</v>
      </c>
      <c r="AN245" s="138">
        <v>22253.35</v>
      </c>
      <c r="AO245" s="138">
        <v>93940</v>
      </c>
      <c r="AP245" s="138">
        <v>8313.35</v>
      </c>
      <c r="AQ245" s="138">
        <v>260.64999999999998</v>
      </c>
      <c r="AR245" s="138">
        <v>8574</v>
      </c>
      <c r="AS245" s="138">
        <v>4110.57</v>
      </c>
      <c r="AT245" s="138">
        <v>159.43</v>
      </c>
      <c r="AU245" s="138">
        <v>4270</v>
      </c>
      <c r="AV245" s="137"/>
      <c r="AW245" s="137"/>
      <c r="AX245" s="137"/>
      <c r="AY245" s="137"/>
      <c r="AZ245" s="137"/>
      <c r="BA245" s="137"/>
      <c r="BB245" s="137" t="s">
        <v>277</v>
      </c>
      <c r="BC245" s="137"/>
      <c r="BD245" s="137"/>
      <c r="BE245" s="138"/>
      <c r="BF245" s="137" t="s">
        <v>1800</v>
      </c>
      <c r="BG245" s="137" t="s">
        <v>1804</v>
      </c>
      <c r="BH245" s="137" t="s">
        <v>1754</v>
      </c>
      <c r="BI245" s="129" t="s">
        <v>1755</v>
      </c>
      <c r="BJ245" s="147">
        <v>46185</v>
      </c>
      <c r="BK245" s="139" t="s">
        <v>102</v>
      </c>
      <c r="BL245" s="129" t="s">
        <v>107</v>
      </c>
      <c r="BM245" s="142" t="s">
        <v>179</v>
      </c>
      <c r="BN245" s="139" t="s">
        <v>220</v>
      </c>
      <c r="BO245" s="139">
        <v>8540</v>
      </c>
      <c r="BP245" s="135" t="s">
        <v>181</v>
      </c>
      <c r="BQ245" s="194" t="s">
        <v>1805</v>
      </c>
    </row>
    <row r="246" spans="1:69" hidden="1" x14ac:dyDescent="0.35">
      <c r="A246" s="131">
        <v>242</v>
      </c>
      <c r="B246" s="137" t="s">
        <v>252</v>
      </c>
      <c r="C246" s="137" t="s">
        <v>253</v>
      </c>
      <c r="D246" s="137" t="s">
        <v>254</v>
      </c>
      <c r="E246" s="137" t="s">
        <v>255</v>
      </c>
      <c r="F246" s="137" t="s">
        <v>255</v>
      </c>
      <c r="G246" s="137" t="s">
        <v>256</v>
      </c>
      <c r="H246" s="137" t="s">
        <v>257</v>
      </c>
      <c r="I246" s="137">
        <v>131013</v>
      </c>
      <c r="J246" s="137" t="s">
        <v>470</v>
      </c>
      <c r="K246" s="137">
        <v>131013</v>
      </c>
      <c r="L246" s="137" t="s">
        <v>341</v>
      </c>
      <c r="M246" s="137" t="s">
        <v>342</v>
      </c>
      <c r="N246" s="137">
        <v>405404</v>
      </c>
      <c r="O246" s="137" t="s">
        <v>471</v>
      </c>
      <c r="P246" s="137">
        <v>842911</v>
      </c>
      <c r="Q246" s="137" t="s">
        <v>1005</v>
      </c>
      <c r="R246" s="137" t="s">
        <v>263</v>
      </c>
      <c r="S246" s="137" t="s">
        <v>1673</v>
      </c>
      <c r="T246" s="137" t="s">
        <v>1673</v>
      </c>
      <c r="U246" s="137" t="s">
        <v>298</v>
      </c>
      <c r="V246" s="137" t="s">
        <v>266</v>
      </c>
      <c r="W246" s="137">
        <v>0</v>
      </c>
      <c r="X246" s="137" t="s">
        <v>267</v>
      </c>
      <c r="Y246" s="137">
        <v>360327726</v>
      </c>
      <c r="Z246" s="137" t="s">
        <v>1674</v>
      </c>
      <c r="AA246" s="137" t="s">
        <v>1669</v>
      </c>
      <c r="AB246" s="138">
        <v>50000</v>
      </c>
      <c r="AC246" s="137" t="s">
        <v>477</v>
      </c>
      <c r="AD246" s="137">
        <v>24</v>
      </c>
      <c r="AE246" s="137" t="s">
        <v>478</v>
      </c>
      <c r="AF246" s="137" t="s">
        <v>1670</v>
      </c>
      <c r="AG246" s="137" t="s">
        <v>1671</v>
      </c>
      <c r="AH246" s="137" t="s">
        <v>481</v>
      </c>
      <c r="AI246" s="137" t="s">
        <v>733</v>
      </c>
      <c r="AJ246" s="138">
        <v>2690</v>
      </c>
      <c r="AK246" s="138">
        <v>2690</v>
      </c>
      <c r="AL246" s="137" t="s">
        <v>879</v>
      </c>
      <c r="AM246" s="138">
        <v>5476.58</v>
      </c>
      <c r="AN246" s="138">
        <v>2593.42</v>
      </c>
      <c r="AO246" s="138">
        <v>8070</v>
      </c>
      <c r="AP246" s="138">
        <v>44523.42</v>
      </c>
      <c r="AQ246" s="138">
        <v>11330.58</v>
      </c>
      <c r="AR246" s="138">
        <v>55854</v>
      </c>
      <c r="AS246" s="138">
        <v>0</v>
      </c>
      <c r="AT246" s="138">
        <v>0</v>
      </c>
      <c r="AU246" s="138">
        <v>0</v>
      </c>
      <c r="AV246" s="137"/>
      <c r="AW246" s="137"/>
      <c r="AX246" s="137"/>
      <c r="AY246" s="137"/>
      <c r="AZ246" s="137"/>
      <c r="BA246" s="137"/>
      <c r="BB246" s="137" t="s">
        <v>277</v>
      </c>
      <c r="BC246" s="137"/>
      <c r="BD246" s="137"/>
      <c r="BE246" s="138"/>
      <c r="BF246" s="137" t="s">
        <v>1673</v>
      </c>
      <c r="BG246" s="137" t="s">
        <v>1675</v>
      </c>
      <c r="BH246" s="137" t="s">
        <v>1754</v>
      </c>
      <c r="BI246" s="129" t="s">
        <v>1755</v>
      </c>
      <c r="BJ246" s="147">
        <v>46185</v>
      </c>
      <c r="BK246" s="139" t="s">
        <v>102</v>
      </c>
      <c r="BL246" s="129" t="s">
        <v>107</v>
      </c>
      <c r="BM246" s="142" t="s">
        <v>179</v>
      </c>
      <c r="BN246" s="139" t="s">
        <v>221</v>
      </c>
      <c r="BO246" s="139">
        <v>0</v>
      </c>
      <c r="BP246" s="128"/>
      <c r="BQ246" s="129" t="s">
        <v>1806</v>
      </c>
    </row>
    <row r="247" spans="1:69" x14ac:dyDescent="0.35">
      <c r="A247" s="131">
        <v>243</v>
      </c>
      <c r="B247" s="137" t="s">
        <v>252</v>
      </c>
      <c r="C247" s="137" t="s">
        <v>253</v>
      </c>
      <c r="D247" s="137" t="s">
        <v>254</v>
      </c>
      <c r="E247" s="137" t="s">
        <v>255</v>
      </c>
      <c r="F247" s="137" t="s">
        <v>255</v>
      </c>
      <c r="G247" s="137" t="s">
        <v>256</v>
      </c>
      <c r="H247" s="137" t="s">
        <v>257</v>
      </c>
      <c r="I247" s="137">
        <v>131013</v>
      </c>
      <c r="J247" s="137" t="s">
        <v>470</v>
      </c>
      <c r="K247" s="137">
        <v>131013</v>
      </c>
      <c r="L247" s="137" t="s">
        <v>341</v>
      </c>
      <c r="M247" s="137" t="s">
        <v>342</v>
      </c>
      <c r="N247" s="137">
        <v>405404</v>
      </c>
      <c r="O247" s="137" t="s">
        <v>471</v>
      </c>
      <c r="P247" s="137">
        <v>611635</v>
      </c>
      <c r="Q247" s="137" t="s">
        <v>1807</v>
      </c>
      <c r="R247" s="137" t="s">
        <v>263</v>
      </c>
      <c r="S247" s="137" t="s">
        <v>1808</v>
      </c>
      <c r="T247" s="137" t="s">
        <v>1808</v>
      </c>
      <c r="U247" s="137" t="s">
        <v>265</v>
      </c>
      <c r="V247" s="137" t="s">
        <v>266</v>
      </c>
      <c r="W247" s="137">
        <v>0</v>
      </c>
      <c r="X247" s="137" t="s">
        <v>267</v>
      </c>
      <c r="Y247" s="137">
        <v>359945077</v>
      </c>
      <c r="Z247" s="137" t="s">
        <v>1809</v>
      </c>
      <c r="AA247" s="137" t="s">
        <v>1302</v>
      </c>
      <c r="AB247" s="138">
        <v>75000</v>
      </c>
      <c r="AC247" s="137" t="s">
        <v>477</v>
      </c>
      <c r="AD247" s="137">
        <v>24</v>
      </c>
      <c r="AE247" s="137" t="s">
        <v>367</v>
      </c>
      <c r="AF247" s="137" t="s">
        <v>1810</v>
      </c>
      <c r="AG247" s="137" t="s">
        <v>1811</v>
      </c>
      <c r="AH247" s="137" t="s">
        <v>292</v>
      </c>
      <c r="AI247" s="137" t="s">
        <v>1341</v>
      </c>
      <c r="AJ247" s="138">
        <v>4040</v>
      </c>
      <c r="AK247" s="138">
        <v>4040</v>
      </c>
      <c r="AL247" s="137" t="s">
        <v>994</v>
      </c>
      <c r="AM247" s="138">
        <v>12663.97</v>
      </c>
      <c r="AN247" s="138">
        <v>7536.03</v>
      </c>
      <c r="AO247" s="138">
        <v>20200</v>
      </c>
      <c r="AP247" s="138">
        <v>62336.03</v>
      </c>
      <c r="AQ247" s="138">
        <v>14340.97</v>
      </c>
      <c r="AR247" s="138">
        <v>76677</v>
      </c>
      <c r="AS247" s="138">
        <v>2796.7</v>
      </c>
      <c r="AT247" s="138">
        <v>1243.3</v>
      </c>
      <c r="AU247" s="138">
        <v>4040</v>
      </c>
      <c r="AV247" s="137"/>
      <c r="AW247" s="137"/>
      <c r="AX247" s="137"/>
      <c r="AY247" s="137"/>
      <c r="AZ247" s="137"/>
      <c r="BA247" s="137"/>
      <c r="BB247" s="137" t="s">
        <v>277</v>
      </c>
      <c r="BC247" s="137"/>
      <c r="BD247" s="137"/>
      <c r="BE247" s="138"/>
      <c r="BF247" s="137" t="s">
        <v>1808</v>
      </c>
      <c r="BG247" s="137" t="s">
        <v>1812</v>
      </c>
      <c r="BH247" s="137" t="s">
        <v>1754</v>
      </c>
      <c r="BI247" s="129" t="s">
        <v>1755</v>
      </c>
      <c r="BJ247" s="147">
        <v>46185</v>
      </c>
      <c r="BK247" s="139" t="s">
        <v>102</v>
      </c>
      <c r="BL247" s="129" t="s">
        <v>107</v>
      </c>
      <c r="BM247" s="142" t="s">
        <v>179</v>
      </c>
      <c r="BN247" s="139" t="s">
        <v>220</v>
      </c>
      <c r="BO247" s="139">
        <v>35000</v>
      </c>
      <c r="BP247" s="135" t="s">
        <v>181</v>
      </c>
      <c r="BQ247" s="129" t="s">
        <v>1813</v>
      </c>
    </row>
    <row r="248" spans="1:69" hidden="1" x14ac:dyDescent="0.35">
      <c r="A248" s="131">
        <v>244</v>
      </c>
      <c r="B248" s="137" t="s">
        <v>252</v>
      </c>
      <c r="C248" s="137" t="s">
        <v>253</v>
      </c>
      <c r="D248" s="137" t="s">
        <v>254</v>
      </c>
      <c r="E248" s="137" t="s">
        <v>255</v>
      </c>
      <c r="F248" s="137" t="s">
        <v>255</v>
      </c>
      <c r="G248" s="137" t="s">
        <v>256</v>
      </c>
      <c r="H248" s="137" t="s">
        <v>257</v>
      </c>
      <c r="I248" s="137">
        <v>131013</v>
      </c>
      <c r="J248" s="137" t="s">
        <v>470</v>
      </c>
      <c r="K248" s="137">
        <v>131013</v>
      </c>
      <c r="L248" s="137" t="s">
        <v>341</v>
      </c>
      <c r="M248" s="137" t="s">
        <v>342</v>
      </c>
      <c r="N248" s="137">
        <v>390353</v>
      </c>
      <c r="O248" s="137" t="s">
        <v>1814</v>
      </c>
      <c r="P248" s="137">
        <v>609469</v>
      </c>
      <c r="Q248" s="137" t="s">
        <v>1815</v>
      </c>
      <c r="R248" s="137" t="s">
        <v>263</v>
      </c>
      <c r="S248" s="137" t="s">
        <v>1816</v>
      </c>
      <c r="T248" s="137" t="s">
        <v>1816</v>
      </c>
      <c r="U248" s="137" t="s">
        <v>474</v>
      </c>
      <c r="V248" s="137" t="s">
        <v>266</v>
      </c>
      <c r="W248" s="137">
        <v>0</v>
      </c>
      <c r="X248" s="137" t="s">
        <v>345</v>
      </c>
      <c r="Y248" s="137">
        <v>360049475</v>
      </c>
      <c r="Z248" s="137" t="s">
        <v>1817</v>
      </c>
      <c r="AA248" s="137" t="s">
        <v>1467</v>
      </c>
      <c r="AB248" s="138">
        <v>11000</v>
      </c>
      <c r="AC248" s="137" t="s">
        <v>270</v>
      </c>
      <c r="AD248" s="137">
        <v>18</v>
      </c>
      <c r="AE248" s="137" t="s">
        <v>478</v>
      </c>
      <c r="AF248" s="137" t="s">
        <v>1472</v>
      </c>
      <c r="AG248" s="137" t="s">
        <v>1818</v>
      </c>
      <c r="AH248" s="137" t="s">
        <v>481</v>
      </c>
      <c r="AI248" s="137" t="s">
        <v>1583</v>
      </c>
      <c r="AJ248" s="138">
        <v>740</v>
      </c>
      <c r="AK248" s="138">
        <v>740</v>
      </c>
      <c r="AL248" s="137" t="s">
        <v>351</v>
      </c>
      <c r="AM248" s="138">
        <v>2070.7199999999998</v>
      </c>
      <c r="AN248" s="138">
        <v>889.28</v>
      </c>
      <c r="AO248" s="138">
        <v>2960</v>
      </c>
      <c r="AP248" s="138">
        <v>8929.2800000000007</v>
      </c>
      <c r="AQ248" s="138">
        <v>1564.72</v>
      </c>
      <c r="AR248" s="138">
        <v>10494</v>
      </c>
      <c r="AS248" s="138">
        <v>0</v>
      </c>
      <c r="AT248" s="138">
        <v>0</v>
      </c>
      <c r="AU248" s="138">
        <v>0</v>
      </c>
      <c r="AV248" s="137"/>
      <c r="AW248" s="137"/>
      <c r="AX248" s="137"/>
      <c r="AY248" s="137"/>
      <c r="AZ248" s="137"/>
      <c r="BA248" s="137"/>
      <c r="BB248" s="137" t="s">
        <v>277</v>
      </c>
      <c r="BC248" s="137"/>
      <c r="BD248" s="137"/>
      <c r="BE248" s="138"/>
      <c r="BF248" s="137" t="s">
        <v>1816</v>
      </c>
      <c r="BG248" s="137" t="s">
        <v>1819</v>
      </c>
      <c r="BH248" s="137" t="s">
        <v>1754</v>
      </c>
      <c r="BI248" s="129" t="s">
        <v>1755</v>
      </c>
      <c r="BJ248" s="147">
        <v>46185</v>
      </c>
      <c r="BK248" s="139" t="s">
        <v>102</v>
      </c>
      <c r="BL248" s="129" t="s">
        <v>107</v>
      </c>
      <c r="BM248" s="142" t="s">
        <v>180</v>
      </c>
      <c r="BN248" s="139" t="s">
        <v>222</v>
      </c>
      <c r="BO248" s="139"/>
      <c r="BP248" s="128"/>
      <c r="BQ248" s="129" t="s">
        <v>1767</v>
      </c>
    </row>
    <row r="249" spans="1:69" hidden="1" x14ac:dyDescent="0.35">
      <c r="A249" s="131">
        <v>245</v>
      </c>
      <c r="B249" s="137" t="s">
        <v>252</v>
      </c>
      <c r="C249" s="137" t="s">
        <v>253</v>
      </c>
      <c r="D249" s="137" t="s">
        <v>254</v>
      </c>
      <c r="E249" s="137" t="s">
        <v>255</v>
      </c>
      <c r="F249" s="137" t="s">
        <v>255</v>
      </c>
      <c r="G249" s="137" t="s">
        <v>256</v>
      </c>
      <c r="H249" s="137" t="s">
        <v>257</v>
      </c>
      <c r="I249" s="137">
        <v>134450</v>
      </c>
      <c r="J249" s="137" t="s">
        <v>328</v>
      </c>
      <c r="K249" s="137">
        <v>134450</v>
      </c>
      <c r="L249" s="137" t="s">
        <v>341</v>
      </c>
      <c r="M249" s="137" t="s">
        <v>342</v>
      </c>
      <c r="N249" s="137">
        <v>369847</v>
      </c>
      <c r="O249" s="137" t="s">
        <v>329</v>
      </c>
      <c r="P249" s="137">
        <v>548906</v>
      </c>
      <c r="Q249" s="137" t="s">
        <v>1820</v>
      </c>
      <c r="R249" s="137" t="s">
        <v>263</v>
      </c>
      <c r="S249" s="137" t="s">
        <v>1821</v>
      </c>
      <c r="T249" s="137" t="s">
        <v>1821</v>
      </c>
      <c r="U249" s="137" t="s">
        <v>265</v>
      </c>
      <c r="V249" s="137" t="s">
        <v>266</v>
      </c>
      <c r="W249" s="137">
        <v>0</v>
      </c>
      <c r="X249" s="137" t="s">
        <v>267</v>
      </c>
      <c r="Y249" s="137">
        <v>359913815</v>
      </c>
      <c r="Z249" s="137" t="s">
        <v>1822</v>
      </c>
      <c r="AA249" s="137" t="s">
        <v>1346</v>
      </c>
      <c r="AB249" s="138">
        <v>70000</v>
      </c>
      <c r="AC249" s="137" t="s">
        <v>270</v>
      </c>
      <c r="AD249" s="137">
        <v>24</v>
      </c>
      <c r="AE249" s="137" t="s">
        <v>367</v>
      </c>
      <c r="AF249" s="137" t="s">
        <v>1823</v>
      </c>
      <c r="AG249" s="137" t="s">
        <v>1824</v>
      </c>
      <c r="AH249" s="137" t="s">
        <v>292</v>
      </c>
      <c r="AI249" s="137" t="s">
        <v>1825</v>
      </c>
      <c r="AJ249" s="138">
        <v>3770</v>
      </c>
      <c r="AK249" s="138">
        <v>3770</v>
      </c>
      <c r="AL249" s="137" t="s">
        <v>351</v>
      </c>
      <c r="AM249" s="138">
        <v>15069.87</v>
      </c>
      <c r="AN249" s="138">
        <v>7550.13</v>
      </c>
      <c r="AO249" s="138">
        <v>22620</v>
      </c>
      <c r="AP249" s="138">
        <v>54930.13</v>
      </c>
      <c r="AQ249" s="138">
        <v>12014.87</v>
      </c>
      <c r="AR249" s="138">
        <v>66945</v>
      </c>
      <c r="AS249" s="138">
        <v>0</v>
      </c>
      <c r="AT249" s="138">
        <v>0</v>
      </c>
      <c r="AU249" s="138">
        <v>0</v>
      </c>
      <c r="AV249" s="137"/>
      <c r="AW249" s="137"/>
      <c r="AX249" s="137"/>
      <c r="AY249" s="137"/>
      <c r="AZ249" s="137"/>
      <c r="BA249" s="137"/>
      <c r="BB249" s="137" t="s">
        <v>277</v>
      </c>
      <c r="BC249" s="137"/>
      <c r="BD249" s="137"/>
      <c r="BE249" s="138"/>
      <c r="BF249" s="137" t="s">
        <v>1821</v>
      </c>
      <c r="BG249" s="137" t="s">
        <v>1826</v>
      </c>
      <c r="BH249" s="137" t="s">
        <v>1754</v>
      </c>
      <c r="BI249" s="129" t="s">
        <v>1755</v>
      </c>
      <c r="BJ249" s="147">
        <v>46185</v>
      </c>
      <c r="BK249" s="139" t="s">
        <v>103</v>
      </c>
      <c r="BL249" s="129" t="s">
        <v>108</v>
      </c>
      <c r="BM249" s="142" t="s">
        <v>180</v>
      </c>
      <c r="BN249" s="139" t="s">
        <v>222</v>
      </c>
      <c r="BO249" s="139"/>
      <c r="BP249" s="128"/>
      <c r="BQ249" s="69" t="s">
        <v>1767</v>
      </c>
    </row>
    <row r="250" spans="1:69" hidden="1" x14ac:dyDescent="0.35">
      <c r="A250" s="131">
        <v>246</v>
      </c>
      <c r="B250" s="137" t="s">
        <v>252</v>
      </c>
      <c r="C250" s="137" t="s">
        <v>253</v>
      </c>
      <c r="D250" s="137" t="s">
        <v>254</v>
      </c>
      <c r="E250" s="137" t="s">
        <v>255</v>
      </c>
      <c r="F250" s="137" t="s">
        <v>255</v>
      </c>
      <c r="G250" s="137" t="s">
        <v>256</v>
      </c>
      <c r="H250" s="137" t="s">
        <v>257</v>
      </c>
      <c r="I250" s="137">
        <v>136568</v>
      </c>
      <c r="J250" s="137" t="s">
        <v>1745</v>
      </c>
      <c r="K250" s="137">
        <v>136568</v>
      </c>
      <c r="L250" s="137" t="s">
        <v>259</v>
      </c>
      <c r="M250" s="137" t="s">
        <v>260</v>
      </c>
      <c r="N250" s="137">
        <v>230461</v>
      </c>
      <c r="O250" s="137" t="s">
        <v>1827</v>
      </c>
      <c r="P250" s="137">
        <v>384450</v>
      </c>
      <c r="Q250" s="137" t="s">
        <v>1828</v>
      </c>
      <c r="R250" s="137" t="s">
        <v>263</v>
      </c>
      <c r="S250" s="137" t="s">
        <v>1829</v>
      </c>
      <c r="T250" s="137" t="s">
        <v>1829</v>
      </c>
      <c r="U250" s="137" t="s">
        <v>298</v>
      </c>
      <c r="V250" s="137" t="s">
        <v>266</v>
      </c>
      <c r="W250" s="137">
        <v>0</v>
      </c>
      <c r="X250" s="137" t="s">
        <v>530</v>
      </c>
      <c r="Y250" s="137">
        <v>359807045</v>
      </c>
      <c r="Z250" s="137" t="s">
        <v>1830</v>
      </c>
      <c r="AA250" s="137" t="s">
        <v>1831</v>
      </c>
      <c r="AB250" s="138">
        <v>75000</v>
      </c>
      <c r="AC250" s="137" t="s">
        <v>477</v>
      </c>
      <c r="AD250" s="137">
        <v>24</v>
      </c>
      <c r="AE250" s="137" t="s">
        <v>367</v>
      </c>
      <c r="AF250" s="137" t="s">
        <v>1832</v>
      </c>
      <c r="AG250" s="137" t="s">
        <v>1833</v>
      </c>
      <c r="AH250" s="137" t="s">
        <v>292</v>
      </c>
      <c r="AI250" s="137" t="s">
        <v>1221</v>
      </c>
      <c r="AJ250" s="138">
        <v>4000</v>
      </c>
      <c r="AK250" s="138">
        <v>4000</v>
      </c>
      <c r="AL250" s="137" t="s">
        <v>708</v>
      </c>
      <c r="AM250" s="138">
        <v>19029.8</v>
      </c>
      <c r="AN250" s="138">
        <v>8970.2000000000007</v>
      </c>
      <c r="AO250" s="138">
        <v>28000</v>
      </c>
      <c r="AP250" s="138">
        <v>55970.2</v>
      </c>
      <c r="AQ250" s="138">
        <v>10870.8</v>
      </c>
      <c r="AR250" s="138">
        <v>66841</v>
      </c>
      <c r="AS250" s="138">
        <v>2926.6</v>
      </c>
      <c r="AT250" s="138">
        <v>1073.4000000000001</v>
      </c>
      <c r="AU250" s="138">
        <v>4000</v>
      </c>
      <c r="AV250" s="137"/>
      <c r="AW250" s="137"/>
      <c r="AX250" s="137"/>
      <c r="AY250" s="137"/>
      <c r="AZ250" s="137"/>
      <c r="BA250" s="137"/>
      <c r="BB250" s="137" t="s">
        <v>277</v>
      </c>
      <c r="BC250" s="137"/>
      <c r="BD250" s="137"/>
      <c r="BE250" s="138"/>
      <c r="BF250" s="137" t="s">
        <v>1829</v>
      </c>
      <c r="BG250" s="137" t="s">
        <v>1834</v>
      </c>
      <c r="BH250" s="137" t="s">
        <v>1754</v>
      </c>
      <c r="BI250" s="129" t="s">
        <v>1755</v>
      </c>
      <c r="BJ250" s="147">
        <v>46186</v>
      </c>
      <c r="BK250" s="139" t="s">
        <v>102</v>
      </c>
      <c r="BL250" s="129" t="s">
        <v>107</v>
      </c>
      <c r="BM250" s="142" t="s">
        <v>179</v>
      </c>
      <c r="BN250" s="139" t="s">
        <v>221</v>
      </c>
      <c r="BO250" s="139">
        <v>0</v>
      </c>
      <c r="BP250" s="128"/>
      <c r="BQ250" s="130" t="s">
        <v>1761</v>
      </c>
    </row>
    <row r="251" spans="1:69" hidden="1" x14ac:dyDescent="0.35">
      <c r="A251" s="131">
        <v>247</v>
      </c>
      <c r="B251" s="137" t="s">
        <v>252</v>
      </c>
      <c r="C251" s="137" t="s">
        <v>253</v>
      </c>
      <c r="D251" s="137" t="s">
        <v>254</v>
      </c>
      <c r="E251" s="137" t="s">
        <v>255</v>
      </c>
      <c r="F251" s="137" t="s">
        <v>255</v>
      </c>
      <c r="G251" s="137" t="s">
        <v>256</v>
      </c>
      <c r="H251" s="137" t="s">
        <v>257</v>
      </c>
      <c r="I251" s="137">
        <v>136568</v>
      </c>
      <c r="J251" s="137" t="s">
        <v>1745</v>
      </c>
      <c r="K251" s="137">
        <v>136568</v>
      </c>
      <c r="L251" s="137" t="s">
        <v>259</v>
      </c>
      <c r="M251" s="137" t="s">
        <v>260</v>
      </c>
      <c r="N251" s="137">
        <v>230461</v>
      </c>
      <c r="O251" s="137" t="s">
        <v>1827</v>
      </c>
      <c r="P251" s="137">
        <v>384450</v>
      </c>
      <c r="Q251" s="137" t="s">
        <v>1828</v>
      </c>
      <c r="R251" s="137" t="s">
        <v>669</v>
      </c>
      <c r="S251" s="137" t="s">
        <v>1835</v>
      </c>
      <c r="T251" s="137" t="s">
        <v>1835</v>
      </c>
      <c r="U251" s="137" t="s">
        <v>265</v>
      </c>
      <c r="V251" s="137" t="s">
        <v>266</v>
      </c>
      <c r="W251" s="137">
        <v>0</v>
      </c>
      <c r="X251" s="137" t="s">
        <v>267</v>
      </c>
      <c r="Y251" s="137">
        <v>360151833</v>
      </c>
      <c r="Z251" s="137" t="s">
        <v>1836</v>
      </c>
      <c r="AA251" s="137" t="s">
        <v>1556</v>
      </c>
      <c r="AB251" s="138">
        <v>30000</v>
      </c>
      <c r="AC251" s="137" t="s">
        <v>477</v>
      </c>
      <c r="AD251" s="137">
        <v>18</v>
      </c>
      <c r="AE251" s="137" t="s">
        <v>673</v>
      </c>
      <c r="AF251" s="137" t="s">
        <v>1837</v>
      </c>
      <c r="AG251" s="137" t="s">
        <v>1838</v>
      </c>
      <c r="AH251" s="137" t="s">
        <v>481</v>
      </c>
      <c r="AI251" s="137" t="s">
        <v>1513</v>
      </c>
      <c r="AJ251" s="138">
        <v>2030</v>
      </c>
      <c r="AK251" s="138">
        <v>2030</v>
      </c>
      <c r="AL251" s="137" t="s">
        <v>879</v>
      </c>
      <c r="AM251" s="138">
        <v>5774.78</v>
      </c>
      <c r="AN251" s="138">
        <v>2345.2199999999998</v>
      </c>
      <c r="AO251" s="138">
        <v>8120</v>
      </c>
      <c r="AP251" s="138">
        <v>24225.22</v>
      </c>
      <c r="AQ251" s="138">
        <v>4150.78</v>
      </c>
      <c r="AR251" s="138">
        <v>28376</v>
      </c>
      <c r="AS251" s="138">
        <v>0</v>
      </c>
      <c r="AT251" s="138">
        <v>0</v>
      </c>
      <c r="AU251" s="138">
        <v>0</v>
      </c>
      <c r="AV251" s="137"/>
      <c r="AW251" s="137"/>
      <c r="AX251" s="137"/>
      <c r="AY251" s="137"/>
      <c r="AZ251" s="137"/>
      <c r="BA251" s="137"/>
      <c r="BB251" s="137" t="s">
        <v>277</v>
      </c>
      <c r="BC251" s="137"/>
      <c r="BD251" s="137"/>
      <c r="BE251" s="138"/>
      <c r="BF251" s="137" t="s">
        <v>1835</v>
      </c>
      <c r="BG251" s="137" t="s">
        <v>1839</v>
      </c>
      <c r="BH251" s="137" t="s">
        <v>1754</v>
      </c>
      <c r="BI251" s="129" t="s">
        <v>1755</v>
      </c>
      <c r="BJ251" s="147">
        <v>46186</v>
      </c>
      <c r="BK251" s="139" t="s">
        <v>102</v>
      </c>
      <c r="BL251" s="129" t="s">
        <v>107</v>
      </c>
      <c r="BM251" s="142" t="s">
        <v>179</v>
      </c>
      <c r="BN251" s="139" t="s">
        <v>221</v>
      </c>
      <c r="BO251" s="139">
        <v>0</v>
      </c>
      <c r="BP251" s="128"/>
      <c r="BQ251" s="69" t="s">
        <v>1761</v>
      </c>
    </row>
    <row r="252" spans="1:69" hidden="1" x14ac:dyDescent="0.35">
      <c r="A252" s="131">
        <v>248</v>
      </c>
      <c r="B252" s="137" t="s">
        <v>252</v>
      </c>
      <c r="C252" s="137" t="s">
        <v>253</v>
      </c>
      <c r="D252" s="137" t="s">
        <v>254</v>
      </c>
      <c r="E252" s="137" t="s">
        <v>255</v>
      </c>
      <c r="F252" s="137" t="s">
        <v>255</v>
      </c>
      <c r="G252" s="137" t="s">
        <v>256</v>
      </c>
      <c r="H252" s="137" t="s">
        <v>257</v>
      </c>
      <c r="I252" s="137">
        <v>136568</v>
      </c>
      <c r="J252" s="137" t="s">
        <v>1745</v>
      </c>
      <c r="K252" s="137">
        <v>136568</v>
      </c>
      <c r="L252" s="137" t="s">
        <v>259</v>
      </c>
      <c r="M252" s="137" t="s">
        <v>260</v>
      </c>
      <c r="N252" s="137">
        <v>230461</v>
      </c>
      <c r="O252" s="137" t="s">
        <v>1827</v>
      </c>
      <c r="P252" s="137">
        <v>540307</v>
      </c>
      <c r="Q252" s="137" t="s">
        <v>1840</v>
      </c>
      <c r="R252" s="137" t="s">
        <v>263</v>
      </c>
      <c r="S252" s="137" t="s">
        <v>1841</v>
      </c>
      <c r="T252" s="137" t="s">
        <v>1841</v>
      </c>
      <c r="U252" s="137" t="s">
        <v>265</v>
      </c>
      <c r="V252" s="137" t="s">
        <v>266</v>
      </c>
      <c r="W252" s="137">
        <v>0</v>
      </c>
      <c r="X252" s="137" t="s">
        <v>267</v>
      </c>
      <c r="Y252" s="137">
        <v>360046498</v>
      </c>
      <c r="Z252" s="137" t="s">
        <v>1842</v>
      </c>
      <c r="AA252" s="137" t="s">
        <v>1341</v>
      </c>
      <c r="AB252" s="138">
        <v>42000</v>
      </c>
      <c r="AC252" s="137" t="s">
        <v>477</v>
      </c>
      <c r="AD252" s="137">
        <v>24</v>
      </c>
      <c r="AE252" s="137" t="s">
        <v>478</v>
      </c>
      <c r="AF252" s="137" t="s">
        <v>1472</v>
      </c>
      <c r="AG252" s="137" t="s">
        <v>1843</v>
      </c>
      <c r="AH252" s="137" t="s">
        <v>481</v>
      </c>
      <c r="AI252" s="137" t="s">
        <v>1462</v>
      </c>
      <c r="AJ252" s="138">
        <v>2260</v>
      </c>
      <c r="AK252" s="138">
        <v>2260</v>
      </c>
      <c r="AL252" s="137" t="s">
        <v>879</v>
      </c>
      <c r="AM252" s="138">
        <v>7197.93</v>
      </c>
      <c r="AN252" s="138">
        <v>4102.07</v>
      </c>
      <c r="AO252" s="138">
        <v>11300</v>
      </c>
      <c r="AP252" s="138">
        <v>34802.07</v>
      </c>
      <c r="AQ252" s="138">
        <v>8082.93</v>
      </c>
      <c r="AR252" s="138">
        <v>42885</v>
      </c>
      <c r="AS252" s="138">
        <v>0</v>
      </c>
      <c r="AT252" s="138">
        <v>0</v>
      </c>
      <c r="AU252" s="138">
        <v>0</v>
      </c>
      <c r="AV252" s="137"/>
      <c r="AW252" s="137"/>
      <c r="AX252" s="137"/>
      <c r="AY252" s="137"/>
      <c r="AZ252" s="137"/>
      <c r="BA252" s="137"/>
      <c r="BB252" s="137" t="s">
        <v>277</v>
      </c>
      <c r="BC252" s="137"/>
      <c r="BD252" s="137"/>
      <c r="BE252" s="138"/>
      <c r="BF252" s="137" t="s">
        <v>1841</v>
      </c>
      <c r="BG252" s="137" t="s">
        <v>1844</v>
      </c>
      <c r="BH252" s="137" t="s">
        <v>1754</v>
      </c>
      <c r="BI252" s="129" t="s">
        <v>1755</v>
      </c>
      <c r="BJ252" s="147">
        <v>46186</v>
      </c>
      <c r="BK252" s="139" t="s">
        <v>102</v>
      </c>
      <c r="BL252" s="129" t="s">
        <v>107</v>
      </c>
      <c r="BM252" s="142" t="s">
        <v>179</v>
      </c>
      <c r="BN252" s="139" t="s">
        <v>221</v>
      </c>
      <c r="BO252" s="139">
        <v>0</v>
      </c>
      <c r="BP252" s="128"/>
      <c r="BQ252" s="129" t="s">
        <v>1761</v>
      </c>
    </row>
    <row r="253" spans="1:69" hidden="1" x14ac:dyDescent="0.35">
      <c r="A253" s="131">
        <v>249</v>
      </c>
      <c r="B253" s="137" t="s">
        <v>252</v>
      </c>
      <c r="C253" s="137" t="s">
        <v>253</v>
      </c>
      <c r="D253" s="137" t="s">
        <v>254</v>
      </c>
      <c r="E253" s="137" t="s">
        <v>255</v>
      </c>
      <c r="F253" s="137" t="s">
        <v>255</v>
      </c>
      <c r="G253" s="137" t="s">
        <v>256</v>
      </c>
      <c r="H253" s="137" t="s">
        <v>257</v>
      </c>
      <c r="I253" s="137">
        <v>136568</v>
      </c>
      <c r="J253" s="137" t="s">
        <v>1745</v>
      </c>
      <c r="K253" s="137">
        <v>136568</v>
      </c>
      <c r="L253" s="137" t="s">
        <v>259</v>
      </c>
      <c r="M253" s="137" t="s">
        <v>260</v>
      </c>
      <c r="N253" s="137">
        <v>230461</v>
      </c>
      <c r="O253" s="137" t="s">
        <v>1827</v>
      </c>
      <c r="P253" s="137">
        <v>384450</v>
      </c>
      <c r="Q253" s="137" t="s">
        <v>1828</v>
      </c>
      <c r="R253" s="137" t="s">
        <v>263</v>
      </c>
      <c r="S253" s="137" t="s">
        <v>1845</v>
      </c>
      <c r="T253" s="137" t="s">
        <v>1845</v>
      </c>
      <c r="U253" s="137" t="s">
        <v>298</v>
      </c>
      <c r="V253" s="137" t="s">
        <v>266</v>
      </c>
      <c r="W253" s="137">
        <v>0</v>
      </c>
      <c r="X253" s="137" t="s">
        <v>267</v>
      </c>
      <c r="Y253" s="137">
        <v>359700529</v>
      </c>
      <c r="Z253" s="137" t="s">
        <v>1846</v>
      </c>
      <c r="AA253" s="137" t="s">
        <v>1203</v>
      </c>
      <c r="AB253" s="138">
        <v>98000</v>
      </c>
      <c r="AC253" s="137" t="s">
        <v>477</v>
      </c>
      <c r="AD253" s="137">
        <v>24</v>
      </c>
      <c r="AE253" s="137" t="s">
        <v>489</v>
      </c>
      <c r="AF253" s="137" t="s">
        <v>1847</v>
      </c>
      <c r="AG253" s="137" t="s">
        <v>1848</v>
      </c>
      <c r="AH253" s="137" t="s">
        <v>292</v>
      </c>
      <c r="AI253" s="137" t="s">
        <v>1133</v>
      </c>
      <c r="AJ253" s="138">
        <v>5190</v>
      </c>
      <c r="AK253" s="138">
        <v>5190</v>
      </c>
      <c r="AL253" s="137" t="s">
        <v>659</v>
      </c>
      <c r="AM253" s="138">
        <v>28623.69</v>
      </c>
      <c r="AN253" s="138">
        <v>12896.31</v>
      </c>
      <c r="AO253" s="138">
        <v>41520</v>
      </c>
      <c r="AP253" s="138">
        <v>69376.31</v>
      </c>
      <c r="AQ253" s="138">
        <v>12287.69</v>
      </c>
      <c r="AR253" s="138">
        <v>81664</v>
      </c>
      <c r="AS253" s="138">
        <v>3899.41</v>
      </c>
      <c r="AT253" s="138">
        <v>1290.5899999999999</v>
      </c>
      <c r="AU253" s="138">
        <v>5190</v>
      </c>
      <c r="AV253" s="137"/>
      <c r="AW253" s="137"/>
      <c r="AX253" s="137"/>
      <c r="AY253" s="137"/>
      <c r="AZ253" s="137"/>
      <c r="BA253" s="137"/>
      <c r="BB253" s="137" t="s">
        <v>277</v>
      </c>
      <c r="BC253" s="137"/>
      <c r="BD253" s="137"/>
      <c r="BE253" s="138"/>
      <c r="BF253" s="137" t="s">
        <v>1845</v>
      </c>
      <c r="BG253" s="137" t="s">
        <v>1849</v>
      </c>
      <c r="BH253" s="137" t="s">
        <v>1754</v>
      </c>
      <c r="BI253" s="129" t="s">
        <v>1755</v>
      </c>
      <c r="BJ253" s="147">
        <v>46186</v>
      </c>
      <c r="BK253" s="139" t="s">
        <v>102</v>
      </c>
      <c r="BL253" s="129" t="s">
        <v>107</v>
      </c>
      <c r="BM253" s="142" t="s">
        <v>180</v>
      </c>
      <c r="BN253" s="139" t="s">
        <v>222</v>
      </c>
      <c r="BO253" s="139"/>
      <c r="BP253" s="128"/>
      <c r="BQ253" s="129" t="s">
        <v>1850</v>
      </c>
    </row>
    <row r="254" spans="1:69" hidden="1" x14ac:dyDescent="0.35">
      <c r="A254" s="131">
        <v>250</v>
      </c>
      <c r="B254" s="137" t="s">
        <v>252</v>
      </c>
      <c r="C254" s="137" t="s">
        <v>253</v>
      </c>
      <c r="D254" s="137" t="s">
        <v>254</v>
      </c>
      <c r="E254" s="137" t="s">
        <v>255</v>
      </c>
      <c r="F254" s="137" t="s">
        <v>255</v>
      </c>
      <c r="G254" s="137" t="s">
        <v>256</v>
      </c>
      <c r="H254" s="137" t="s">
        <v>257</v>
      </c>
      <c r="I254" s="137">
        <v>136568</v>
      </c>
      <c r="J254" s="137" t="s">
        <v>1745</v>
      </c>
      <c r="K254" s="137">
        <v>136568</v>
      </c>
      <c r="L254" s="137" t="s">
        <v>259</v>
      </c>
      <c r="M254" s="137" t="s">
        <v>260</v>
      </c>
      <c r="N254" s="137">
        <v>230461</v>
      </c>
      <c r="O254" s="137" t="s">
        <v>1827</v>
      </c>
      <c r="P254" s="137">
        <v>303455</v>
      </c>
      <c r="Q254" s="137" t="s">
        <v>1851</v>
      </c>
      <c r="R254" s="137" t="s">
        <v>263</v>
      </c>
      <c r="S254" s="137" t="s">
        <v>1852</v>
      </c>
      <c r="T254" s="137" t="s">
        <v>1852</v>
      </c>
      <c r="U254" s="137" t="s">
        <v>265</v>
      </c>
      <c r="V254" s="137" t="s">
        <v>266</v>
      </c>
      <c r="W254" s="137">
        <v>0</v>
      </c>
      <c r="X254" s="137" t="s">
        <v>267</v>
      </c>
      <c r="Y254" s="137">
        <v>359571093</v>
      </c>
      <c r="Z254" s="137" t="s">
        <v>1853</v>
      </c>
      <c r="AA254" s="137" t="s">
        <v>1854</v>
      </c>
      <c r="AB254" s="138">
        <v>58000</v>
      </c>
      <c r="AC254" s="137" t="s">
        <v>477</v>
      </c>
      <c r="AD254" s="137">
        <v>24</v>
      </c>
      <c r="AE254" s="137" t="s">
        <v>489</v>
      </c>
      <c r="AF254" s="137" t="s">
        <v>1855</v>
      </c>
      <c r="AG254" s="137" t="s">
        <v>1856</v>
      </c>
      <c r="AH254" s="137" t="s">
        <v>274</v>
      </c>
      <c r="AI254" s="137" t="s">
        <v>1091</v>
      </c>
      <c r="AJ254" s="138">
        <v>3070</v>
      </c>
      <c r="AK254" s="138">
        <v>3070</v>
      </c>
      <c r="AL254" s="137" t="s">
        <v>879</v>
      </c>
      <c r="AM254" s="138">
        <v>21032.38</v>
      </c>
      <c r="AN254" s="138">
        <v>9667.6200000000008</v>
      </c>
      <c r="AO254" s="138">
        <v>30700</v>
      </c>
      <c r="AP254" s="138">
        <v>36967.620000000003</v>
      </c>
      <c r="AQ254" s="138">
        <v>5882.38</v>
      </c>
      <c r="AR254" s="138">
        <v>42850</v>
      </c>
      <c r="AS254" s="138">
        <v>0</v>
      </c>
      <c r="AT254" s="138">
        <v>0</v>
      </c>
      <c r="AU254" s="138">
        <v>0</v>
      </c>
      <c r="AV254" s="137"/>
      <c r="AW254" s="137"/>
      <c r="AX254" s="137"/>
      <c r="AY254" s="137"/>
      <c r="AZ254" s="137"/>
      <c r="BA254" s="137"/>
      <c r="BB254" s="137" t="s">
        <v>277</v>
      </c>
      <c r="BC254" s="137"/>
      <c r="BD254" s="137"/>
      <c r="BE254" s="138"/>
      <c r="BF254" s="137" t="s">
        <v>1852</v>
      </c>
      <c r="BG254" s="137" t="s">
        <v>1857</v>
      </c>
      <c r="BH254" s="137" t="s">
        <v>1754</v>
      </c>
      <c r="BI254" s="129" t="s">
        <v>1755</v>
      </c>
      <c r="BJ254" s="147">
        <v>46186</v>
      </c>
      <c r="BK254" s="139" t="s">
        <v>102</v>
      </c>
      <c r="BL254" s="129" t="s">
        <v>107</v>
      </c>
      <c r="BM254" s="142" t="s">
        <v>179</v>
      </c>
      <c r="BN254" s="139" t="s">
        <v>221</v>
      </c>
      <c r="BO254" s="139">
        <v>0</v>
      </c>
      <c r="BP254" s="128"/>
      <c r="BQ254" s="129" t="s">
        <v>1761</v>
      </c>
    </row>
    <row r="255" spans="1:69" hidden="1" x14ac:dyDescent="0.35">
      <c r="A255" s="131">
        <v>251</v>
      </c>
      <c r="B255" s="137" t="s">
        <v>252</v>
      </c>
      <c r="C255" s="137" t="s">
        <v>253</v>
      </c>
      <c r="D255" s="137" t="s">
        <v>254</v>
      </c>
      <c r="E255" s="137" t="s">
        <v>255</v>
      </c>
      <c r="F255" s="137" t="s">
        <v>255</v>
      </c>
      <c r="G255" s="137" t="s">
        <v>256</v>
      </c>
      <c r="H255" s="137" t="s">
        <v>257</v>
      </c>
      <c r="I255" s="137">
        <v>130772</v>
      </c>
      <c r="J255" s="137" t="s">
        <v>1745</v>
      </c>
      <c r="K255" s="137">
        <v>130772</v>
      </c>
      <c r="L255" s="137" t="s">
        <v>620</v>
      </c>
      <c r="M255" s="137" t="s">
        <v>621</v>
      </c>
      <c r="N255" s="137">
        <v>220625</v>
      </c>
      <c r="O255" s="137" t="s">
        <v>1858</v>
      </c>
      <c r="P255" s="137">
        <v>291076</v>
      </c>
      <c r="Q255" s="137" t="s">
        <v>1859</v>
      </c>
      <c r="R255" s="137" t="s">
        <v>263</v>
      </c>
      <c r="S255" s="137" t="s">
        <v>1860</v>
      </c>
      <c r="T255" s="137" t="s">
        <v>1860</v>
      </c>
      <c r="U255" s="137" t="s">
        <v>298</v>
      </c>
      <c r="V255" s="137" t="s">
        <v>266</v>
      </c>
      <c r="W255" s="137">
        <v>0</v>
      </c>
      <c r="X255" s="137" t="s">
        <v>267</v>
      </c>
      <c r="Y255" s="137">
        <v>360070628</v>
      </c>
      <c r="Z255" s="137" t="s">
        <v>1861</v>
      </c>
      <c r="AA255" s="137" t="s">
        <v>1862</v>
      </c>
      <c r="AB255" s="138">
        <v>75000</v>
      </c>
      <c r="AC255" s="137" t="s">
        <v>270</v>
      </c>
      <c r="AD255" s="137">
        <v>24</v>
      </c>
      <c r="AE255" s="137" t="s">
        <v>489</v>
      </c>
      <c r="AF255" s="137" t="s">
        <v>1002</v>
      </c>
      <c r="AG255" s="137" t="s">
        <v>1863</v>
      </c>
      <c r="AH255" s="137" t="s">
        <v>292</v>
      </c>
      <c r="AI255" s="137" t="s">
        <v>1560</v>
      </c>
      <c r="AJ255" s="138">
        <v>4000</v>
      </c>
      <c r="AK255" s="138">
        <v>4000</v>
      </c>
      <c r="AL255" s="137" t="s">
        <v>413</v>
      </c>
      <c r="AM255" s="138">
        <v>10653.89</v>
      </c>
      <c r="AN255" s="138">
        <v>5346.11</v>
      </c>
      <c r="AO255" s="138">
        <v>16000</v>
      </c>
      <c r="AP255" s="138">
        <v>64346.11</v>
      </c>
      <c r="AQ255" s="138">
        <v>15102.89</v>
      </c>
      <c r="AR255" s="138">
        <v>79449</v>
      </c>
      <c r="AS255" s="138">
        <v>0</v>
      </c>
      <c r="AT255" s="138">
        <v>0</v>
      </c>
      <c r="AU255" s="138">
        <v>0</v>
      </c>
      <c r="AV255" s="137"/>
      <c r="AW255" s="137"/>
      <c r="AX255" s="137"/>
      <c r="AY255" s="137"/>
      <c r="AZ255" s="137"/>
      <c r="BA255" s="137"/>
      <c r="BB255" s="137" t="s">
        <v>277</v>
      </c>
      <c r="BC255" s="137"/>
      <c r="BD255" s="137"/>
      <c r="BE255" s="138"/>
      <c r="BF255" s="137" t="s">
        <v>1860</v>
      </c>
      <c r="BG255" s="137" t="s">
        <v>1864</v>
      </c>
      <c r="BH255" s="137" t="s">
        <v>1754</v>
      </c>
      <c r="BI255" s="129" t="s">
        <v>1755</v>
      </c>
      <c r="BJ255" s="147">
        <v>46186</v>
      </c>
      <c r="BK255" s="139" t="s">
        <v>102</v>
      </c>
      <c r="BL255" s="129" t="s">
        <v>107</v>
      </c>
      <c r="BM255" s="142" t="s">
        <v>179</v>
      </c>
      <c r="BN255" s="139" t="s">
        <v>221</v>
      </c>
      <c r="BO255" s="139">
        <v>0</v>
      </c>
      <c r="BP255" s="128"/>
      <c r="BQ255" s="129" t="s">
        <v>1761</v>
      </c>
    </row>
    <row r="256" spans="1:69" hidden="1" x14ac:dyDescent="0.35">
      <c r="A256" s="131">
        <v>252</v>
      </c>
      <c r="B256" s="137" t="s">
        <v>252</v>
      </c>
      <c r="C256" s="137" t="s">
        <v>253</v>
      </c>
      <c r="D256" s="137" t="s">
        <v>254</v>
      </c>
      <c r="E256" s="137" t="s">
        <v>255</v>
      </c>
      <c r="F256" s="137" t="s">
        <v>255</v>
      </c>
      <c r="G256" s="137" t="s">
        <v>256</v>
      </c>
      <c r="H256" s="137" t="s">
        <v>257</v>
      </c>
      <c r="I256" s="137">
        <v>136568</v>
      </c>
      <c r="J256" s="137" t="s">
        <v>1745</v>
      </c>
      <c r="K256" s="137">
        <v>136568</v>
      </c>
      <c r="L256" s="137" t="s">
        <v>259</v>
      </c>
      <c r="M256" s="137" t="s">
        <v>260</v>
      </c>
      <c r="N256" s="137">
        <v>230461</v>
      </c>
      <c r="O256" s="137" t="s">
        <v>1827</v>
      </c>
      <c r="P256" s="137">
        <v>384450</v>
      </c>
      <c r="Q256" s="137" t="s">
        <v>1828</v>
      </c>
      <c r="R256" s="137" t="s">
        <v>263</v>
      </c>
      <c r="S256" s="137" t="s">
        <v>1835</v>
      </c>
      <c r="T256" s="137" t="s">
        <v>1835</v>
      </c>
      <c r="U256" s="137" t="s">
        <v>265</v>
      </c>
      <c r="V256" s="137" t="s">
        <v>266</v>
      </c>
      <c r="W256" s="137">
        <v>0</v>
      </c>
      <c r="X256" s="137" t="s">
        <v>313</v>
      </c>
      <c r="Y256" s="137">
        <v>358063149</v>
      </c>
      <c r="Z256" s="137" t="s">
        <v>1836</v>
      </c>
      <c r="AA256" s="137" t="s">
        <v>1865</v>
      </c>
      <c r="AB256" s="138">
        <v>35000</v>
      </c>
      <c r="AC256" s="137" t="s">
        <v>477</v>
      </c>
      <c r="AD256" s="137">
        <v>24</v>
      </c>
      <c r="AE256" s="137" t="s">
        <v>478</v>
      </c>
      <c r="AF256" s="137" t="s">
        <v>1837</v>
      </c>
      <c r="AG256" s="137" t="s">
        <v>1838</v>
      </c>
      <c r="AH256" s="137" t="s">
        <v>481</v>
      </c>
      <c r="AI256" s="137" t="s">
        <v>786</v>
      </c>
      <c r="AJ256" s="138">
        <v>1860</v>
      </c>
      <c r="AK256" s="138">
        <v>1860</v>
      </c>
      <c r="AL256" s="137" t="s">
        <v>438</v>
      </c>
      <c r="AM256" s="138">
        <v>27844.61</v>
      </c>
      <c r="AN256" s="138">
        <v>9355.39</v>
      </c>
      <c r="AO256" s="138">
        <v>37200</v>
      </c>
      <c r="AP256" s="138">
        <v>7155.39</v>
      </c>
      <c r="AQ256" s="138">
        <v>371.61</v>
      </c>
      <c r="AR256" s="138">
        <v>7527</v>
      </c>
      <c r="AS256" s="138">
        <v>1724.15</v>
      </c>
      <c r="AT256" s="138">
        <v>135.85</v>
      </c>
      <c r="AU256" s="138">
        <v>1860</v>
      </c>
      <c r="AV256" s="137"/>
      <c r="AW256" s="137"/>
      <c r="AX256" s="137"/>
      <c r="AY256" s="137"/>
      <c r="AZ256" s="137"/>
      <c r="BA256" s="137"/>
      <c r="BB256" s="137" t="s">
        <v>277</v>
      </c>
      <c r="BC256" s="137"/>
      <c r="BD256" s="137"/>
      <c r="BE256" s="138"/>
      <c r="BF256" s="137" t="s">
        <v>1835</v>
      </c>
      <c r="BG256" s="137" t="s">
        <v>1839</v>
      </c>
      <c r="BH256" s="137" t="s">
        <v>1754</v>
      </c>
      <c r="BI256" s="129" t="s">
        <v>1755</v>
      </c>
      <c r="BJ256" s="147">
        <v>46188</v>
      </c>
      <c r="BK256" s="139" t="s">
        <v>102</v>
      </c>
      <c r="BL256" s="129" t="s">
        <v>107</v>
      </c>
      <c r="BM256" s="142" t="s">
        <v>180</v>
      </c>
      <c r="BN256" s="139" t="s">
        <v>222</v>
      </c>
      <c r="BO256" s="139"/>
      <c r="BP256" s="128"/>
      <c r="BQ256" s="69" t="s">
        <v>1767</v>
      </c>
    </row>
    <row r="257" spans="1:69" hidden="1" x14ac:dyDescent="0.35">
      <c r="A257" s="131">
        <v>253</v>
      </c>
      <c r="B257" s="137" t="s">
        <v>252</v>
      </c>
      <c r="C257" s="137" t="s">
        <v>253</v>
      </c>
      <c r="D257" s="137" t="s">
        <v>254</v>
      </c>
      <c r="E257" s="137" t="s">
        <v>255</v>
      </c>
      <c r="F257" s="137" t="s">
        <v>255</v>
      </c>
      <c r="G257" s="137" t="s">
        <v>256</v>
      </c>
      <c r="H257" s="137" t="s">
        <v>257</v>
      </c>
      <c r="I257" s="137">
        <v>131013</v>
      </c>
      <c r="J257" s="137" t="s">
        <v>470</v>
      </c>
      <c r="K257" s="137">
        <v>131013</v>
      </c>
      <c r="L257" s="137" t="s">
        <v>605</v>
      </c>
      <c r="M257" s="137" t="s">
        <v>606</v>
      </c>
      <c r="N257" s="137">
        <v>412772</v>
      </c>
      <c r="O257" s="137" t="s">
        <v>1866</v>
      </c>
      <c r="P257" s="137">
        <v>630879</v>
      </c>
      <c r="Q257" s="137" t="s">
        <v>1867</v>
      </c>
      <c r="R257" s="137" t="s">
        <v>263</v>
      </c>
      <c r="S257" s="137" t="s">
        <v>1868</v>
      </c>
      <c r="T257" s="137" t="s">
        <v>1868</v>
      </c>
      <c r="U257" s="137" t="s">
        <v>265</v>
      </c>
      <c r="V257" s="137" t="s">
        <v>266</v>
      </c>
      <c r="W257" s="137">
        <v>0</v>
      </c>
      <c r="X257" s="137" t="s">
        <v>905</v>
      </c>
      <c r="Y257" s="137">
        <v>356760588</v>
      </c>
      <c r="Z257" s="137" t="s">
        <v>1869</v>
      </c>
      <c r="AA257" s="137" t="s">
        <v>358</v>
      </c>
      <c r="AB257" s="138">
        <v>40000</v>
      </c>
      <c r="AC257" s="137" t="s">
        <v>270</v>
      </c>
      <c r="AD257" s="137">
        <v>24</v>
      </c>
      <c r="AE257" s="137" t="s">
        <v>289</v>
      </c>
      <c r="AF257" s="137" t="s">
        <v>1369</v>
      </c>
      <c r="AG257" s="137" t="s">
        <v>1870</v>
      </c>
      <c r="AH257" s="137" t="s">
        <v>292</v>
      </c>
      <c r="AI257" s="137" t="s">
        <v>599</v>
      </c>
      <c r="AJ257" s="138">
        <v>2130</v>
      </c>
      <c r="AK257" s="138">
        <v>2130</v>
      </c>
      <c r="AL257" s="137" t="s">
        <v>639</v>
      </c>
      <c r="AM257" s="138">
        <v>33699.519999999997</v>
      </c>
      <c r="AN257" s="138">
        <v>11030.48</v>
      </c>
      <c r="AO257" s="138">
        <v>44730</v>
      </c>
      <c r="AP257" s="138">
        <v>6300.48</v>
      </c>
      <c r="AQ257" s="138">
        <v>246.52</v>
      </c>
      <c r="AR257" s="138">
        <v>6547</v>
      </c>
      <c r="AS257" s="138">
        <v>6300.48</v>
      </c>
      <c r="AT257" s="138">
        <v>246.52</v>
      </c>
      <c r="AU257" s="138">
        <v>6547</v>
      </c>
      <c r="AV257" s="137"/>
      <c r="AW257" s="137"/>
      <c r="AX257" s="137"/>
      <c r="AY257" s="137"/>
      <c r="AZ257" s="137"/>
      <c r="BA257" s="137"/>
      <c r="BB257" s="137" t="s">
        <v>277</v>
      </c>
      <c r="BC257" s="137"/>
      <c r="BD257" s="137"/>
      <c r="BE257" s="138"/>
      <c r="BF257" s="137" t="s">
        <v>1868</v>
      </c>
      <c r="BG257" s="137" t="s">
        <v>1871</v>
      </c>
      <c r="BH257" s="137" t="s">
        <v>1754</v>
      </c>
      <c r="BI257" s="129" t="s">
        <v>1755</v>
      </c>
      <c r="BJ257" s="147">
        <v>46188</v>
      </c>
      <c r="BK257" s="139" t="s">
        <v>102</v>
      </c>
      <c r="BL257" s="129" t="s">
        <v>107</v>
      </c>
      <c r="BM257" s="142" t="s">
        <v>179</v>
      </c>
      <c r="BN257" s="139" t="s">
        <v>221</v>
      </c>
      <c r="BO257" s="139">
        <v>0</v>
      </c>
      <c r="BP257" s="128"/>
      <c r="BQ257" s="69" t="s">
        <v>1761</v>
      </c>
    </row>
    <row r="258" spans="1:69" hidden="1" x14ac:dyDescent="0.35">
      <c r="A258" s="131">
        <v>254</v>
      </c>
      <c r="B258" s="137" t="s">
        <v>252</v>
      </c>
      <c r="C258" s="137" t="s">
        <v>253</v>
      </c>
      <c r="D258" s="137" t="s">
        <v>254</v>
      </c>
      <c r="E258" s="137" t="s">
        <v>255</v>
      </c>
      <c r="F258" s="137" t="s">
        <v>255</v>
      </c>
      <c r="G258" s="137" t="s">
        <v>256</v>
      </c>
      <c r="H258" s="137" t="s">
        <v>257</v>
      </c>
      <c r="I258" s="137">
        <v>131013</v>
      </c>
      <c r="J258" s="137" t="s">
        <v>470</v>
      </c>
      <c r="K258" s="137">
        <v>131013</v>
      </c>
      <c r="L258" s="137" t="s">
        <v>341</v>
      </c>
      <c r="M258" s="137" t="s">
        <v>342</v>
      </c>
      <c r="N258" s="137">
        <v>399413</v>
      </c>
      <c r="O258" s="137" t="s">
        <v>1872</v>
      </c>
      <c r="P258" s="137">
        <v>596699</v>
      </c>
      <c r="Q258" s="137" t="s">
        <v>1873</v>
      </c>
      <c r="R258" s="137" t="s">
        <v>263</v>
      </c>
      <c r="S258" s="137" t="s">
        <v>1874</v>
      </c>
      <c r="T258" s="137" t="s">
        <v>1874</v>
      </c>
      <c r="U258" s="137" t="s">
        <v>265</v>
      </c>
      <c r="V258" s="137" t="s">
        <v>266</v>
      </c>
      <c r="W258" s="137">
        <v>0</v>
      </c>
      <c r="X258" s="137" t="s">
        <v>267</v>
      </c>
      <c r="Y258" s="137">
        <v>360199681</v>
      </c>
      <c r="Z258" s="137" t="s">
        <v>1875</v>
      </c>
      <c r="AA258" s="137" t="s">
        <v>1595</v>
      </c>
      <c r="AB258" s="138">
        <v>50000</v>
      </c>
      <c r="AC258" s="137" t="s">
        <v>270</v>
      </c>
      <c r="AD258" s="137">
        <v>24</v>
      </c>
      <c r="AE258" s="137" t="s">
        <v>478</v>
      </c>
      <c r="AF258" s="137" t="s">
        <v>1584</v>
      </c>
      <c r="AG258" s="137" t="s">
        <v>763</v>
      </c>
      <c r="AH258" s="137" t="s">
        <v>481</v>
      </c>
      <c r="AI258" s="137" t="s">
        <v>1641</v>
      </c>
      <c r="AJ258" s="138">
        <v>2690</v>
      </c>
      <c r="AK258" s="138">
        <v>2690</v>
      </c>
      <c r="AL258" s="137" t="s">
        <v>351</v>
      </c>
      <c r="AM258" s="138">
        <v>5217.2299999999996</v>
      </c>
      <c r="AN258" s="138">
        <v>2852.77</v>
      </c>
      <c r="AO258" s="138">
        <v>8070</v>
      </c>
      <c r="AP258" s="138">
        <v>44782.77</v>
      </c>
      <c r="AQ258" s="138">
        <v>11563.23</v>
      </c>
      <c r="AR258" s="138">
        <v>56346</v>
      </c>
      <c r="AS258" s="138">
        <v>0</v>
      </c>
      <c r="AT258" s="138">
        <v>0</v>
      </c>
      <c r="AU258" s="138">
        <v>0</v>
      </c>
      <c r="AV258" s="137"/>
      <c r="AW258" s="137"/>
      <c r="AX258" s="137"/>
      <c r="AY258" s="137"/>
      <c r="AZ258" s="137"/>
      <c r="BA258" s="137"/>
      <c r="BB258" s="137" t="s">
        <v>277</v>
      </c>
      <c r="BC258" s="137"/>
      <c r="BD258" s="137"/>
      <c r="BE258" s="138"/>
      <c r="BF258" s="137" t="s">
        <v>1874</v>
      </c>
      <c r="BG258" s="137" t="s">
        <v>1876</v>
      </c>
      <c r="BH258" s="137" t="s">
        <v>1754</v>
      </c>
      <c r="BI258" s="129" t="s">
        <v>1755</v>
      </c>
      <c r="BJ258" s="147">
        <v>46188</v>
      </c>
      <c r="BK258" s="139" t="s">
        <v>103</v>
      </c>
      <c r="BL258" s="129" t="s">
        <v>118</v>
      </c>
      <c r="BM258" s="142" t="s">
        <v>179</v>
      </c>
      <c r="BN258" s="139" t="s">
        <v>221</v>
      </c>
      <c r="BO258" s="139"/>
      <c r="BP258" s="128"/>
      <c r="BQ258" s="129" t="s">
        <v>1761</v>
      </c>
    </row>
    <row r="259" spans="1:69" x14ac:dyDescent="0.35">
      <c r="A259" s="131">
        <v>255</v>
      </c>
      <c r="B259" s="137" t="s">
        <v>252</v>
      </c>
      <c r="C259" s="137" t="s">
        <v>253</v>
      </c>
      <c r="D259" s="137" t="s">
        <v>254</v>
      </c>
      <c r="E259" s="137" t="s">
        <v>255</v>
      </c>
      <c r="F259" s="137" t="s">
        <v>255</v>
      </c>
      <c r="G259" s="137" t="s">
        <v>256</v>
      </c>
      <c r="H259" s="137" t="s">
        <v>257</v>
      </c>
      <c r="I259" s="137">
        <v>135921</v>
      </c>
      <c r="J259" s="137" t="s">
        <v>1877</v>
      </c>
      <c r="K259" s="137">
        <v>135921</v>
      </c>
      <c r="L259" s="137" t="s">
        <v>341</v>
      </c>
      <c r="M259" s="137" t="s">
        <v>342</v>
      </c>
      <c r="N259" s="137">
        <v>399706</v>
      </c>
      <c r="O259" s="137" t="s">
        <v>1878</v>
      </c>
      <c r="P259" s="137">
        <v>847325</v>
      </c>
      <c r="Q259" s="137" t="s">
        <v>1879</v>
      </c>
      <c r="R259" s="137" t="s">
        <v>263</v>
      </c>
      <c r="S259" s="137" t="s">
        <v>1880</v>
      </c>
      <c r="T259" s="137" t="s">
        <v>1880</v>
      </c>
      <c r="U259" s="137" t="s">
        <v>654</v>
      </c>
      <c r="V259" s="137" t="s">
        <v>266</v>
      </c>
      <c r="W259" s="137">
        <v>0</v>
      </c>
      <c r="X259" s="137" t="s">
        <v>267</v>
      </c>
      <c r="Y259" s="137">
        <v>359850596</v>
      </c>
      <c r="Z259" s="137" t="s">
        <v>1881</v>
      </c>
      <c r="AA259" s="137" t="s">
        <v>764</v>
      </c>
      <c r="AB259" s="138">
        <v>75000</v>
      </c>
      <c r="AC259" s="137" t="s">
        <v>270</v>
      </c>
      <c r="AD259" s="137">
        <v>24</v>
      </c>
      <c r="AE259" s="137" t="s">
        <v>367</v>
      </c>
      <c r="AF259" s="137" t="s">
        <v>1882</v>
      </c>
      <c r="AG259" s="137" t="s">
        <v>1883</v>
      </c>
      <c r="AH259" s="137" t="s">
        <v>292</v>
      </c>
      <c r="AI259" s="137" t="s">
        <v>1825</v>
      </c>
      <c r="AJ259" s="138">
        <v>4000</v>
      </c>
      <c r="AK259" s="138">
        <v>4000</v>
      </c>
      <c r="AL259" s="137" t="s">
        <v>351</v>
      </c>
      <c r="AM259" s="138">
        <v>15544.44</v>
      </c>
      <c r="AN259" s="138">
        <v>8455.56</v>
      </c>
      <c r="AO259" s="138">
        <v>24000</v>
      </c>
      <c r="AP259" s="138">
        <v>59455.56</v>
      </c>
      <c r="AQ259" s="138">
        <v>12659.44</v>
      </c>
      <c r="AR259" s="138">
        <v>72115</v>
      </c>
      <c r="AS259" s="138">
        <v>0</v>
      </c>
      <c r="AT259" s="138">
        <v>0</v>
      </c>
      <c r="AU259" s="138">
        <v>0</v>
      </c>
      <c r="AV259" s="137"/>
      <c r="AW259" s="137"/>
      <c r="AX259" s="137"/>
      <c r="AY259" s="137"/>
      <c r="AZ259" s="137"/>
      <c r="BA259" s="137"/>
      <c r="BB259" s="137" t="s">
        <v>277</v>
      </c>
      <c r="BC259" s="137"/>
      <c r="BD259" s="137"/>
      <c r="BE259" s="138"/>
      <c r="BF259" s="137" t="s">
        <v>1880</v>
      </c>
      <c r="BG259" s="137" t="s">
        <v>1884</v>
      </c>
      <c r="BH259" s="137" t="s">
        <v>1754</v>
      </c>
      <c r="BI259" s="129" t="s">
        <v>1755</v>
      </c>
      <c r="BJ259" s="147">
        <v>46188</v>
      </c>
      <c r="BK259" s="139" t="s">
        <v>102</v>
      </c>
      <c r="BL259" s="129" t="s">
        <v>107</v>
      </c>
      <c r="BM259" s="142" t="s">
        <v>179</v>
      </c>
      <c r="BN259" s="139" t="s">
        <v>220</v>
      </c>
      <c r="BO259" s="139">
        <v>35000</v>
      </c>
      <c r="BP259" s="135" t="s">
        <v>181</v>
      </c>
      <c r="BQ259" s="129" t="s">
        <v>1885</v>
      </c>
    </row>
    <row r="260" spans="1:69" hidden="1" x14ac:dyDescent="0.35">
      <c r="A260" s="131">
        <v>256</v>
      </c>
      <c r="B260" s="137" t="s">
        <v>252</v>
      </c>
      <c r="C260" s="137" t="s">
        <v>253</v>
      </c>
      <c r="D260" s="137" t="s">
        <v>254</v>
      </c>
      <c r="E260" s="137" t="s">
        <v>255</v>
      </c>
      <c r="F260" s="137" t="s">
        <v>255</v>
      </c>
      <c r="G260" s="137" t="s">
        <v>256</v>
      </c>
      <c r="H260" s="137" t="s">
        <v>257</v>
      </c>
      <c r="I260" s="137">
        <v>135921</v>
      </c>
      <c r="J260" s="137" t="s">
        <v>1877</v>
      </c>
      <c r="K260" s="137">
        <v>135921</v>
      </c>
      <c r="L260" s="137" t="s">
        <v>341</v>
      </c>
      <c r="M260" s="137" t="s">
        <v>342</v>
      </c>
      <c r="N260" s="137">
        <v>399706</v>
      </c>
      <c r="O260" s="137" t="s">
        <v>1878</v>
      </c>
      <c r="P260" s="137">
        <v>847325</v>
      </c>
      <c r="Q260" s="137" t="s">
        <v>1879</v>
      </c>
      <c r="R260" s="137" t="s">
        <v>669</v>
      </c>
      <c r="S260" s="137" t="s">
        <v>1880</v>
      </c>
      <c r="T260" s="137" t="s">
        <v>1880</v>
      </c>
      <c r="U260" s="137" t="s">
        <v>265</v>
      </c>
      <c r="V260" s="137" t="s">
        <v>266</v>
      </c>
      <c r="W260" s="137">
        <v>0</v>
      </c>
      <c r="X260" s="137" t="s">
        <v>267</v>
      </c>
      <c r="Y260" s="137">
        <v>360199601</v>
      </c>
      <c r="Z260" s="137" t="s">
        <v>1881</v>
      </c>
      <c r="AA260" s="137" t="s">
        <v>1595</v>
      </c>
      <c r="AB260" s="138">
        <v>40000</v>
      </c>
      <c r="AC260" s="137" t="s">
        <v>270</v>
      </c>
      <c r="AD260" s="137">
        <v>18</v>
      </c>
      <c r="AE260" s="137" t="s">
        <v>673</v>
      </c>
      <c r="AF260" s="137" t="s">
        <v>1882</v>
      </c>
      <c r="AG260" s="137" t="s">
        <v>1883</v>
      </c>
      <c r="AH260" s="137" t="s">
        <v>292</v>
      </c>
      <c r="AI260" s="137" t="s">
        <v>1641</v>
      </c>
      <c r="AJ260" s="138">
        <v>2690</v>
      </c>
      <c r="AK260" s="138">
        <v>2690</v>
      </c>
      <c r="AL260" s="137" t="s">
        <v>351</v>
      </c>
      <c r="AM260" s="138">
        <v>5908.42</v>
      </c>
      <c r="AN260" s="138">
        <v>2161.58</v>
      </c>
      <c r="AO260" s="138">
        <v>8070</v>
      </c>
      <c r="AP260" s="138">
        <v>34091.58</v>
      </c>
      <c r="AQ260" s="138">
        <v>6030.42</v>
      </c>
      <c r="AR260" s="138">
        <v>40122</v>
      </c>
      <c r="AS260" s="138">
        <v>0</v>
      </c>
      <c r="AT260" s="138">
        <v>0</v>
      </c>
      <c r="AU260" s="138">
        <v>0</v>
      </c>
      <c r="AV260" s="137"/>
      <c r="AW260" s="137"/>
      <c r="AX260" s="137"/>
      <c r="AY260" s="137"/>
      <c r="AZ260" s="137"/>
      <c r="BA260" s="137"/>
      <c r="BB260" s="137" t="s">
        <v>277</v>
      </c>
      <c r="BC260" s="137"/>
      <c r="BD260" s="137"/>
      <c r="BE260" s="138"/>
      <c r="BF260" s="137" t="s">
        <v>1880</v>
      </c>
      <c r="BG260" s="137" t="s">
        <v>1884</v>
      </c>
      <c r="BH260" s="137" t="s">
        <v>1754</v>
      </c>
      <c r="BI260" s="129" t="s">
        <v>1755</v>
      </c>
      <c r="BJ260" s="147">
        <v>46188</v>
      </c>
      <c r="BK260" s="139" t="s">
        <v>103</v>
      </c>
      <c r="BL260" s="129" t="s">
        <v>108</v>
      </c>
      <c r="BM260" s="142" t="s">
        <v>179</v>
      </c>
      <c r="BN260" s="139" t="s">
        <v>221</v>
      </c>
      <c r="BO260" s="139"/>
      <c r="BP260" s="128"/>
      <c r="BQ260" s="69" t="s">
        <v>1761</v>
      </c>
    </row>
    <row r="261" spans="1:69" hidden="1" x14ac:dyDescent="0.35">
      <c r="A261" s="131">
        <v>257</v>
      </c>
      <c r="B261" s="137" t="s">
        <v>252</v>
      </c>
      <c r="C261" s="137" t="s">
        <v>253</v>
      </c>
      <c r="D261" s="137" t="s">
        <v>254</v>
      </c>
      <c r="E261" s="137" t="s">
        <v>255</v>
      </c>
      <c r="F261" s="137" t="s">
        <v>255</v>
      </c>
      <c r="G261" s="137" t="s">
        <v>256</v>
      </c>
      <c r="H261" s="137" t="s">
        <v>257</v>
      </c>
      <c r="I261" s="137">
        <v>136568</v>
      </c>
      <c r="J261" s="137" t="s">
        <v>1745</v>
      </c>
      <c r="K261" s="137">
        <v>136568</v>
      </c>
      <c r="L261" s="137" t="s">
        <v>259</v>
      </c>
      <c r="M261" s="137" t="s">
        <v>260</v>
      </c>
      <c r="N261" s="137">
        <v>230461</v>
      </c>
      <c r="O261" s="137" t="s">
        <v>1827</v>
      </c>
      <c r="P261" s="137">
        <v>384450</v>
      </c>
      <c r="Q261" s="137" t="s">
        <v>1828</v>
      </c>
      <c r="R261" s="137" t="s">
        <v>263</v>
      </c>
      <c r="S261" s="137" t="s">
        <v>1886</v>
      </c>
      <c r="T261" s="137" t="s">
        <v>1886</v>
      </c>
      <c r="U261" s="137" t="s">
        <v>298</v>
      </c>
      <c r="V261" s="137" t="s">
        <v>266</v>
      </c>
      <c r="W261" s="137">
        <v>0</v>
      </c>
      <c r="X261" s="137" t="s">
        <v>267</v>
      </c>
      <c r="Y261" s="137">
        <v>359419977</v>
      </c>
      <c r="Z261" s="137" t="s">
        <v>1887</v>
      </c>
      <c r="AA261" s="137" t="s">
        <v>954</v>
      </c>
      <c r="AB261" s="138">
        <v>52000</v>
      </c>
      <c r="AC261" s="137" t="s">
        <v>477</v>
      </c>
      <c r="AD261" s="137">
        <v>24</v>
      </c>
      <c r="AE261" s="137" t="s">
        <v>489</v>
      </c>
      <c r="AF261" s="137" t="s">
        <v>1888</v>
      </c>
      <c r="AG261" s="137" t="s">
        <v>1889</v>
      </c>
      <c r="AH261" s="137" t="s">
        <v>292</v>
      </c>
      <c r="AI261" s="137" t="s">
        <v>955</v>
      </c>
      <c r="AJ261" s="138">
        <v>2760</v>
      </c>
      <c r="AK261" s="138">
        <v>2760</v>
      </c>
      <c r="AL261" s="137" t="s">
        <v>956</v>
      </c>
      <c r="AM261" s="138">
        <v>20832.330000000002</v>
      </c>
      <c r="AN261" s="138">
        <v>9527.67</v>
      </c>
      <c r="AO261" s="138">
        <v>30360</v>
      </c>
      <c r="AP261" s="138">
        <v>31167.67</v>
      </c>
      <c r="AQ261" s="138">
        <v>4620.33</v>
      </c>
      <c r="AR261" s="138">
        <v>35788</v>
      </c>
      <c r="AS261" s="138">
        <v>0</v>
      </c>
      <c r="AT261" s="138">
        <v>0</v>
      </c>
      <c r="AU261" s="138">
        <v>0</v>
      </c>
      <c r="AV261" s="137"/>
      <c r="AW261" s="137"/>
      <c r="AX261" s="137"/>
      <c r="AY261" s="137"/>
      <c r="AZ261" s="137"/>
      <c r="BA261" s="137"/>
      <c r="BB261" s="137" t="s">
        <v>277</v>
      </c>
      <c r="BC261" s="137"/>
      <c r="BD261" s="137"/>
      <c r="BE261" s="138"/>
      <c r="BF261" s="137" t="s">
        <v>1886</v>
      </c>
      <c r="BG261" s="137" t="s">
        <v>1890</v>
      </c>
      <c r="BH261" s="137" t="s">
        <v>1754</v>
      </c>
      <c r="BI261" s="129" t="s">
        <v>1755</v>
      </c>
      <c r="BJ261" s="147">
        <v>46188</v>
      </c>
      <c r="BK261" s="139" t="s">
        <v>102</v>
      </c>
      <c r="BL261" s="129" t="s">
        <v>107</v>
      </c>
      <c r="BM261" s="142" t="s">
        <v>179</v>
      </c>
      <c r="BN261" s="139" t="s">
        <v>221</v>
      </c>
      <c r="BO261" s="139">
        <v>0</v>
      </c>
      <c r="BP261" s="128"/>
      <c r="BQ261" s="69" t="s">
        <v>1761</v>
      </c>
    </row>
    <row r="262" spans="1:69" hidden="1" x14ac:dyDescent="0.35">
      <c r="A262" s="131">
        <v>258</v>
      </c>
      <c r="B262" s="137" t="s">
        <v>252</v>
      </c>
      <c r="C262" s="137" t="s">
        <v>253</v>
      </c>
      <c r="D262" s="137" t="s">
        <v>254</v>
      </c>
      <c r="E262" s="137" t="s">
        <v>255</v>
      </c>
      <c r="F262" s="137" t="s">
        <v>255</v>
      </c>
      <c r="G262" s="137" t="s">
        <v>256</v>
      </c>
      <c r="H262" s="137" t="s">
        <v>257</v>
      </c>
      <c r="I262" s="137">
        <v>130772</v>
      </c>
      <c r="J262" s="137" t="s">
        <v>1745</v>
      </c>
      <c r="K262" s="137">
        <v>130772</v>
      </c>
      <c r="L262" s="137" t="s">
        <v>620</v>
      </c>
      <c r="M262" s="137" t="s">
        <v>621</v>
      </c>
      <c r="N262" s="137">
        <v>220625</v>
      </c>
      <c r="O262" s="137" t="s">
        <v>1858</v>
      </c>
      <c r="P262" s="137">
        <v>381324</v>
      </c>
      <c r="Q262" s="137" t="s">
        <v>1891</v>
      </c>
      <c r="R262" s="137" t="s">
        <v>263</v>
      </c>
      <c r="S262" s="137" t="s">
        <v>1892</v>
      </c>
      <c r="T262" s="137" t="s">
        <v>1892</v>
      </c>
      <c r="U262" s="137" t="s">
        <v>298</v>
      </c>
      <c r="V262" s="137" t="s">
        <v>266</v>
      </c>
      <c r="W262" s="137">
        <v>0</v>
      </c>
      <c r="X262" s="137" t="s">
        <v>267</v>
      </c>
      <c r="Y262" s="137">
        <v>360032421</v>
      </c>
      <c r="Z262" s="137" t="s">
        <v>1893</v>
      </c>
      <c r="AA262" s="137" t="s">
        <v>592</v>
      </c>
      <c r="AB262" s="138">
        <v>75000</v>
      </c>
      <c r="AC262" s="137" t="s">
        <v>270</v>
      </c>
      <c r="AD262" s="137">
        <v>24</v>
      </c>
      <c r="AE262" s="137" t="s">
        <v>478</v>
      </c>
      <c r="AF262" s="137" t="s">
        <v>421</v>
      </c>
      <c r="AG262" s="137" t="s">
        <v>303</v>
      </c>
      <c r="AH262" s="137" t="s">
        <v>292</v>
      </c>
      <c r="AI262" s="137" t="s">
        <v>1560</v>
      </c>
      <c r="AJ262" s="138">
        <v>4000</v>
      </c>
      <c r="AK262" s="138">
        <v>4000</v>
      </c>
      <c r="AL262" s="137" t="s">
        <v>1710</v>
      </c>
      <c r="AM262" s="138">
        <v>7353.02</v>
      </c>
      <c r="AN262" s="138">
        <v>4646.9799999999996</v>
      </c>
      <c r="AO262" s="138">
        <v>12000</v>
      </c>
      <c r="AP262" s="138">
        <v>67646.98</v>
      </c>
      <c r="AQ262" s="138">
        <v>16710.02</v>
      </c>
      <c r="AR262" s="138">
        <v>84357</v>
      </c>
      <c r="AS262" s="138">
        <v>2702.66</v>
      </c>
      <c r="AT262" s="138">
        <v>1297.3399999999999</v>
      </c>
      <c r="AU262" s="138">
        <v>4000</v>
      </c>
      <c r="AV262" s="137"/>
      <c r="AW262" s="137"/>
      <c r="AX262" s="137"/>
      <c r="AY262" s="137"/>
      <c r="AZ262" s="137"/>
      <c r="BA262" s="137"/>
      <c r="BB262" s="137" t="s">
        <v>277</v>
      </c>
      <c r="BC262" s="137"/>
      <c r="BD262" s="137"/>
      <c r="BE262" s="138"/>
      <c r="BF262" s="137" t="s">
        <v>1892</v>
      </c>
      <c r="BG262" s="137" t="s">
        <v>1894</v>
      </c>
      <c r="BH262" s="137" t="s">
        <v>1754</v>
      </c>
      <c r="BI262" s="129" t="s">
        <v>1755</v>
      </c>
      <c r="BJ262" s="147">
        <v>46188</v>
      </c>
      <c r="BK262" s="139" t="s">
        <v>102</v>
      </c>
      <c r="BL262" s="129" t="s">
        <v>107</v>
      </c>
      <c r="BM262" s="142" t="s">
        <v>179</v>
      </c>
      <c r="BN262" s="139" t="s">
        <v>221</v>
      </c>
      <c r="BO262" s="139">
        <v>0</v>
      </c>
      <c r="BP262" s="128"/>
      <c r="BQ262" s="129" t="s">
        <v>1761</v>
      </c>
    </row>
    <row r="263" spans="1:69" hidden="1" x14ac:dyDescent="0.35">
      <c r="A263" s="131">
        <v>259</v>
      </c>
      <c r="B263" s="137" t="s">
        <v>252</v>
      </c>
      <c r="C263" s="137" t="s">
        <v>253</v>
      </c>
      <c r="D263" s="137" t="s">
        <v>254</v>
      </c>
      <c r="E263" s="137" t="s">
        <v>255</v>
      </c>
      <c r="F263" s="137" t="s">
        <v>255</v>
      </c>
      <c r="G263" s="137" t="s">
        <v>256</v>
      </c>
      <c r="H263" s="137" t="s">
        <v>257</v>
      </c>
      <c r="I263" s="137">
        <v>136568</v>
      </c>
      <c r="J263" s="137" t="s">
        <v>1745</v>
      </c>
      <c r="K263" s="137">
        <v>136568</v>
      </c>
      <c r="L263" s="137" t="s">
        <v>259</v>
      </c>
      <c r="M263" s="137" t="s">
        <v>260</v>
      </c>
      <c r="N263" s="137">
        <v>230461</v>
      </c>
      <c r="O263" s="137" t="s">
        <v>1827</v>
      </c>
      <c r="P263" s="137">
        <v>540307</v>
      </c>
      <c r="Q263" s="137" t="s">
        <v>1840</v>
      </c>
      <c r="R263" s="137" t="s">
        <v>263</v>
      </c>
      <c r="S263" s="137" t="s">
        <v>1895</v>
      </c>
      <c r="T263" s="137" t="s">
        <v>1895</v>
      </c>
      <c r="U263" s="137" t="s">
        <v>265</v>
      </c>
      <c r="V263" s="137" t="s">
        <v>266</v>
      </c>
      <c r="W263" s="137">
        <v>0</v>
      </c>
      <c r="X263" s="137" t="s">
        <v>267</v>
      </c>
      <c r="Y263" s="137">
        <v>360152181</v>
      </c>
      <c r="Z263" s="137" t="s">
        <v>1896</v>
      </c>
      <c r="AA263" s="137" t="s">
        <v>1897</v>
      </c>
      <c r="AB263" s="138">
        <v>95000</v>
      </c>
      <c r="AC263" s="137" t="s">
        <v>477</v>
      </c>
      <c r="AD263" s="137">
        <v>24</v>
      </c>
      <c r="AE263" s="137" t="s">
        <v>489</v>
      </c>
      <c r="AF263" s="137" t="s">
        <v>1898</v>
      </c>
      <c r="AG263" s="137" t="s">
        <v>1899</v>
      </c>
      <c r="AH263" s="137" t="s">
        <v>292</v>
      </c>
      <c r="AI263" s="137" t="s">
        <v>1513</v>
      </c>
      <c r="AJ263" s="138">
        <v>5070</v>
      </c>
      <c r="AK263" s="138">
        <v>5070</v>
      </c>
      <c r="AL263" s="137" t="s">
        <v>879</v>
      </c>
      <c r="AM263" s="138">
        <v>13052.36</v>
      </c>
      <c r="AN263" s="138">
        <v>7227.64</v>
      </c>
      <c r="AO263" s="138">
        <v>20280</v>
      </c>
      <c r="AP263" s="138">
        <v>81947.64</v>
      </c>
      <c r="AQ263" s="138">
        <v>19197.36</v>
      </c>
      <c r="AR263" s="138">
        <v>101145</v>
      </c>
      <c r="AS263" s="138">
        <v>0</v>
      </c>
      <c r="AT263" s="138">
        <v>0</v>
      </c>
      <c r="AU263" s="138">
        <v>0</v>
      </c>
      <c r="AV263" s="137"/>
      <c r="AW263" s="137"/>
      <c r="AX263" s="137"/>
      <c r="AY263" s="137"/>
      <c r="AZ263" s="137"/>
      <c r="BA263" s="137"/>
      <c r="BB263" s="137" t="s">
        <v>277</v>
      </c>
      <c r="BC263" s="137"/>
      <c r="BD263" s="137"/>
      <c r="BE263" s="138"/>
      <c r="BF263" s="137" t="s">
        <v>1895</v>
      </c>
      <c r="BG263" s="137" t="s">
        <v>1900</v>
      </c>
      <c r="BH263" s="137" t="s">
        <v>1754</v>
      </c>
      <c r="BI263" s="129" t="s">
        <v>1755</v>
      </c>
      <c r="BJ263" s="147">
        <v>46189</v>
      </c>
      <c r="BK263" s="139" t="s">
        <v>102</v>
      </c>
      <c r="BL263" s="129" t="s">
        <v>107</v>
      </c>
      <c r="BM263" s="142" t="s">
        <v>179</v>
      </c>
      <c r="BN263" s="139" t="s">
        <v>221</v>
      </c>
      <c r="BO263" s="139">
        <v>0</v>
      </c>
      <c r="BP263" s="128"/>
      <c r="BQ263" s="69" t="s">
        <v>1761</v>
      </c>
    </row>
    <row r="264" spans="1:69" hidden="1" x14ac:dyDescent="0.35">
      <c r="A264" s="131">
        <v>260</v>
      </c>
      <c r="B264" s="137" t="s">
        <v>252</v>
      </c>
      <c r="C264" s="137" t="s">
        <v>253</v>
      </c>
      <c r="D264" s="137" t="s">
        <v>254</v>
      </c>
      <c r="E264" s="137" t="s">
        <v>255</v>
      </c>
      <c r="F264" s="137" t="s">
        <v>255</v>
      </c>
      <c r="G264" s="137" t="s">
        <v>256</v>
      </c>
      <c r="H264" s="137" t="s">
        <v>257</v>
      </c>
      <c r="I264" s="137">
        <v>137752</v>
      </c>
      <c r="J264" s="137" t="s">
        <v>1901</v>
      </c>
      <c r="K264" s="137">
        <v>137752</v>
      </c>
      <c r="L264" s="137" t="s">
        <v>259</v>
      </c>
      <c r="M264" s="137" t="s">
        <v>260</v>
      </c>
      <c r="N264" s="137">
        <v>232440</v>
      </c>
      <c r="O264" s="137" t="s">
        <v>1902</v>
      </c>
      <c r="P264" s="137">
        <v>314257</v>
      </c>
      <c r="Q264" s="137" t="s">
        <v>1903</v>
      </c>
      <c r="R264" s="137" t="s">
        <v>263</v>
      </c>
      <c r="S264" s="137" t="s">
        <v>1904</v>
      </c>
      <c r="T264" s="137" t="s">
        <v>1904</v>
      </c>
      <c r="U264" s="137" t="s">
        <v>265</v>
      </c>
      <c r="V264" s="137" t="s">
        <v>266</v>
      </c>
      <c r="W264" s="137">
        <v>0</v>
      </c>
      <c r="X264" s="137" t="s">
        <v>267</v>
      </c>
      <c r="Y264" s="137">
        <v>357358607</v>
      </c>
      <c r="Z264" s="137" t="s">
        <v>1905</v>
      </c>
      <c r="AA264" s="137" t="s">
        <v>1906</v>
      </c>
      <c r="AB264" s="138">
        <v>72000</v>
      </c>
      <c r="AC264" s="137" t="s">
        <v>477</v>
      </c>
      <c r="AD264" s="137">
        <v>24</v>
      </c>
      <c r="AE264" s="137" t="s">
        <v>489</v>
      </c>
      <c r="AF264" s="137" t="s">
        <v>1907</v>
      </c>
      <c r="AG264" s="137" t="s">
        <v>1908</v>
      </c>
      <c r="AH264" s="137" t="s">
        <v>274</v>
      </c>
      <c r="AI264" s="137" t="s">
        <v>442</v>
      </c>
      <c r="AJ264" s="138">
        <v>3840</v>
      </c>
      <c r="AK264" s="138">
        <v>3840</v>
      </c>
      <c r="AL264" s="137" t="s">
        <v>1716</v>
      </c>
      <c r="AM264" s="138">
        <v>59601.35</v>
      </c>
      <c r="AN264" s="138">
        <v>21038.65</v>
      </c>
      <c r="AO264" s="138">
        <v>80640</v>
      </c>
      <c r="AP264" s="138">
        <v>12398.65</v>
      </c>
      <c r="AQ264" s="138">
        <v>529.35</v>
      </c>
      <c r="AR264" s="138">
        <v>12928</v>
      </c>
      <c r="AS264" s="138">
        <v>7273.52</v>
      </c>
      <c r="AT264" s="138">
        <v>406.48</v>
      </c>
      <c r="AU264" s="138">
        <v>7680</v>
      </c>
      <c r="AV264" s="137"/>
      <c r="AW264" s="137"/>
      <c r="AX264" s="137"/>
      <c r="AY264" s="137"/>
      <c r="AZ264" s="137"/>
      <c r="BA264" s="137"/>
      <c r="BB264" s="137" t="s">
        <v>277</v>
      </c>
      <c r="BC264" s="137"/>
      <c r="BD264" s="137"/>
      <c r="BE264" s="138"/>
      <c r="BF264" s="137" t="s">
        <v>1904</v>
      </c>
      <c r="BG264" s="137" t="s">
        <v>1909</v>
      </c>
      <c r="BH264" s="137" t="s">
        <v>1754</v>
      </c>
      <c r="BI264" s="129" t="s">
        <v>1755</v>
      </c>
      <c r="BJ264" s="147">
        <v>46189</v>
      </c>
      <c r="BK264" s="139" t="s">
        <v>102</v>
      </c>
      <c r="BL264" s="129" t="s">
        <v>107</v>
      </c>
      <c r="BM264" s="142" t="s">
        <v>179</v>
      </c>
      <c r="BN264" s="139" t="s">
        <v>221</v>
      </c>
      <c r="BO264" s="139">
        <v>0</v>
      </c>
      <c r="BP264" s="128"/>
      <c r="BQ264" s="129" t="s">
        <v>1761</v>
      </c>
    </row>
    <row r="265" spans="1:69" hidden="1" x14ac:dyDescent="0.35">
      <c r="A265" s="131">
        <v>261</v>
      </c>
      <c r="B265" s="137" t="s">
        <v>252</v>
      </c>
      <c r="C265" s="137" t="s">
        <v>253</v>
      </c>
      <c r="D265" s="137" t="s">
        <v>254</v>
      </c>
      <c r="E265" s="137" t="s">
        <v>255</v>
      </c>
      <c r="F265" s="137" t="s">
        <v>255</v>
      </c>
      <c r="G265" s="137" t="s">
        <v>256</v>
      </c>
      <c r="H265" s="137" t="s">
        <v>257</v>
      </c>
      <c r="I265" s="137">
        <v>137752</v>
      </c>
      <c r="J265" s="137" t="s">
        <v>1901</v>
      </c>
      <c r="K265" s="137">
        <v>137752</v>
      </c>
      <c r="L265" s="137" t="s">
        <v>259</v>
      </c>
      <c r="M265" s="137" t="s">
        <v>260</v>
      </c>
      <c r="N265" s="137">
        <v>232440</v>
      </c>
      <c r="O265" s="137" t="s">
        <v>1902</v>
      </c>
      <c r="P265" s="137">
        <v>314257</v>
      </c>
      <c r="Q265" s="137" t="s">
        <v>1903</v>
      </c>
      <c r="R265" s="137" t="s">
        <v>263</v>
      </c>
      <c r="S265" s="137" t="s">
        <v>1910</v>
      </c>
      <c r="T265" s="137" t="s">
        <v>1910</v>
      </c>
      <c r="U265" s="137" t="s">
        <v>265</v>
      </c>
      <c r="V265" s="137" t="s">
        <v>266</v>
      </c>
      <c r="W265" s="137">
        <v>0</v>
      </c>
      <c r="X265" s="137" t="s">
        <v>345</v>
      </c>
      <c r="Y265" s="137">
        <v>357764309</v>
      </c>
      <c r="Z265" s="137" t="s">
        <v>1911</v>
      </c>
      <c r="AA265" s="137" t="s">
        <v>1912</v>
      </c>
      <c r="AB265" s="138">
        <v>72000</v>
      </c>
      <c r="AC265" s="137" t="s">
        <v>477</v>
      </c>
      <c r="AD265" s="137">
        <v>24</v>
      </c>
      <c r="AE265" s="137" t="s">
        <v>489</v>
      </c>
      <c r="AF265" s="137" t="s">
        <v>1907</v>
      </c>
      <c r="AG265" s="137" t="s">
        <v>1908</v>
      </c>
      <c r="AH265" s="137" t="s">
        <v>274</v>
      </c>
      <c r="AI265" s="137" t="s">
        <v>1913</v>
      </c>
      <c r="AJ265" s="138">
        <v>3840</v>
      </c>
      <c r="AK265" s="138">
        <v>3840</v>
      </c>
      <c r="AL265" s="137" t="s">
        <v>879</v>
      </c>
      <c r="AM265" s="138">
        <v>63577.3</v>
      </c>
      <c r="AN265" s="138">
        <v>20902.7</v>
      </c>
      <c r="AO265" s="138">
        <v>84480</v>
      </c>
      <c r="AP265" s="138">
        <v>8422.7000000000007</v>
      </c>
      <c r="AQ265" s="138">
        <v>294.3</v>
      </c>
      <c r="AR265" s="138">
        <v>8717</v>
      </c>
      <c r="AS265" s="138">
        <v>0</v>
      </c>
      <c r="AT265" s="138">
        <v>0</v>
      </c>
      <c r="AU265" s="138">
        <v>0</v>
      </c>
      <c r="AV265" s="137"/>
      <c r="AW265" s="137"/>
      <c r="AX265" s="137"/>
      <c r="AY265" s="137"/>
      <c r="AZ265" s="137"/>
      <c r="BA265" s="137"/>
      <c r="BB265" s="137" t="s">
        <v>277</v>
      </c>
      <c r="BC265" s="137"/>
      <c r="BD265" s="137"/>
      <c r="BE265" s="138"/>
      <c r="BF265" s="137" t="s">
        <v>1910</v>
      </c>
      <c r="BG265" s="137" t="s">
        <v>1914</v>
      </c>
      <c r="BH265" s="137" t="s">
        <v>1754</v>
      </c>
      <c r="BI265" s="129" t="s">
        <v>1755</v>
      </c>
      <c r="BJ265" s="147">
        <v>46189</v>
      </c>
      <c r="BK265" s="139" t="s">
        <v>102</v>
      </c>
      <c r="BL265" s="129" t="s">
        <v>107</v>
      </c>
      <c r="BM265" s="142" t="s">
        <v>179</v>
      </c>
      <c r="BN265" s="139" t="s">
        <v>221</v>
      </c>
      <c r="BO265" s="139">
        <v>0</v>
      </c>
      <c r="BP265" s="128"/>
      <c r="BQ265" s="69" t="s">
        <v>1761</v>
      </c>
    </row>
    <row r="266" spans="1:69" hidden="1" x14ac:dyDescent="0.35">
      <c r="A266" s="131">
        <v>262</v>
      </c>
      <c r="B266" s="137" t="s">
        <v>252</v>
      </c>
      <c r="C266" s="137" t="s">
        <v>253</v>
      </c>
      <c r="D266" s="137" t="s">
        <v>254</v>
      </c>
      <c r="E266" s="137" t="s">
        <v>255</v>
      </c>
      <c r="F266" s="137" t="s">
        <v>255</v>
      </c>
      <c r="G266" s="137" t="s">
        <v>256</v>
      </c>
      <c r="H266" s="137" t="s">
        <v>257</v>
      </c>
      <c r="I266" s="137">
        <v>137752</v>
      </c>
      <c r="J266" s="137" t="s">
        <v>1901</v>
      </c>
      <c r="K266" s="137">
        <v>137752</v>
      </c>
      <c r="L266" s="137" t="s">
        <v>259</v>
      </c>
      <c r="M266" s="137" t="s">
        <v>260</v>
      </c>
      <c r="N266" s="137">
        <v>354140</v>
      </c>
      <c r="O266" s="137" t="s">
        <v>1915</v>
      </c>
      <c r="P266" s="137">
        <v>503704</v>
      </c>
      <c r="Q266" s="137" t="s">
        <v>1916</v>
      </c>
      <c r="R266" s="137" t="s">
        <v>263</v>
      </c>
      <c r="S266" s="137" t="s">
        <v>1917</v>
      </c>
      <c r="T266" s="137" t="s">
        <v>1917</v>
      </c>
      <c r="U266" s="137" t="s">
        <v>265</v>
      </c>
      <c r="V266" s="137" t="s">
        <v>266</v>
      </c>
      <c r="W266" s="137">
        <v>0</v>
      </c>
      <c r="X266" s="137" t="s">
        <v>267</v>
      </c>
      <c r="Y266" s="137">
        <v>357513581</v>
      </c>
      <c r="Z266" s="137" t="s">
        <v>1918</v>
      </c>
      <c r="AA266" s="137" t="s">
        <v>420</v>
      </c>
      <c r="AB266" s="138">
        <v>65000</v>
      </c>
      <c r="AC266" s="137" t="s">
        <v>477</v>
      </c>
      <c r="AD266" s="137">
        <v>24</v>
      </c>
      <c r="AE266" s="137" t="s">
        <v>367</v>
      </c>
      <c r="AF266" s="137" t="s">
        <v>1898</v>
      </c>
      <c r="AG266" s="137" t="s">
        <v>1919</v>
      </c>
      <c r="AH266" s="137" t="s">
        <v>292</v>
      </c>
      <c r="AI266" s="137" t="s">
        <v>442</v>
      </c>
      <c r="AJ266" s="138">
        <v>3470</v>
      </c>
      <c r="AK266" s="138">
        <v>3470</v>
      </c>
      <c r="AL266" s="137" t="s">
        <v>879</v>
      </c>
      <c r="AM266" s="138">
        <v>61378.45</v>
      </c>
      <c r="AN266" s="138">
        <v>18431.55</v>
      </c>
      <c r="AO266" s="138">
        <v>79810</v>
      </c>
      <c r="AP266" s="138">
        <v>3621.55</v>
      </c>
      <c r="AQ266" s="138">
        <v>87.45</v>
      </c>
      <c r="AR266" s="138">
        <v>3709</v>
      </c>
      <c r="AS266" s="138">
        <v>0</v>
      </c>
      <c r="AT266" s="138">
        <v>0</v>
      </c>
      <c r="AU266" s="138">
        <v>0</v>
      </c>
      <c r="AV266" s="137"/>
      <c r="AW266" s="137"/>
      <c r="AX266" s="137"/>
      <c r="AY266" s="137"/>
      <c r="AZ266" s="137"/>
      <c r="BA266" s="137"/>
      <c r="BB266" s="137" t="s">
        <v>277</v>
      </c>
      <c r="BC266" s="137"/>
      <c r="BD266" s="137"/>
      <c r="BE266" s="138"/>
      <c r="BF266" s="137" t="s">
        <v>1917</v>
      </c>
      <c r="BG266" s="137" t="s">
        <v>1920</v>
      </c>
      <c r="BH266" s="137" t="s">
        <v>1754</v>
      </c>
      <c r="BI266" s="129" t="s">
        <v>1755</v>
      </c>
      <c r="BJ266" s="147">
        <v>46189</v>
      </c>
      <c r="BK266" s="139" t="s">
        <v>102</v>
      </c>
      <c r="BL266" s="129" t="s">
        <v>107</v>
      </c>
      <c r="BM266" s="142" t="s">
        <v>179</v>
      </c>
      <c r="BN266" s="139" t="s">
        <v>221</v>
      </c>
      <c r="BO266" s="139">
        <v>0</v>
      </c>
      <c r="BP266" s="128"/>
      <c r="BQ266" s="130" t="s">
        <v>1761</v>
      </c>
    </row>
    <row r="267" spans="1:69" hidden="1" x14ac:dyDescent="0.35">
      <c r="A267" s="131">
        <v>263</v>
      </c>
      <c r="B267" s="137" t="s">
        <v>252</v>
      </c>
      <c r="C267" s="137" t="s">
        <v>253</v>
      </c>
      <c r="D267" s="137" t="s">
        <v>254</v>
      </c>
      <c r="E267" s="137" t="s">
        <v>255</v>
      </c>
      <c r="F267" s="137" t="s">
        <v>255</v>
      </c>
      <c r="G267" s="137" t="s">
        <v>256</v>
      </c>
      <c r="H267" s="137" t="s">
        <v>257</v>
      </c>
      <c r="I267" s="137">
        <v>137752</v>
      </c>
      <c r="J267" s="137" t="s">
        <v>1901</v>
      </c>
      <c r="K267" s="137">
        <v>137752</v>
      </c>
      <c r="L267" s="137" t="s">
        <v>259</v>
      </c>
      <c r="M267" s="137" t="s">
        <v>260</v>
      </c>
      <c r="N267" s="137">
        <v>232440</v>
      </c>
      <c r="O267" s="137" t="s">
        <v>1902</v>
      </c>
      <c r="P267" s="137">
        <v>305973</v>
      </c>
      <c r="Q267" s="137" t="s">
        <v>1921</v>
      </c>
      <c r="R267" s="137" t="s">
        <v>263</v>
      </c>
      <c r="S267" s="137" t="s">
        <v>1922</v>
      </c>
      <c r="T267" s="137" t="s">
        <v>1922</v>
      </c>
      <c r="U267" s="137" t="s">
        <v>265</v>
      </c>
      <c r="V267" s="137" t="s">
        <v>266</v>
      </c>
      <c r="W267" s="137">
        <v>0</v>
      </c>
      <c r="X267" s="137" t="s">
        <v>1923</v>
      </c>
      <c r="Y267" s="137">
        <v>358967194</v>
      </c>
      <c r="Z267" s="137" t="s">
        <v>1924</v>
      </c>
      <c r="AA267" s="137" t="s">
        <v>1925</v>
      </c>
      <c r="AB267" s="138">
        <v>65000</v>
      </c>
      <c r="AC267" s="137" t="s">
        <v>477</v>
      </c>
      <c r="AD267" s="137">
        <v>24</v>
      </c>
      <c r="AE267" s="137" t="s">
        <v>626</v>
      </c>
      <c r="AF267" s="137" t="s">
        <v>1926</v>
      </c>
      <c r="AG267" s="137" t="s">
        <v>701</v>
      </c>
      <c r="AH267" s="137" t="s">
        <v>615</v>
      </c>
      <c r="AI267" s="137" t="s">
        <v>859</v>
      </c>
      <c r="AJ267" s="138">
        <v>3410</v>
      </c>
      <c r="AK267" s="138">
        <v>3410</v>
      </c>
      <c r="AL267" s="137" t="s">
        <v>879</v>
      </c>
      <c r="AM267" s="138">
        <v>49541.25</v>
      </c>
      <c r="AN267" s="138">
        <v>15248.75</v>
      </c>
      <c r="AO267" s="138">
        <v>64790</v>
      </c>
      <c r="AP267" s="138">
        <v>15458.75</v>
      </c>
      <c r="AQ267" s="138">
        <v>911.25</v>
      </c>
      <c r="AR267" s="138">
        <v>16370</v>
      </c>
      <c r="AS267" s="138">
        <v>0</v>
      </c>
      <c r="AT267" s="138">
        <v>0</v>
      </c>
      <c r="AU267" s="138">
        <v>0</v>
      </c>
      <c r="AV267" s="137"/>
      <c r="AW267" s="137"/>
      <c r="AX267" s="137"/>
      <c r="AY267" s="137"/>
      <c r="AZ267" s="137"/>
      <c r="BA267" s="137"/>
      <c r="BB267" s="137" t="s">
        <v>277</v>
      </c>
      <c r="BC267" s="137"/>
      <c r="BD267" s="137"/>
      <c r="BE267" s="138"/>
      <c r="BF267" s="137" t="s">
        <v>1922</v>
      </c>
      <c r="BG267" s="137" t="s">
        <v>1927</v>
      </c>
      <c r="BH267" s="137" t="s">
        <v>1754</v>
      </c>
      <c r="BI267" s="129" t="s">
        <v>1755</v>
      </c>
      <c r="BJ267" s="147">
        <v>46189</v>
      </c>
      <c r="BK267" s="139" t="s">
        <v>102</v>
      </c>
      <c r="BL267" s="129" t="s">
        <v>107</v>
      </c>
      <c r="BM267" s="142" t="s">
        <v>179</v>
      </c>
      <c r="BN267" s="139" t="s">
        <v>221</v>
      </c>
      <c r="BO267" s="139">
        <v>0</v>
      </c>
      <c r="BP267" s="42"/>
      <c r="BQ267" s="120" t="s">
        <v>1761</v>
      </c>
    </row>
    <row r="268" spans="1:69" hidden="1" x14ac:dyDescent="0.35">
      <c r="A268" s="131">
        <v>264</v>
      </c>
      <c r="B268" s="137" t="s">
        <v>252</v>
      </c>
      <c r="C268" s="137" t="s">
        <v>253</v>
      </c>
      <c r="D268" s="137" t="s">
        <v>254</v>
      </c>
      <c r="E268" s="137" t="s">
        <v>255</v>
      </c>
      <c r="F268" s="137" t="s">
        <v>255</v>
      </c>
      <c r="G268" s="137" t="s">
        <v>256</v>
      </c>
      <c r="H268" s="137" t="s">
        <v>257</v>
      </c>
      <c r="I268" s="137">
        <v>137752</v>
      </c>
      <c r="J268" s="137" t="s">
        <v>1901</v>
      </c>
      <c r="K268" s="137">
        <v>137752</v>
      </c>
      <c r="L268" s="137" t="s">
        <v>259</v>
      </c>
      <c r="M268" s="137" t="s">
        <v>260</v>
      </c>
      <c r="N268" s="137">
        <v>232440</v>
      </c>
      <c r="O268" s="137" t="s">
        <v>1902</v>
      </c>
      <c r="P268" s="137">
        <v>314257</v>
      </c>
      <c r="Q268" s="137" t="s">
        <v>1903</v>
      </c>
      <c r="R268" s="137" t="s">
        <v>263</v>
      </c>
      <c r="S268" s="137" t="s">
        <v>1928</v>
      </c>
      <c r="T268" s="137" t="s">
        <v>1928</v>
      </c>
      <c r="U268" s="137" t="s">
        <v>298</v>
      </c>
      <c r="V268" s="137" t="s">
        <v>266</v>
      </c>
      <c r="W268" s="137">
        <v>0</v>
      </c>
      <c r="X268" s="137" t="s">
        <v>267</v>
      </c>
      <c r="Y268" s="137">
        <v>357513888</v>
      </c>
      <c r="Z268" s="137" t="s">
        <v>1929</v>
      </c>
      <c r="AA268" s="137" t="s">
        <v>420</v>
      </c>
      <c r="AB268" s="138">
        <v>80000</v>
      </c>
      <c r="AC268" s="137" t="s">
        <v>477</v>
      </c>
      <c r="AD268" s="137">
        <v>24</v>
      </c>
      <c r="AE268" s="137" t="s">
        <v>612</v>
      </c>
      <c r="AF268" s="137" t="s">
        <v>1930</v>
      </c>
      <c r="AG268" s="137" t="s">
        <v>1908</v>
      </c>
      <c r="AH268" s="137" t="s">
        <v>615</v>
      </c>
      <c r="AI268" s="137" t="s">
        <v>442</v>
      </c>
      <c r="AJ268" s="138">
        <v>4270</v>
      </c>
      <c r="AK268" s="138">
        <v>4270</v>
      </c>
      <c r="AL268" s="137" t="s">
        <v>879</v>
      </c>
      <c r="AM268" s="138">
        <v>75520.38</v>
      </c>
      <c r="AN268" s="138">
        <v>22689.62</v>
      </c>
      <c r="AO268" s="138">
        <v>98210</v>
      </c>
      <c r="AP268" s="138">
        <v>4479.62</v>
      </c>
      <c r="AQ268" s="138">
        <v>108.38</v>
      </c>
      <c r="AR268" s="138">
        <v>4588</v>
      </c>
      <c r="AS268" s="138">
        <v>0</v>
      </c>
      <c r="AT268" s="138">
        <v>0</v>
      </c>
      <c r="AU268" s="138">
        <v>0</v>
      </c>
      <c r="AV268" s="137"/>
      <c r="AW268" s="137"/>
      <c r="AX268" s="137"/>
      <c r="AY268" s="137"/>
      <c r="AZ268" s="137"/>
      <c r="BA268" s="137"/>
      <c r="BB268" s="137" t="s">
        <v>277</v>
      </c>
      <c r="BC268" s="137"/>
      <c r="BD268" s="137"/>
      <c r="BE268" s="138"/>
      <c r="BF268" s="137" t="s">
        <v>1928</v>
      </c>
      <c r="BG268" s="137" t="s">
        <v>1931</v>
      </c>
      <c r="BH268" s="137" t="s">
        <v>1754</v>
      </c>
      <c r="BI268" s="129" t="s">
        <v>1755</v>
      </c>
      <c r="BJ268" s="147">
        <v>46189</v>
      </c>
      <c r="BK268" s="139" t="s">
        <v>102</v>
      </c>
      <c r="BL268" s="129" t="s">
        <v>107</v>
      </c>
      <c r="BM268" s="142" t="s">
        <v>179</v>
      </c>
      <c r="BN268" s="139" t="s">
        <v>221</v>
      </c>
      <c r="BO268" s="139">
        <v>0</v>
      </c>
      <c r="BP268" s="42"/>
      <c r="BQ268" s="120" t="s">
        <v>1761</v>
      </c>
    </row>
    <row r="269" spans="1:69" hidden="1" x14ac:dyDescent="0.35">
      <c r="A269" s="131">
        <v>265</v>
      </c>
      <c r="B269" s="137" t="s">
        <v>252</v>
      </c>
      <c r="C269" s="137" t="s">
        <v>253</v>
      </c>
      <c r="D269" s="137" t="s">
        <v>254</v>
      </c>
      <c r="E269" s="137" t="s">
        <v>255</v>
      </c>
      <c r="F269" s="137" t="s">
        <v>255</v>
      </c>
      <c r="G269" s="137" t="s">
        <v>256</v>
      </c>
      <c r="H269" s="137" t="s">
        <v>257</v>
      </c>
      <c r="I269" s="137">
        <v>137752</v>
      </c>
      <c r="J269" s="137" t="s">
        <v>1901</v>
      </c>
      <c r="K269" s="137">
        <v>137752</v>
      </c>
      <c r="L269" s="137" t="s">
        <v>259</v>
      </c>
      <c r="M269" s="137" t="s">
        <v>260</v>
      </c>
      <c r="N269" s="137">
        <v>232440</v>
      </c>
      <c r="O269" s="137" t="s">
        <v>1902</v>
      </c>
      <c r="P269" s="137">
        <v>305973</v>
      </c>
      <c r="Q269" s="137" t="s">
        <v>1921</v>
      </c>
      <c r="R269" s="137" t="s">
        <v>263</v>
      </c>
      <c r="S269" s="137" t="s">
        <v>1932</v>
      </c>
      <c r="T269" s="137" t="s">
        <v>1932</v>
      </c>
      <c r="U269" s="137" t="s">
        <v>298</v>
      </c>
      <c r="V269" s="137" t="s">
        <v>266</v>
      </c>
      <c r="W269" s="137">
        <v>0</v>
      </c>
      <c r="X269" s="137" t="s">
        <v>267</v>
      </c>
      <c r="Y269" s="137">
        <v>356771218</v>
      </c>
      <c r="Z269" s="137" t="s">
        <v>1933</v>
      </c>
      <c r="AA269" s="137" t="s">
        <v>358</v>
      </c>
      <c r="AB269" s="138">
        <v>80000</v>
      </c>
      <c r="AC269" s="137" t="s">
        <v>477</v>
      </c>
      <c r="AD269" s="137">
        <v>24</v>
      </c>
      <c r="AE269" s="137" t="s">
        <v>271</v>
      </c>
      <c r="AF269" s="137" t="s">
        <v>1930</v>
      </c>
      <c r="AG269" s="137" t="s">
        <v>701</v>
      </c>
      <c r="AH269" s="137" t="s">
        <v>615</v>
      </c>
      <c r="AI269" s="137" t="s">
        <v>1934</v>
      </c>
      <c r="AJ269" s="138">
        <v>4270</v>
      </c>
      <c r="AK269" s="138">
        <v>4270</v>
      </c>
      <c r="AL269" s="137" t="s">
        <v>1664</v>
      </c>
      <c r="AM269" s="138">
        <v>72361.73</v>
      </c>
      <c r="AN269" s="138">
        <v>21578.27</v>
      </c>
      <c r="AO269" s="138">
        <v>93940</v>
      </c>
      <c r="AP269" s="138">
        <v>7638.27</v>
      </c>
      <c r="AQ269" s="138">
        <v>251.73</v>
      </c>
      <c r="AR269" s="138">
        <v>7890</v>
      </c>
      <c r="AS269" s="138">
        <v>7638.27</v>
      </c>
      <c r="AT269" s="138">
        <v>251.73</v>
      </c>
      <c r="AU269" s="138">
        <v>7890</v>
      </c>
      <c r="AV269" s="137"/>
      <c r="AW269" s="137"/>
      <c r="AX269" s="137"/>
      <c r="AY269" s="137"/>
      <c r="AZ269" s="137"/>
      <c r="BA269" s="137"/>
      <c r="BB269" s="137" t="s">
        <v>277</v>
      </c>
      <c r="BC269" s="137"/>
      <c r="BD269" s="137"/>
      <c r="BE269" s="138"/>
      <c r="BF269" s="137" t="s">
        <v>1932</v>
      </c>
      <c r="BG269" s="137" t="s">
        <v>1935</v>
      </c>
      <c r="BH269" s="137" t="s">
        <v>1754</v>
      </c>
      <c r="BI269" s="129" t="s">
        <v>1755</v>
      </c>
      <c r="BJ269" s="147">
        <v>46190</v>
      </c>
      <c r="BK269" s="139" t="s">
        <v>102</v>
      </c>
      <c r="BL269" s="129" t="s">
        <v>107</v>
      </c>
      <c r="BM269" s="142" t="s">
        <v>179</v>
      </c>
      <c r="BN269" s="139" t="s">
        <v>221</v>
      </c>
      <c r="BO269" s="139">
        <v>0</v>
      </c>
      <c r="BP269" s="42"/>
      <c r="BQ269" s="120" t="s">
        <v>1761</v>
      </c>
    </row>
    <row r="270" spans="1:69" hidden="1" x14ac:dyDescent="0.35">
      <c r="A270" s="131">
        <v>266</v>
      </c>
      <c r="B270" s="137" t="s">
        <v>252</v>
      </c>
      <c r="C270" s="137" t="s">
        <v>253</v>
      </c>
      <c r="D270" s="137" t="s">
        <v>254</v>
      </c>
      <c r="E270" s="137" t="s">
        <v>255</v>
      </c>
      <c r="F270" s="137" t="s">
        <v>255</v>
      </c>
      <c r="G270" s="137" t="s">
        <v>256</v>
      </c>
      <c r="H270" s="137" t="s">
        <v>257</v>
      </c>
      <c r="I270" s="137">
        <v>136568</v>
      </c>
      <c r="J270" s="137" t="s">
        <v>1745</v>
      </c>
      <c r="K270" s="137">
        <v>136568</v>
      </c>
      <c r="L270" s="137" t="s">
        <v>259</v>
      </c>
      <c r="M270" s="137" t="s">
        <v>260</v>
      </c>
      <c r="N270" s="137">
        <v>230461</v>
      </c>
      <c r="O270" s="137" t="s">
        <v>1827</v>
      </c>
      <c r="P270" s="137">
        <v>303455</v>
      </c>
      <c r="Q270" s="137" t="s">
        <v>1851</v>
      </c>
      <c r="R270" s="137" t="s">
        <v>263</v>
      </c>
      <c r="S270" s="137" t="s">
        <v>1936</v>
      </c>
      <c r="T270" s="137" t="s">
        <v>1936</v>
      </c>
      <c r="U270" s="137" t="s">
        <v>298</v>
      </c>
      <c r="V270" s="137" t="s">
        <v>266</v>
      </c>
      <c r="W270" s="137">
        <v>0</v>
      </c>
      <c r="X270" s="137" t="s">
        <v>267</v>
      </c>
      <c r="Y270" s="137">
        <v>360117836</v>
      </c>
      <c r="Z270" s="137" t="s">
        <v>1937</v>
      </c>
      <c r="AA270" s="137" t="s">
        <v>1510</v>
      </c>
      <c r="AB270" s="138">
        <v>111000</v>
      </c>
      <c r="AC270" s="137" t="s">
        <v>477</v>
      </c>
      <c r="AD270" s="137">
        <v>24</v>
      </c>
      <c r="AE270" s="137" t="s">
        <v>489</v>
      </c>
      <c r="AF270" s="137" t="s">
        <v>1855</v>
      </c>
      <c r="AG270" s="137" t="s">
        <v>1301</v>
      </c>
      <c r="AH270" s="137" t="s">
        <v>274</v>
      </c>
      <c r="AI270" s="137" t="s">
        <v>1513</v>
      </c>
      <c r="AJ270" s="138">
        <v>5920</v>
      </c>
      <c r="AK270" s="138">
        <v>5920</v>
      </c>
      <c r="AL270" s="137" t="s">
        <v>879</v>
      </c>
      <c r="AM270" s="138">
        <v>14264.23</v>
      </c>
      <c r="AN270" s="138">
        <v>9415.77</v>
      </c>
      <c r="AO270" s="138">
        <v>23680</v>
      </c>
      <c r="AP270" s="138">
        <v>96735.77</v>
      </c>
      <c r="AQ270" s="138">
        <v>22952.23</v>
      </c>
      <c r="AR270" s="138">
        <v>119688</v>
      </c>
      <c r="AS270" s="138">
        <v>0</v>
      </c>
      <c r="AT270" s="138">
        <v>0</v>
      </c>
      <c r="AU270" s="138">
        <v>0</v>
      </c>
      <c r="AV270" s="137"/>
      <c r="AW270" s="137"/>
      <c r="AX270" s="137"/>
      <c r="AY270" s="137"/>
      <c r="AZ270" s="137"/>
      <c r="BA270" s="137"/>
      <c r="BB270" s="137" t="s">
        <v>277</v>
      </c>
      <c r="BC270" s="137"/>
      <c r="BD270" s="137"/>
      <c r="BE270" s="138"/>
      <c r="BF270" s="137" t="s">
        <v>1936</v>
      </c>
      <c r="BG270" s="137" t="s">
        <v>1938</v>
      </c>
      <c r="BH270" s="137" t="s">
        <v>1754</v>
      </c>
      <c r="BI270" s="129" t="s">
        <v>1755</v>
      </c>
      <c r="BJ270" s="150">
        <v>46190</v>
      </c>
      <c r="BK270" s="139" t="s">
        <v>102</v>
      </c>
      <c r="BL270" s="129" t="s">
        <v>107</v>
      </c>
      <c r="BM270" s="142" t="s">
        <v>180</v>
      </c>
      <c r="BN270" s="139" t="s">
        <v>222</v>
      </c>
      <c r="BO270" s="139"/>
      <c r="BP270" s="42"/>
      <c r="BQ270" s="120" t="s">
        <v>1939</v>
      </c>
    </row>
    <row r="271" spans="1:69" hidden="1" x14ac:dyDescent="0.35">
      <c r="A271" s="131">
        <v>267</v>
      </c>
      <c r="B271" s="137" t="s">
        <v>252</v>
      </c>
      <c r="C271" s="137" t="s">
        <v>253</v>
      </c>
      <c r="D271" s="137" t="s">
        <v>254</v>
      </c>
      <c r="E271" s="137" t="s">
        <v>255</v>
      </c>
      <c r="F271" s="137" t="s">
        <v>255</v>
      </c>
      <c r="G271" s="137" t="s">
        <v>256</v>
      </c>
      <c r="H271" s="137" t="s">
        <v>257</v>
      </c>
      <c r="I271" s="137">
        <v>136568</v>
      </c>
      <c r="J271" s="137" t="s">
        <v>1745</v>
      </c>
      <c r="K271" s="137">
        <v>136568</v>
      </c>
      <c r="L271" s="137" t="s">
        <v>259</v>
      </c>
      <c r="M271" s="137" t="s">
        <v>260</v>
      </c>
      <c r="N271" s="137">
        <v>230461</v>
      </c>
      <c r="O271" s="137" t="s">
        <v>1827</v>
      </c>
      <c r="P271" s="137">
        <v>303455</v>
      </c>
      <c r="Q271" s="137" t="s">
        <v>1851</v>
      </c>
      <c r="R271" s="137" t="s">
        <v>263</v>
      </c>
      <c r="S271" s="137" t="s">
        <v>1940</v>
      </c>
      <c r="T271" s="137" t="s">
        <v>1940</v>
      </c>
      <c r="U271" s="137" t="s">
        <v>298</v>
      </c>
      <c r="V271" s="137" t="s">
        <v>266</v>
      </c>
      <c r="W271" s="137">
        <v>0</v>
      </c>
      <c r="X271" s="137" t="s">
        <v>267</v>
      </c>
      <c r="Y271" s="137">
        <v>359660392</v>
      </c>
      <c r="Z271" s="137" t="s">
        <v>1941</v>
      </c>
      <c r="AA271" s="137" t="s">
        <v>1942</v>
      </c>
      <c r="AB271" s="138">
        <v>95000</v>
      </c>
      <c r="AC271" s="137" t="s">
        <v>477</v>
      </c>
      <c r="AD271" s="137">
        <v>24</v>
      </c>
      <c r="AE271" s="137" t="s">
        <v>626</v>
      </c>
      <c r="AF271" s="137" t="s">
        <v>1943</v>
      </c>
      <c r="AG271" s="137" t="s">
        <v>1944</v>
      </c>
      <c r="AH271" s="137" t="s">
        <v>615</v>
      </c>
      <c r="AI271" s="137" t="s">
        <v>1133</v>
      </c>
      <c r="AJ271" s="138">
        <v>4990</v>
      </c>
      <c r="AK271" s="138">
        <v>4990</v>
      </c>
      <c r="AL271" s="137" t="s">
        <v>511</v>
      </c>
      <c r="AM271" s="138">
        <v>23269.16</v>
      </c>
      <c r="AN271" s="138">
        <v>11660.84</v>
      </c>
      <c r="AO271" s="138">
        <v>34930</v>
      </c>
      <c r="AP271" s="138">
        <v>71730.84</v>
      </c>
      <c r="AQ271" s="138">
        <v>12978.16</v>
      </c>
      <c r="AR271" s="138">
        <v>84709</v>
      </c>
      <c r="AS271" s="138">
        <v>7487.46</v>
      </c>
      <c r="AT271" s="138">
        <v>2492.54</v>
      </c>
      <c r="AU271" s="138">
        <v>9980</v>
      </c>
      <c r="AV271" s="137"/>
      <c r="AW271" s="137"/>
      <c r="AX271" s="137"/>
      <c r="AY271" s="137"/>
      <c r="AZ271" s="137"/>
      <c r="BA271" s="137"/>
      <c r="BB271" s="137" t="s">
        <v>277</v>
      </c>
      <c r="BC271" s="137"/>
      <c r="BD271" s="137"/>
      <c r="BE271" s="138"/>
      <c r="BF271" s="137" t="s">
        <v>1940</v>
      </c>
      <c r="BG271" s="137" t="s">
        <v>1945</v>
      </c>
      <c r="BH271" s="137" t="s">
        <v>1754</v>
      </c>
      <c r="BI271" s="129" t="s">
        <v>1755</v>
      </c>
      <c r="BJ271" s="150">
        <v>46190</v>
      </c>
      <c r="BK271" s="139" t="s">
        <v>103</v>
      </c>
      <c r="BL271" s="129" t="s">
        <v>108</v>
      </c>
      <c r="BM271" s="142" t="s">
        <v>179</v>
      </c>
      <c r="BN271" s="139" t="s">
        <v>221</v>
      </c>
      <c r="BO271" s="139">
        <v>0</v>
      </c>
      <c r="BP271" s="42"/>
      <c r="BQ271" s="120" t="s">
        <v>1946</v>
      </c>
    </row>
    <row r="272" spans="1:69" hidden="1" x14ac:dyDescent="0.35">
      <c r="A272" s="131">
        <v>268</v>
      </c>
      <c r="B272" s="137" t="s">
        <v>252</v>
      </c>
      <c r="C272" s="137" t="s">
        <v>253</v>
      </c>
      <c r="D272" s="137" t="s">
        <v>254</v>
      </c>
      <c r="E272" s="137" t="s">
        <v>255</v>
      </c>
      <c r="F272" s="137" t="s">
        <v>255</v>
      </c>
      <c r="G272" s="137" t="s">
        <v>256</v>
      </c>
      <c r="H272" s="137" t="s">
        <v>257</v>
      </c>
      <c r="I272" s="137">
        <v>136568</v>
      </c>
      <c r="J272" s="137" t="s">
        <v>1745</v>
      </c>
      <c r="K272" s="137">
        <v>136568</v>
      </c>
      <c r="L272" s="137" t="s">
        <v>259</v>
      </c>
      <c r="M272" s="137" t="s">
        <v>260</v>
      </c>
      <c r="N272" s="137">
        <v>230461</v>
      </c>
      <c r="O272" s="137" t="s">
        <v>1827</v>
      </c>
      <c r="P272" s="137">
        <v>303455</v>
      </c>
      <c r="Q272" s="137" t="s">
        <v>1851</v>
      </c>
      <c r="R272" s="137" t="s">
        <v>263</v>
      </c>
      <c r="S272" s="137" t="s">
        <v>1947</v>
      </c>
      <c r="T272" s="137" t="s">
        <v>1947</v>
      </c>
      <c r="U272" s="137" t="s">
        <v>298</v>
      </c>
      <c r="V272" s="137" t="s">
        <v>266</v>
      </c>
      <c r="W272" s="137">
        <v>0</v>
      </c>
      <c r="X272" s="137" t="s">
        <v>267</v>
      </c>
      <c r="Y272" s="137">
        <v>358770421</v>
      </c>
      <c r="Z272" s="137" t="s">
        <v>1948</v>
      </c>
      <c r="AA272" s="137" t="s">
        <v>840</v>
      </c>
      <c r="AB272" s="138">
        <v>70000</v>
      </c>
      <c r="AC272" s="137" t="s">
        <v>477</v>
      </c>
      <c r="AD272" s="137">
        <v>24</v>
      </c>
      <c r="AE272" s="137" t="s">
        <v>626</v>
      </c>
      <c r="AF272" s="137" t="s">
        <v>1789</v>
      </c>
      <c r="AG272" s="137" t="s">
        <v>1944</v>
      </c>
      <c r="AH272" s="137" t="s">
        <v>615</v>
      </c>
      <c r="AI272" s="137" t="s">
        <v>859</v>
      </c>
      <c r="AJ272" s="138">
        <v>3670</v>
      </c>
      <c r="AK272" s="138">
        <v>3670</v>
      </c>
      <c r="AL272" s="137" t="s">
        <v>879</v>
      </c>
      <c r="AM272" s="138">
        <v>24283.57</v>
      </c>
      <c r="AN272" s="138">
        <v>11296.43</v>
      </c>
      <c r="AO272" s="138">
        <v>35580</v>
      </c>
      <c r="AP272" s="138">
        <v>45716.43</v>
      </c>
      <c r="AQ272" s="138">
        <v>6814.57</v>
      </c>
      <c r="AR272" s="138">
        <v>52531</v>
      </c>
      <c r="AS272" s="138">
        <v>28386.97</v>
      </c>
      <c r="AT272" s="138">
        <v>5763.03</v>
      </c>
      <c r="AU272" s="138">
        <v>34150</v>
      </c>
      <c r="AV272" s="137"/>
      <c r="AW272" s="137"/>
      <c r="AX272" s="137"/>
      <c r="AY272" s="137"/>
      <c r="AZ272" s="137"/>
      <c r="BA272" s="137"/>
      <c r="BB272" s="137" t="s">
        <v>277</v>
      </c>
      <c r="BC272" s="137"/>
      <c r="BD272" s="137"/>
      <c r="BE272" s="138"/>
      <c r="BF272" s="137" t="s">
        <v>1947</v>
      </c>
      <c r="BG272" s="137" t="s">
        <v>1949</v>
      </c>
      <c r="BH272" s="137" t="s">
        <v>1754</v>
      </c>
      <c r="BI272" s="129" t="s">
        <v>1755</v>
      </c>
      <c r="BJ272" s="150">
        <v>46190</v>
      </c>
      <c r="BK272" s="139" t="s">
        <v>103</v>
      </c>
      <c r="BL272" s="129" t="s">
        <v>118</v>
      </c>
      <c r="BM272" s="142" t="s">
        <v>180</v>
      </c>
      <c r="BN272" s="139" t="s">
        <v>222</v>
      </c>
      <c r="BO272" s="139"/>
      <c r="BP272" s="42"/>
      <c r="BQ272" s="120" t="s">
        <v>1767</v>
      </c>
    </row>
    <row r="273" spans="1:69" ht="34.25" hidden="1" customHeight="1" x14ac:dyDescent="0.35">
      <c r="A273" s="131">
        <v>269</v>
      </c>
      <c r="B273" s="137" t="s">
        <v>252</v>
      </c>
      <c r="C273" s="137" t="s">
        <v>253</v>
      </c>
      <c r="D273" s="137" t="s">
        <v>254</v>
      </c>
      <c r="E273" s="137" t="s">
        <v>255</v>
      </c>
      <c r="F273" s="137" t="s">
        <v>255</v>
      </c>
      <c r="G273" s="137" t="s">
        <v>256</v>
      </c>
      <c r="H273" s="137" t="s">
        <v>257</v>
      </c>
      <c r="I273" s="137">
        <v>136568</v>
      </c>
      <c r="J273" s="137" t="s">
        <v>1745</v>
      </c>
      <c r="K273" s="137">
        <v>136568</v>
      </c>
      <c r="L273" s="137" t="s">
        <v>259</v>
      </c>
      <c r="M273" s="137" t="s">
        <v>260</v>
      </c>
      <c r="N273" s="137">
        <v>230461</v>
      </c>
      <c r="O273" s="137" t="s">
        <v>1827</v>
      </c>
      <c r="P273" s="137">
        <v>303455</v>
      </c>
      <c r="Q273" s="137" t="s">
        <v>1851</v>
      </c>
      <c r="R273" s="137" t="s">
        <v>263</v>
      </c>
      <c r="S273" s="137" t="s">
        <v>1950</v>
      </c>
      <c r="T273" s="137" t="s">
        <v>1950</v>
      </c>
      <c r="U273" s="137" t="s">
        <v>265</v>
      </c>
      <c r="V273" s="137" t="s">
        <v>266</v>
      </c>
      <c r="W273" s="137">
        <v>0</v>
      </c>
      <c r="X273" s="137" t="s">
        <v>267</v>
      </c>
      <c r="Y273" s="137">
        <v>360108710</v>
      </c>
      <c r="Z273" s="137" t="s">
        <v>1951</v>
      </c>
      <c r="AA273" s="137" t="s">
        <v>1952</v>
      </c>
      <c r="AB273" s="138">
        <v>60000</v>
      </c>
      <c r="AC273" s="137" t="s">
        <v>477</v>
      </c>
      <c r="AD273" s="137">
        <v>24</v>
      </c>
      <c r="AE273" s="137" t="s">
        <v>478</v>
      </c>
      <c r="AF273" s="137" t="s">
        <v>1511</v>
      </c>
      <c r="AG273" s="137" t="s">
        <v>1944</v>
      </c>
      <c r="AH273" s="137" t="s">
        <v>481</v>
      </c>
      <c r="AI273" s="137" t="s">
        <v>1462</v>
      </c>
      <c r="AJ273" s="138">
        <v>3230</v>
      </c>
      <c r="AK273" s="138">
        <v>3230</v>
      </c>
      <c r="AL273" s="137" t="s">
        <v>879</v>
      </c>
      <c r="AM273" s="138">
        <v>11033.89</v>
      </c>
      <c r="AN273" s="138">
        <v>5116.1099999999997</v>
      </c>
      <c r="AO273" s="138">
        <v>16150</v>
      </c>
      <c r="AP273" s="138">
        <v>48966.11</v>
      </c>
      <c r="AQ273" s="138">
        <v>11159.89</v>
      </c>
      <c r="AR273" s="138">
        <v>60126</v>
      </c>
      <c r="AS273" s="138">
        <v>0</v>
      </c>
      <c r="AT273" s="138">
        <v>0</v>
      </c>
      <c r="AU273" s="138">
        <v>0</v>
      </c>
      <c r="AV273" s="137"/>
      <c r="AW273" s="137"/>
      <c r="AX273" s="137"/>
      <c r="AY273" s="137"/>
      <c r="AZ273" s="137"/>
      <c r="BA273" s="137"/>
      <c r="BB273" s="137" t="s">
        <v>277</v>
      </c>
      <c r="BC273" s="137"/>
      <c r="BD273" s="137"/>
      <c r="BE273" s="138"/>
      <c r="BF273" s="137" t="s">
        <v>1950</v>
      </c>
      <c r="BG273" s="137" t="s">
        <v>1953</v>
      </c>
      <c r="BH273" s="137" t="s">
        <v>1754</v>
      </c>
      <c r="BI273" s="129" t="s">
        <v>1755</v>
      </c>
      <c r="BJ273" s="150">
        <v>46190</v>
      </c>
      <c r="BK273" s="139" t="s">
        <v>102</v>
      </c>
      <c r="BL273" s="129" t="s">
        <v>107</v>
      </c>
      <c r="BM273" s="142" t="s">
        <v>179</v>
      </c>
      <c r="BN273" s="139" t="s">
        <v>221</v>
      </c>
      <c r="BO273" s="139">
        <v>0</v>
      </c>
      <c r="BP273" s="42"/>
      <c r="BQ273" s="120" t="s">
        <v>1761</v>
      </c>
    </row>
    <row r="274" spans="1:69" ht="34.25" hidden="1" customHeight="1" x14ac:dyDescent="0.35">
      <c r="A274" s="131">
        <v>270</v>
      </c>
      <c r="B274" s="137" t="s">
        <v>252</v>
      </c>
      <c r="C274" s="137" t="s">
        <v>253</v>
      </c>
      <c r="D274" s="137" t="s">
        <v>254</v>
      </c>
      <c r="E274" s="137" t="s">
        <v>255</v>
      </c>
      <c r="F274" s="137" t="s">
        <v>255</v>
      </c>
      <c r="G274" s="137" t="s">
        <v>256</v>
      </c>
      <c r="H274" s="137" t="s">
        <v>257</v>
      </c>
      <c r="I274" s="137">
        <v>136568</v>
      </c>
      <c r="J274" s="137" t="s">
        <v>1745</v>
      </c>
      <c r="K274" s="137">
        <v>136568</v>
      </c>
      <c r="L274" s="137" t="s">
        <v>259</v>
      </c>
      <c r="M274" s="137" t="s">
        <v>260</v>
      </c>
      <c r="N274" s="137">
        <v>230461</v>
      </c>
      <c r="O274" s="137" t="s">
        <v>1827</v>
      </c>
      <c r="P274" s="137">
        <v>303455</v>
      </c>
      <c r="Q274" s="137" t="s">
        <v>1851</v>
      </c>
      <c r="R274" s="137" t="s">
        <v>263</v>
      </c>
      <c r="S274" s="137" t="s">
        <v>1954</v>
      </c>
      <c r="T274" s="137" t="s">
        <v>1954</v>
      </c>
      <c r="U274" s="137" t="s">
        <v>298</v>
      </c>
      <c r="V274" s="137" t="s">
        <v>266</v>
      </c>
      <c r="W274" s="137">
        <v>0</v>
      </c>
      <c r="X274" s="137" t="s">
        <v>267</v>
      </c>
      <c r="Y274" s="137">
        <v>359976367</v>
      </c>
      <c r="Z274" s="137" t="s">
        <v>1955</v>
      </c>
      <c r="AA274" s="137" t="s">
        <v>1326</v>
      </c>
      <c r="AB274" s="138">
        <v>88000</v>
      </c>
      <c r="AC274" s="137" t="s">
        <v>477</v>
      </c>
      <c r="AD274" s="137">
        <v>30</v>
      </c>
      <c r="AE274" s="137" t="s">
        <v>626</v>
      </c>
      <c r="AF274" s="137" t="s">
        <v>1075</v>
      </c>
      <c r="AG274" s="137" t="s">
        <v>1956</v>
      </c>
      <c r="AH274" s="137" t="s">
        <v>274</v>
      </c>
      <c r="AI274" s="137" t="s">
        <v>1341</v>
      </c>
      <c r="AJ274" s="138">
        <v>3970</v>
      </c>
      <c r="AK274" s="138">
        <v>3970</v>
      </c>
      <c r="AL274" s="137" t="s">
        <v>879</v>
      </c>
      <c r="AM274" s="138">
        <v>14097.25</v>
      </c>
      <c r="AN274" s="138">
        <v>9722.75</v>
      </c>
      <c r="AO274" s="138">
        <v>23820</v>
      </c>
      <c r="AP274" s="138">
        <v>73902.75</v>
      </c>
      <c r="AQ274" s="138">
        <v>20779.25</v>
      </c>
      <c r="AR274" s="138">
        <v>94682</v>
      </c>
      <c r="AS274" s="138">
        <v>0</v>
      </c>
      <c r="AT274" s="138">
        <v>0</v>
      </c>
      <c r="AU274" s="138">
        <v>0</v>
      </c>
      <c r="AV274" s="137"/>
      <c r="AW274" s="137"/>
      <c r="AX274" s="137"/>
      <c r="AY274" s="137"/>
      <c r="AZ274" s="137"/>
      <c r="BA274" s="137"/>
      <c r="BB274" s="137" t="s">
        <v>277</v>
      </c>
      <c r="BC274" s="137"/>
      <c r="BD274" s="137"/>
      <c r="BE274" s="138"/>
      <c r="BF274" s="137" t="s">
        <v>1954</v>
      </c>
      <c r="BG274" s="137" t="s">
        <v>1957</v>
      </c>
      <c r="BH274" s="137" t="s">
        <v>1754</v>
      </c>
      <c r="BI274" s="129" t="s">
        <v>1755</v>
      </c>
      <c r="BJ274" s="150">
        <v>46190</v>
      </c>
      <c r="BK274" s="139" t="s">
        <v>102</v>
      </c>
      <c r="BL274" s="129" t="s">
        <v>107</v>
      </c>
      <c r="BM274" s="142" t="s">
        <v>179</v>
      </c>
      <c r="BN274" s="139" t="s">
        <v>221</v>
      </c>
      <c r="BO274" s="139">
        <v>0</v>
      </c>
      <c r="BP274" s="42"/>
      <c r="BQ274" s="120" t="s">
        <v>1761</v>
      </c>
    </row>
    <row r="275" spans="1:69" hidden="1" x14ac:dyDescent="0.35">
      <c r="A275" s="131">
        <v>271</v>
      </c>
      <c r="B275" s="137" t="s">
        <v>252</v>
      </c>
      <c r="C275" s="137" t="s">
        <v>253</v>
      </c>
      <c r="D275" s="137" t="s">
        <v>254</v>
      </c>
      <c r="E275" s="137" t="s">
        <v>255</v>
      </c>
      <c r="F275" s="137" t="s">
        <v>255</v>
      </c>
      <c r="G275" s="137" t="s">
        <v>256</v>
      </c>
      <c r="H275" s="137" t="s">
        <v>257</v>
      </c>
      <c r="I275" s="137">
        <v>136568</v>
      </c>
      <c r="J275" s="137" t="s">
        <v>1745</v>
      </c>
      <c r="K275" s="137">
        <v>136568</v>
      </c>
      <c r="L275" s="137" t="s">
        <v>259</v>
      </c>
      <c r="M275" s="137" t="s">
        <v>260</v>
      </c>
      <c r="N275" s="137">
        <v>230461</v>
      </c>
      <c r="O275" s="137" t="s">
        <v>1827</v>
      </c>
      <c r="P275" s="137">
        <v>303455</v>
      </c>
      <c r="Q275" s="137" t="s">
        <v>1851</v>
      </c>
      <c r="R275" s="137" t="s">
        <v>669</v>
      </c>
      <c r="S275" s="137" t="s">
        <v>1940</v>
      </c>
      <c r="T275" s="137" t="s">
        <v>1940</v>
      </c>
      <c r="U275" s="137" t="s">
        <v>298</v>
      </c>
      <c r="V275" s="137" t="s">
        <v>266</v>
      </c>
      <c r="W275" s="137">
        <v>0</v>
      </c>
      <c r="X275" s="137" t="s">
        <v>267</v>
      </c>
      <c r="Y275" s="137">
        <v>360354761</v>
      </c>
      <c r="Z275" s="137" t="s">
        <v>1941</v>
      </c>
      <c r="AA275" s="137" t="s">
        <v>452</v>
      </c>
      <c r="AB275" s="138">
        <v>85000</v>
      </c>
      <c r="AC275" s="137" t="s">
        <v>477</v>
      </c>
      <c r="AD275" s="137">
        <v>30</v>
      </c>
      <c r="AE275" s="137" t="s">
        <v>967</v>
      </c>
      <c r="AF275" s="137" t="s">
        <v>1943</v>
      </c>
      <c r="AG275" s="137" t="s">
        <v>1944</v>
      </c>
      <c r="AH275" s="137" t="s">
        <v>615</v>
      </c>
      <c r="AI275" s="137" t="s">
        <v>733</v>
      </c>
      <c r="AJ275" s="138">
        <v>3750</v>
      </c>
      <c r="AK275" s="138">
        <v>3750</v>
      </c>
      <c r="AL275" s="137" t="s">
        <v>879</v>
      </c>
      <c r="AM275" s="138">
        <v>7758.13</v>
      </c>
      <c r="AN275" s="138">
        <v>3491.87</v>
      </c>
      <c r="AO275" s="138">
        <v>11250</v>
      </c>
      <c r="AP275" s="138">
        <v>77241.87</v>
      </c>
      <c r="AQ275" s="138">
        <v>22146.13</v>
      </c>
      <c r="AR275" s="138">
        <v>99388</v>
      </c>
      <c r="AS275" s="138">
        <v>0</v>
      </c>
      <c r="AT275" s="138">
        <v>0</v>
      </c>
      <c r="AU275" s="138">
        <v>0</v>
      </c>
      <c r="AV275" s="137"/>
      <c r="AW275" s="137"/>
      <c r="AX275" s="137"/>
      <c r="AY275" s="137"/>
      <c r="AZ275" s="137"/>
      <c r="BA275" s="137"/>
      <c r="BB275" s="137" t="s">
        <v>277</v>
      </c>
      <c r="BC275" s="137"/>
      <c r="BD275" s="137"/>
      <c r="BE275" s="138"/>
      <c r="BF275" s="137" t="s">
        <v>1940</v>
      </c>
      <c r="BG275" s="137" t="s">
        <v>1945</v>
      </c>
      <c r="BH275" s="137" t="s">
        <v>1754</v>
      </c>
      <c r="BI275" s="129" t="s">
        <v>1755</v>
      </c>
      <c r="BJ275" s="150">
        <v>46190</v>
      </c>
      <c r="BK275" s="139" t="s">
        <v>102</v>
      </c>
      <c r="BL275" s="129" t="s">
        <v>107</v>
      </c>
      <c r="BM275" s="142" t="s">
        <v>179</v>
      </c>
      <c r="BN275" s="139" t="s">
        <v>221</v>
      </c>
      <c r="BO275" s="139">
        <v>0</v>
      </c>
      <c r="BP275" s="42"/>
      <c r="BQ275" s="120" t="s">
        <v>1958</v>
      </c>
    </row>
    <row r="276" spans="1:69" hidden="1" x14ac:dyDescent="0.35">
      <c r="A276" s="131">
        <v>272</v>
      </c>
      <c r="B276" s="137" t="s">
        <v>252</v>
      </c>
      <c r="C276" s="137" t="s">
        <v>253</v>
      </c>
      <c r="D276" s="137" t="s">
        <v>254</v>
      </c>
      <c r="E276" s="137" t="s">
        <v>255</v>
      </c>
      <c r="F276" s="137" t="s">
        <v>255</v>
      </c>
      <c r="G276" s="137" t="s">
        <v>256</v>
      </c>
      <c r="H276" s="137" t="s">
        <v>257</v>
      </c>
      <c r="I276" s="137">
        <v>136568</v>
      </c>
      <c r="J276" s="137" t="s">
        <v>1745</v>
      </c>
      <c r="K276" s="137">
        <v>136568</v>
      </c>
      <c r="L276" s="137" t="s">
        <v>259</v>
      </c>
      <c r="M276" s="137" t="s">
        <v>260</v>
      </c>
      <c r="N276" s="137">
        <v>230461</v>
      </c>
      <c r="O276" s="137" t="s">
        <v>1827</v>
      </c>
      <c r="P276" s="137">
        <v>303455</v>
      </c>
      <c r="Q276" s="137" t="s">
        <v>1851</v>
      </c>
      <c r="R276" s="137" t="s">
        <v>669</v>
      </c>
      <c r="S276" s="137" t="s">
        <v>1954</v>
      </c>
      <c r="T276" s="137" t="s">
        <v>1954</v>
      </c>
      <c r="U276" s="137" t="s">
        <v>298</v>
      </c>
      <c r="V276" s="137" t="s">
        <v>266</v>
      </c>
      <c r="W276" s="137">
        <v>0</v>
      </c>
      <c r="X276" s="137" t="s">
        <v>267</v>
      </c>
      <c r="Y276" s="137">
        <v>359600570</v>
      </c>
      <c r="Z276" s="137" t="s">
        <v>1955</v>
      </c>
      <c r="AA276" s="137" t="s">
        <v>1959</v>
      </c>
      <c r="AB276" s="138">
        <v>40000</v>
      </c>
      <c r="AC276" s="137" t="s">
        <v>477</v>
      </c>
      <c r="AD276" s="137">
        <v>18</v>
      </c>
      <c r="AE276" s="137" t="s">
        <v>673</v>
      </c>
      <c r="AF276" s="137" t="s">
        <v>1075</v>
      </c>
      <c r="AG276" s="137" t="s">
        <v>1956</v>
      </c>
      <c r="AH276" s="137" t="s">
        <v>274</v>
      </c>
      <c r="AI276" s="137" t="s">
        <v>1091</v>
      </c>
      <c r="AJ276" s="138">
        <v>2670</v>
      </c>
      <c r="AK276" s="138">
        <v>2670</v>
      </c>
      <c r="AL276" s="137" t="s">
        <v>381</v>
      </c>
      <c r="AM276" s="138">
        <v>16246.65</v>
      </c>
      <c r="AN276" s="138">
        <v>5113.3500000000004</v>
      </c>
      <c r="AO276" s="138">
        <v>21360</v>
      </c>
      <c r="AP276" s="138">
        <v>23753.35</v>
      </c>
      <c r="AQ276" s="138">
        <v>2644.65</v>
      </c>
      <c r="AR276" s="138">
        <v>26398</v>
      </c>
      <c r="AS276" s="138">
        <v>4497.6899999999996</v>
      </c>
      <c r="AT276" s="138">
        <v>842.31</v>
      </c>
      <c r="AU276" s="138">
        <v>5340</v>
      </c>
      <c r="AV276" s="137"/>
      <c r="AW276" s="137"/>
      <c r="AX276" s="137"/>
      <c r="AY276" s="137"/>
      <c r="AZ276" s="137"/>
      <c r="BA276" s="137"/>
      <c r="BB276" s="137" t="s">
        <v>277</v>
      </c>
      <c r="BC276" s="137"/>
      <c r="BD276" s="137"/>
      <c r="BE276" s="138"/>
      <c r="BF276" s="137" t="s">
        <v>1954</v>
      </c>
      <c r="BG276" s="137" t="s">
        <v>1957</v>
      </c>
      <c r="BH276" s="137" t="s">
        <v>1754</v>
      </c>
      <c r="BI276" s="129" t="s">
        <v>1755</v>
      </c>
      <c r="BJ276" s="150">
        <v>46191</v>
      </c>
      <c r="BK276" s="139" t="s">
        <v>102</v>
      </c>
      <c r="BL276" s="129" t="s">
        <v>107</v>
      </c>
      <c r="BM276" s="142" t="s">
        <v>179</v>
      </c>
      <c r="BN276" s="139" t="s">
        <v>221</v>
      </c>
      <c r="BO276" s="139">
        <v>0</v>
      </c>
      <c r="BP276" s="42"/>
      <c r="BQ276" s="120" t="s">
        <v>1960</v>
      </c>
    </row>
    <row r="277" spans="1:69" ht="22.75" hidden="1" customHeight="1" x14ac:dyDescent="0.35">
      <c r="A277" s="131">
        <v>273</v>
      </c>
      <c r="B277" s="137" t="s">
        <v>252</v>
      </c>
      <c r="C277" s="137" t="s">
        <v>253</v>
      </c>
      <c r="D277" s="137" t="s">
        <v>254</v>
      </c>
      <c r="E277" s="137" t="s">
        <v>255</v>
      </c>
      <c r="F277" s="137" t="s">
        <v>255</v>
      </c>
      <c r="G277" s="137" t="s">
        <v>256</v>
      </c>
      <c r="H277" s="137" t="s">
        <v>257</v>
      </c>
      <c r="I277" s="137">
        <v>139072</v>
      </c>
      <c r="J277" s="137" t="s">
        <v>1961</v>
      </c>
      <c r="K277" s="137">
        <v>139072</v>
      </c>
      <c r="L277" s="137" t="s">
        <v>620</v>
      </c>
      <c r="M277" s="137" t="s">
        <v>621</v>
      </c>
      <c r="N277" s="137">
        <v>234708</v>
      </c>
      <c r="O277" s="137" t="s">
        <v>1962</v>
      </c>
      <c r="P277" s="137">
        <v>308867</v>
      </c>
      <c r="Q277" s="137" t="s">
        <v>1963</v>
      </c>
      <c r="R277" s="137" t="s">
        <v>263</v>
      </c>
      <c r="S277" s="137" t="s">
        <v>1964</v>
      </c>
      <c r="T277" s="137" t="s">
        <v>1964</v>
      </c>
      <c r="U277" s="137" t="s">
        <v>285</v>
      </c>
      <c r="V277" s="137" t="s">
        <v>286</v>
      </c>
      <c r="W277" s="137">
        <v>0</v>
      </c>
      <c r="X277" s="137" t="s">
        <v>267</v>
      </c>
      <c r="Y277" s="137">
        <v>356270221</v>
      </c>
      <c r="Z277" s="137" t="s">
        <v>1965</v>
      </c>
      <c r="AA277" s="137" t="s">
        <v>1966</v>
      </c>
      <c r="AB277" s="138">
        <v>60000</v>
      </c>
      <c r="AC277" s="137" t="s">
        <v>556</v>
      </c>
      <c r="AD277" s="137">
        <v>24</v>
      </c>
      <c r="AE277" s="137" t="s">
        <v>1967</v>
      </c>
      <c r="AF277" s="137" t="s">
        <v>1968</v>
      </c>
      <c r="AG277" s="137" t="s">
        <v>1969</v>
      </c>
      <c r="AH277" s="137" t="s">
        <v>615</v>
      </c>
      <c r="AI277" s="137" t="s">
        <v>555</v>
      </c>
      <c r="AJ277" s="138">
        <v>3200</v>
      </c>
      <c r="AK277" s="138">
        <v>3200</v>
      </c>
      <c r="AL277" s="137" t="s">
        <v>1521</v>
      </c>
      <c r="AM277" s="138">
        <v>47598.89</v>
      </c>
      <c r="AN277" s="138">
        <v>17148.11</v>
      </c>
      <c r="AO277" s="138">
        <v>64747</v>
      </c>
      <c r="AP277" s="138">
        <v>12401.11</v>
      </c>
      <c r="AQ277" s="138">
        <v>398.89</v>
      </c>
      <c r="AR277" s="138">
        <v>12800</v>
      </c>
      <c r="AS277" s="138">
        <v>12401.11</v>
      </c>
      <c r="AT277" s="138">
        <v>398.89</v>
      </c>
      <c r="AU277" s="138">
        <v>12800</v>
      </c>
      <c r="AV277" s="137"/>
      <c r="AW277" s="137"/>
      <c r="AX277" s="137"/>
      <c r="AY277" s="137"/>
      <c r="AZ277" s="137"/>
      <c r="BA277" s="137"/>
      <c r="BB277" s="137" t="s">
        <v>277</v>
      </c>
      <c r="BC277" s="137"/>
      <c r="BD277" s="137"/>
      <c r="BE277" s="138"/>
      <c r="BF277" s="137" t="s">
        <v>1964</v>
      </c>
      <c r="BG277" s="137" t="s">
        <v>1970</v>
      </c>
      <c r="BH277" s="137" t="s">
        <v>1754</v>
      </c>
      <c r="BI277" s="129" t="s">
        <v>1755</v>
      </c>
      <c r="BJ277" s="147">
        <v>46191</v>
      </c>
      <c r="BK277" s="139" t="s">
        <v>102</v>
      </c>
      <c r="BL277" s="129" t="s">
        <v>107</v>
      </c>
      <c r="BM277" s="142" t="s">
        <v>180</v>
      </c>
      <c r="BN277" s="139" t="s">
        <v>222</v>
      </c>
      <c r="BO277" s="139"/>
      <c r="BP277" s="42"/>
      <c r="BQ277" s="120" t="s">
        <v>1761</v>
      </c>
    </row>
    <row r="278" spans="1:69" hidden="1" x14ac:dyDescent="0.35">
      <c r="A278" s="131">
        <v>274</v>
      </c>
      <c r="B278" s="137" t="s">
        <v>252</v>
      </c>
      <c r="C278" s="137" t="s">
        <v>253</v>
      </c>
      <c r="D278" s="137" t="s">
        <v>254</v>
      </c>
      <c r="E278" s="137" t="s">
        <v>255</v>
      </c>
      <c r="F278" s="137" t="s">
        <v>255</v>
      </c>
      <c r="G278" s="137" t="s">
        <v>256</v>
      </c>
      <c r="H278" s="137" t="s">
        <v>257</v>
      </c>
      <c r="I278" s="137">
        <v>136568</v>
      </c>
      <c r="J278" s="137" t="s">
        <v>1745</v>
      </c>
      <c r="K278" s="137">
        <v>136568</v>
      </c>
      <c r="L278" s="137" t="s">
        <v>259</v>
      </c>
      <c r="M278" s="137" t="s">
        <v>260</v>
      </c>
      <c r="N278" s="137">
        <v>230461</v>
      </c>
      <c r="O278" s="137" t="s">
        <v>1827</v>
      </c>
      <c r="P278" s="137">
        <v>303455</v>
      </c>
      <c r="Q278" s="137" t="s">
        <v>1851</v>
      </c>
      <c r="R278" s="137" t="s">
        <v>669</v>
      </c>
      <c r="S278" s="137" t="s">
        <v>1971</v>
      </c>
      <c r="T278" s="137" t="s">
        <v>1971</v>
      </c>
      <c r="U278" s="137" t="s">
        <v>298</v>
      </c>
      <c r="V278" s="137" t="s">
        <v>266</v>
      </c>
      <c r="W278" s="137">
        <v>0</v>
      </c>
      <c r="X278" s="137" t="s">
        <v>267</v>
      </c>
      <c r="Y278" s="137">
        <v>359155702</v>
      </c>
      <c r="Z278" s="137" t="s">
        <v>1972</v>
      </c>
      <c r="AA278" s="137" t="s">
        <v>1973</v>
      </c>
      <c r="AB278" s="138">
        <v>14000</v>
      </c>
      <c r="AC278" s="137" t="s">
        <v>477</v>
      </c>
      <c r="AD278" s="137">
        <v>18</v>
      </c>
      <c r="AE278" s="137" t="s">
        <v>967</v>
      </c>
      <c r="AF278" s="137" t="s">
        <v>1974</v>
      </c>
      <c r="AG278" s="137" t="s">
        <v>1944</v>
      </c>
      <c r="AH278" s="137" t="s">
        <v>274</v>
      </c>
      <c r="AI278" s="137" t="s">
        <v>482</v>
      </c>
      <c r="AJ278" s="138">
        <v>930</v>
      </c>
      <c r="AK278" s="138">
        <v>930</v>
      </c>
      <c r="AL278" s="137" t="s">
        <v>1355</v>
      </c>
      <c r="AM278" s="138">
        <v>6435.16</v>
      </c>
      <c r="AN278" s="138">
        <v>1934.84</v>
      </c>
      <c r="AO278" s="138">
        <v>8370</v>
      </c>
      <c r="AP278" s="138">
        <v>7564.84</v>
      </c>
      <c r="AQ278" s="138">
        <v>749.16</v>
      </c>
      <c r="AR278" s="138">
        <v>8314</v>
      </c>
      <c r="AS278" s="138">
        <v>6710.38</v>
      </c>
      <c r="AT278" s="138">
        <v>729.62</v>
      </c>
      <c r="AU278" s="138">
        <v>7440</v>
      </c>
      <c r="AV278" s="137"/>
      <c r="AW278" s="137"/>
      <c r="AX278" s="137"/>
      <c r="AY278" s="137"/>
      <c r="AZ278" s="137"/>
      <c r="BA278" s="137"/>
      <c r="BB278" s="137" t="s">
        <v>277</v>
      </c>
      <c r="BC278" s="137"/>
      <c r="BD278" s="137"/>
      <c r="BE278" s="138"/>
      <c r="BF278" s="137" t="s">
        <v>1971</v>
      </c>
      <c r="BG278" s="137" t="s">
        <v>1975</v>
      </c>
      <c r="BH278" s="137" t="s">
        <v>1754</v>
      </c>
      <c r="BI278" s="129" t="s">
        <v>1755</v>
      </c>
      <c r="BJ278" s="147">
        <v>46191</v>
      </c>
      <c r="BK278" s="139" t="s">
        <v>102</v>
      </c>
      <c r="BL278" s="129" t="s">
        <v>107</v>
      </c>
      <c r="BM278" s="142" t="s">
        <v>179</v>
      </c>
      <c r="BN278" s="139" t="s">
        <v>221</v>
      </c>
      <c r="BO278" s="139">
        <v>0</v>
      </c>
      <c r="BP278" s="42"/>
      <c r="BQ278" s="120" t="s">
        <v>1976</v>
      </c>
    </row>
    <row r="279" spans="1:69" hidden="1" x14ac:dyDescent="0.35">
      <c r="A279" s="131">
        <v>275</v>
      </c>
      <c r="B279" s="137" t="s">
        <v>252</v>
      </c>
      <c r="C279" s="137" t="s">
        <v>253</v>
      </c>
      <c r="D279" s="137" t="s">
        <v>254</v>
      </c>
      <c r="E279" s="137" t="s">
        <v>255</v>
      </c>
      <c r="F279" s="137" t="s">
        <v>255</v>
      </c>
      <c r="G279" s="137" t="s">
        <v>256</v>
      </c>
      <c r="H279" s="137" t="s">
        <v>257</v>
      </c>
      <c r="I279" s="137">
        <v>136568</v>
      </c>
      <c r="J279" s="137" t="s">
        <v>1745</v>
      </c>
      <c r="K279" s="137">
        <v>136568</v>
      </c>
      <c r="L279" s="137" t="s">
        <v>259</v>
      </c>
      <c r="M279" s="137" t="s">
        <v>260</v>
      </c>
      <c r="N279" s="137">
        <v>230461</v>
      </c>
      <c r="O279" s="137" t="s">
        <v>1827</v>
      </c>
      <c r="P279" s="137">
        <v>540307</v>
      </c>
      <c r="Q279" s="137" t="s">
        <v>1840</v>
      </c>
      <c r="R279" s="137" t="s">
        <v>263</v>
      </c>
      <c r="S279" s="137" t="s">
        <v>1977</v>
      </c>
      <c r="T279" s="137" t="s">
        <v>1977</v>
      </c>
      <c r="U279" s="137" t="s">
        <v>654</v>
      </c>
      <c r="V279" s="137" t="s">
        <v>266</v>
      </c>
      <c r="W279" s="137">
        <v>0</v>
      </c>
      <c r="X279" s="137" t="s">
        <v>267</v>
      </c>
      <c r="Y279" s="137">
        <v>359705732</v>
      </c>
      <c r="Z279" s="137" t="s">
        <v>1978</v>
      </c>
      <c r="AA279" s="137" t="s">
        <v>1198</v>
      </c>
      <c r="AB279" s="138">
        <v>69000</v>
      </c>
      <c r="AC279" s="137" t="s">
        <v>477</v>
      </c>
      <c r="AD279" s="137">
        <v>24</v>
      </c>
      <c r="AE279" s="137" t="s">
        <v>489</v>
      </c>
      <c r="AF279" s="137" t="s">
        <v>1898</v>
      </c>
      <c r="AG279" s="137" t="s">
        <v>1899</v>
      </c>
      <c r="AH279" s="137" t="s">
        <v>292</v>
      </c>
      <c r="AI279" s="137" t="s">
        <v>1133</v>
      </c>
      <c r="AJ279" s="138">
        <v>3660</v>
      </c>
      <c r="AK279" s="138">
        <v>3660</v>
      </c>
      <c r="AL279" s="137" t="s">
        <v>879</v>
      </c>
      <c r="AM279" s="138">
        <v>20150.71</v>
      </c>
      <c r="AN279" s="138">
        <v>9129.2900000000009</v>
      </c>
      <c r="AO279" s="138">
        <v>29280</v>
      </c>
      <c r="AP279" s="138">
        <v>48849.29</v>
      </c>
      <c r="AQ279" s="138">
        <v>8636.7099999999991</v>
      </c>
      <c r="AR279" s="138">
        <v>57486</v>
      </c>
      <c r="AS279" s="138">
        <v>2751.27</v>
      </c>
      <c r="AT279" s="138">
        <v>908.73</v>
      </c>
      <c r="AU279" s="138">
        <v>3660</v>
      </c>
      <c r="AV279" s="137"/>
      <c r="AW279" s="137"/>
      <c r="AX279" s="137"/>
      <c r="AY279" s="137"/>
      <c r="AZ279" s="137"/>
      <c r="BA279" s="137"/>
      <c r="BB279" s="137" t="s">
        <v>277</v>
      </c>
      <c r="BC279" s="137"/>
      <c r="BD279" s="137"/>
      <c r="BE279" s="138"/>
      <c r="BF279" s="137" t="s">
        <v>1977</v>
      </c>
      <c r="BG279" s="137" t="s">
        <v>1979</v>
      </c>
      <c r="BH279" s="137" t="s">
        <v>1754</v>
      </c>
      <c r="BI279" s="129" t="s">
        <v>1755</v>
      </c>
      <c r="BJ279" s="150">
        <v>46191</v>
      </c>
      <c r="BK279" s="139" t="s">
        <v>102</v>
      </c>
      <c r="BL279" s="129" t="s">
        <v>107</v>
      </c>
      <c r="BM279" s="142" t="s">
        <v>179</v>
      </c>
      <c r="BN279" s="139" t="s">
        <v>221</v>
      </c>
      <c r="BO279" s="139">
        <v>0</v>
      </c>
      <c r="BP279" s="42"/>
      <c r="BQ279" s="120" t="s">
        <v>1980</v>
      </c>
    </row>
    <row r="280" spans="1:69" hidden="1" x14ac:dyDescent="0.35">
      <c r="A280" s="131">
        <v>276</v>
      </c>
      <c r="B280" s="137" t="s">
        <v>252</v>
      </c>
      <c r="C280" s="137" t="s">
        <v>253</v>
      </c>
      <c r="D280" s="137" t="s">
        <v>254</v>
      </c>
      <c r="E280" s="137" t="s">
        <v>255</v>
      </c>
      <c r="F280" s="137" t="s">
        <v>255</v>
      </c>
      <c r="G280" s="137" t="s">
        <v>256</v>
      </c>
      <c r="H280" s="137" t="s">
        <v>257</v>
      </c>
      <c r="I280" s="137">
        <v>133446</v>
      </c>
      <c r="J280" s="137" t="s">
        <v>1981</v>
      </c>
      <c r="K280" s="137">
        <v>133446</v>
      </c>
      <c r="L280" s="137" t="s">
        <v>620</v>
      </c>
      <c r="M280" s="137" t="s">
        <v>621</v>
      </c>
      <c r="N280" s="137">
        <v>225247</v>
      </c>
      <c r="O280" s="137" t="s">
        <v>1982</v>
      </c>
      <c r="P280" s="137">
        <v>296861</v>
      </c>
      <c r="Q280" s="137" t="s">
        <v>1983</v>
      </c>
      <c r="R280" s="137" t="s">
        <v>263</v>
      </c>
      <c r="S280" s="137" t="s">
        <v>1984</v>
      </c>
      <c r="T280" s="137" t="s">
        <v>1984</v>
      </c>
      <c r="U280" s="137" t="s">
        <v>298</v>
      </c>
      <c r="V280" s="137" t="s">
        <v>266</v>
      </c>
      <c r="W280" s="137">
        <v>0</v>
      </c>
      <c r="X280" s="137" t="s">
        <v>267</v>
      </c>
      <c r="Y280" s="137">
        <v>359337869</v>
      </c>
      <c r="Z280" s="137" t="s">
        <v>1985</v>
      </c>
      <c r="AA280" s="137" t="s">
        <v>1986</v>
      </c>
      <c r="AB280" s="138">
        <v>40000</v>
      </c>
      <c r="AC280" s="137" t="s">
        <v>477</v>
      </c>
      <c r="AD280" s="137">
        <v>24</v>
      </c>
      <c r="AE280" s="137" t="s">
        <v>1147</v>
      </c>
      <c r="AF280" s="137" t="s">
        <v>1987</v>
      </c>
      <c r="AG280" s="137" t="s">
        <v>1988</v>
      </c>
      <c r="AH280" s="137" t="s">
        <v>615</v>
      </c>
      <c r="AI280" s="137" t="s">
        <v>979</v>
      </c>
      <c r="AJ280" s="138">
        <v>2100</v>
      </c>
      <c r="AK280" s="138">
        <v>2100</v>
      </c>
      <c r="AL280" s="137" t="s">
        <v>1419</v>
      </c>
      <c r="AM280" s="138">
        <v>16061.15</v>
      </c>
      <c r="AN280" s="138">
        <v>7038.85</v>
      </c>
      <c r="AO280" s="138">
        <v>23100</v>
      </c>
      <c r="AP280" s="138">
        <v>23938.85</v>
      </c>
      <c r="AQ280" s="138">
        <v>3358.15</v>
      </c>
      <c r="AR280" s="138">
        <v>27297</v>
      </c>
      <c r="AS280" s="138">
        <v>0</v>
      </c>
      <c r="AT280" s="138">
        <v>0</v>
      </c>
      <c r="AU280" s="138">
        <v>0</v>
      </c>
      <c r="AV280" s="137"/>
      <c r="AW280" s="137"/>
      <c r="AX280" s="137"/>
      <c r="AY280" s="137"/>
      <c r="AZ280" s="137"/>
      <c r="BA280" s="137"/>
      <c r="BB280" s="137" t="s">
        <v>277</v>
      </c>
      <c r="BC280" s="137"/>
      <c r="BD280" s="137"/>
      <c r="BE280" s="138"/>
      <c r="BF280" s="137" t="s">
        <v>1984</v>
      </c>
      <c r="BG280" s="137" t="s">
        <v>1989</v>
      </c>
      <c r="BH280" s="137" t="s">
        <v>1754</v>
      </c>
      <c r="BI280" s="129" t="s">
        <v>1755</v>
      </c>
      <c r="BJ280" s="150">
        <v>46191</v>
      </c>
      <c r="BK280" s="139" t="s">
        <v>102</v>
      </c>
      <c r="BL280" s="129" t="s">
        <v>107</v>
      </c>
      <c r="BM280" s="142" t="s">
        <v>179</v>
      </c>
      <c r="BN280" s="139" t="s">
        <v>221</v>
      </c>
      <c r="BO280" s="139">
        <v>0</v>
      </c>
      <c r="BP280" s="42"/>
      <c r="BQ280" s="120" t="s">
        <v>1761</v>
      </c>
    </row>
    <row r="281" spans="1:69" ht="34.25" hidden="1" customHeight="1" x14ac:dyDescent="0.35">
      <c r="A281" s="131">
        <v>277</v>
      </c>
      <c r="B281" s="137" t="s">
        <v>252</v>
      </c>
      <c r="C281" s="137" t="s">
        <v>253</v>
      </c>
      <c r="D281" s="137" t="s">
        <v>254</v>
      </c>
      <c r="E281" s="137" t="s">
        <v>255</v>
      </c>
      <c r="F281" s="137" t="s">
        <v>255</v>
      </c>
      <c r="G281" s="137" t="s">
        <v>256</v>
      </c>
      <c r="H281" s="137" t="s">
        <v>257</v>
      </c>
      <c r="I281" s="137">
        <v>133446</v>
      </c>
      <c r="J281" s="137" t="s">
        <v>1981</v>
      </c>
      <c r="K281" s="137">
        <v>133446</v>
      </c>
      <c r="L281" s="137" t="s">
        <v>620</v>
      </c>
      <c r="M281" s="137" t="s">
        <v>621</v>
      </c>
      <c r="N281" s="137">
        <v>225247</v>
      </c>
      <c r="O281" s="137" t="s">
        <v>1982</v>
      </c>
      <c r="P281" s="137">
        <v>296861</v>
      </c>
      <c r="Q281" s="137" t="s">
        <v>1983</v>
      </c>
      <c r="R281" s="137" t="s">
        <v>263</v>
      </c>
      <c r="S281" s="137" t="s">
        <v>1990</v>
      </c>
      <c r="T281" s="137" t="s">
        <v>1990</v>
      </c>
      <c r="U281" s="137" t="s">
        <v>298</v>
      </c>
      <c r="V281" s="137" t="s">
        <v>266</v>
      </c>
      <c r="W281" s="137">
        <v>0</v>
      </c>
      <c r="X281" s="137" t="s">
        <v>267</v>
      </c>
      <c r="Y281" s="137">
        <v>359408285</v>
      </c>
      <c r="Z281" s="137" t="s">
        <v>1991</v>
      </c>
      <c r="AA281" s="137" t="s">
        <v>954</v>
      </c>
      <c r="AB281" s="138">
        <v>65000</v>
      </c>
      <c r="AC281" s="137" t="s">
        <v>477</v>
      </c>
      <c r="AD281" s="137">
        <v>24</v>
      </c>
      <c r="AE281" s="137" t="s">
        <v>367</v>
      </c>
      <c r="AF281" s="137" t="s">
        <v>1823</v>
      </c>
      <c r="AG281" s="137" t="s">
        <v>1992</v>
      </c>
      <c r="AH281" s="137" t="s">
        <v>292</v>
      </c>
      <c r="AI281" s="137" t="s">
        <v>692</v>
      </c>
      <c r="AJ281" s="138">
        <v>3460</v>
      </c>
      <c r="AK281" s="138">
        <v>3460</v>
      </c>
      <c r="AL281" s="137" t="s">
        <v>835</v>
      </c>
      <c r="AM281" s="138">
        <v>22850.17</v>
      </c>
      <c r="AN281" s="138">
        <v>11749.83</v>
      </c>
      <c r="AO281" s="138">
        <v>34600</v>
      </c>
      <c r="AP281" s="138">
        <v>42149.83</v>
      </c>
      <c r="AQ281" s="138">
        <v>6861.17</v>
      </c>
      <c r="AR281" s="138">
        <v>49011</v>
      </c>
      <c r="AS281" s="138">
        <v>0</v>
      </c>
      <c r="AT281" s="138">
        <v>0</v>
      </c>
      <c r="AU281" s="138">
        <v>0</v>
      </c>
      <c r="AV281" s="137"/>
      <c r="AW281" s="137"/>
      <c r="AX281" s="137"/>
      <c r="AY281" s="137"/>
      <c r="AZ281" s="137"/>
      <c r="BA281" s="137"/>
      <c r="BB281" s="137" t="s">
        <v>277</v>
      </c>
      <c r="BC281" s="137"/>
      <c r="BD281" s="137"/>
      <c r="BE281" s="138"/>
      <c r="BF281" s="137" t="s">
        <v>1990</v>
      </c>
      <c r="BG281" s="137" t="s">
        <v>1993</v>
      </c>
      <c r="BH281" s="137" t="s">
        <v>1754</v>
      </c>
      <c r="BI281" s="129" t="s">
        <v>1755</v>
      </c>
      <c r="BJ281" s="150">
        <v>46191</v>
      </c>
      <c r="BK281" s="139" t="s">
        <v>102</v>
      </c>
      <c r="BL281" s="129" t="s">
        <v>107</v>
      </c>
      <c r="BM281" s="142" t="s">
        <v>179</v>
      </c>
      <c r="BN281" s="139" t="s">
        <v>221</v>
      </c>
      <c r="BO281" s="139">
        <v>0</v>
      </c>
      <c r="BP281" s="42"/>
      <c r="BQ281" s="120" t="s">
        <v>1761</v>
      </c>
    </row>
    <row r="282" spans="1:69" ht="34.25" hidden="1" customHeight="1" x14ac:dyDescent="0.35">
      <c r="A282" s="131">
        <v>278</v>
      </c>
      <c r="B282" s="137" t="s">
        <v>252</v>
      </c>
      <c r="C282" s="137" t="s">
        <v>253</v>
      </c>
      <c r="D282" s="137" t="s">
        <v>254</v>
      </c>
      <c r="E282" s="137" t="s">
        <v>255</v>
      </c>
      <c r="F282" s="137" t="s">
        <v>255</v>
      </c>
      <c r="G282" s="137" t="s">
        <v>256</v>
      </c>
      <c r="H282" s="137" t="s">
        <v>257</v>
      </c>
      <c r="I282" s="137">
        <v>133446</v>
      </c>
      <c r="J282" s="137" t="s">
        <v>1981</v>
      </c>
      <c r="K282" s="137">
        <v>133446</v>
      </c>
      <c r="L282" s="137" t="s">
        <v>620</v>
      </c>
      <c r="M282" s="137" t="s">
        <v>621</v>
      </c>
      <c r="N282" s="137">
        <v>225247</v>
      </c>
      <c r="O282" s="137" t="s">
        <v>1982</v>
      </c>
      <c r="P282" s="137">
        <v>296861</v>
      </c>
      <c r="Q282" s="137" t="s">
        <v>1983</v>
      </c>
      <c r="R282" s="137" t="s">
        <v>669</v>
      </c>
      <c r="S282" s="137" t="s">
        <v>1990</v>
      </c>
      <c r="T282" s="137" t="s">
        <v>1990</v>
      </c>
      <c r="U282" s="137" t="s">
        <v>298</v>
      </c>
      <c r="V282" s="137" t="s">
        <v>266</v>
      </c>
      <c r="W282" s="137">
        <v>0</v>
      </c>
      <c r="X282" s="137" t="s">
        <v>267</v>
      </c>
      <c r="Y282" s="137">
        <v>360220473</v>
      </c>
      <c r="Z282" s="137" t="s">
        <v>1991</v>
      </c>
      <c r="AA282" s="137" t="s">
        <v>338</v>
      </c>
      <c r="AB282" s="138">
        <v>40000</v>
      </c>
      <c r="AC282" s="137" t="s">
        <v>477</v>
      </c>
      <c r="AD282" s="137">
        <v>18</v>
      </c>
      <c r="AE282" s="137" t="s">
        <v>673</v>
      </c>
      <c r="AF282" s="137" t="s">
        <v>1823</v>
      </c>
      <c r="AG282" s="137" t="s">
        <v>1992</v>
      </c>
      <c r="AH282" s="137" t="s">
        <v>292</v>
      </c>
      <c r="AI282" s="137" t="s">
        <v>980</v>
      </c>
      <c r="AJ282" s="138">
        <v>2710</v>
      </c>
      <c r="AK282" s="138">
        <v>2710</v>
      </c>
      <c r="AL282" s="137" t="s">
        <v>835</v>
      </c>
      <c r="AM282" s="138">
        <v>5926.12</v>
      </c>
      <c r="AN282" s="138">
        <v>2203.88</v>
      </c>
      <c r="AO282" s="138">
        <v>8130</v>
      </c>
      <c r="AP282" s="138">
        <v>34073.879999999997</v>
      </c>
      <c r="AQ282" s="138">
        <v>6117.12</v>
      </c>
      <c r="AR282" s="138">
        <v>40191</v>
      </c>
      <c r="AS282" s="138">
        <v>0</v>
      </c>
      <c r="AT282" s="138">
        <v>0</v>
      </c>
      <c r="AU282" s="138">
        <v>0</v>
      </c>
      <c r="AV282" s="137"/>
      <c r="AW282" s="137"/>
      <c r="AX282" s="137"/>
      <c r="AY282" s="137"/>
      <c r="AZ282" s="137"/>
      <c r="BA282" s="137"/>
      <c r="BB282" s="137" t="s">
        <v>277</v>
      </c>
      <c r="BC282" s="137"/>
      <c r="BD282" s="137"/>
      <c r="BE282" s="138"/>
      <c r="BF282" s="137" t="s">
        <v>1990</v>
      </c>
      <c r="BG282" s="137" t="s">
        <v>1993</v>
      </c>
      <c r="BH282" s="137" t="s">
        <v>1754</v>
      </c>
      <c r="BI282" s="129" t="s">
        <v>1755</v>
      </c>
      <c r="BJ282" s="147">
        <v>46192</v>
      </c>
      <c r="BK282" s="139" t="s">
        <v>102</v>
      </c>
      <c r="BL282" s="129" t="s">
        <v>107</v>
      </c>
      <c r="BM282" s="142" t="s">
        <v>179</v>
      </c>
      <c r="BN282" s="139" t="s">
        <v>221</v>
      </c>
      <c r="BO282" s="139">
        <v>0</v>
      </c>
      <c r="BP282" s="42"/>
      <c r="BQ282" s="120" t="s">
        <v>1761</v>
      </c>
    </row>
    <row r="283" spans="1:69" ht="34.25" hidden="1" customHeight="1" x14ac:dyDescent="0.35">
      <c r="A283" s="131">
        <v>279</v>
      </c>
      <c r="B283" s="137" t="s">
        <v>252</v>
      </c>
      <c r="C283" s="137" t="s">
        <v>253</v>
      </c>
      <c r="D283" s="137" t="s">
        <v>254</v>
      </c>
      <c r="E283" s="137" t="s">
        <v>255</v>
      </c>
      <c r="F283" s="137" t="s">
        <v>255</v>
      </c>
      <c r="G283" s="137" t="s">
        <v>256</v>
      </c>
      <c r="H283" s="137" t="s">
        <v>257</v>
      </c>
      <c r="I283" s="137">
        <v>138516</v>
      </c>
      <c r="J283" s="137" t="s">
        <v>281</v>
      </c>
      <c r="K283" s="137">
        <v>138516</v>
      </c>
      <c r="L283" s="137" t="s">
        <v>341</v>
      </c>
      <c r="M283" s="137" t="s">
        <v>342</v>
      </c>
      <c r="N283" s="137">
        <v>402085</v>
      </c>
      <c r="O283" s="137" t="s">
        <v>354</v>
      </c>
      <c r="P283" s="137">
        <v>618769</v>
      </c>
      <c r="Q283" s="137" t="s">
        <v>1994</v>
      </c>
      <c r="R283" s="137" t="s">
        <v>263</v>
      </c>
      <c r="S283" s="137" t="s">
        <v>1995</v>
      </c>
      <c r="T283" s="137" t="s">
        <v>1995</v>
      </c>
      <c r="U283" s="137" t="s">
        <v>298</v>
      </c>
      <c r="V283" s="137" t="s">
        <v>266</v>
      </c>
      <c r="W283" s="137">
        <v>0</v>
      </c>
      <c r="X283" s="137" t="s">
        <v>267</v>
      </c>
      <c r="Y283" s="137">
        <v>360163127</v>
      </c>
      <c r="Z283" s="137" t="s">
        <v>1996</v>
      </c>
      <c r="AA283" s="137" t="s">
        <v>1563</v>
      </c>
      <c r="AB283" s="138">
        <v>110000</v>
      </c>
      <c r="AC283" s="137" t="s">
        <v>270</v>
      </c>
      <c r="AD283" s="137">
        <v>30</v>
      </c>
      <c r="AE283" s="137" t="s">
        <v>489</v>
      </c>
      <c r="AF283" s="137" t="s">
        <v>533</v>
      </c>
      <c r="AG283" s="137" t="s">
        <v>534</v>
      </c>
      <c r="AH283" s="137" t="s">
        <v>292</v>
      </c>
      <c r="AI283" s="137" t="s">
        <v>1077</v>
      </c>
      <c r="AJ283" s="138">
        <v>4970</v>
      </c>
      <c r="AK283" s="138">
        <v>4970</v>
      </c>
      <c r="AL283" s="137" t="s">
        <v>1997</v>
      </c>
      <c r="AM283" s="138">
        <v>8825.11</v>
      </c>
      <c r="AN283" s="138">
        <v>6084.89</v>
      </c>
      <c r="AO283" s="138">
        <v>14910</v>
      </c>
      <c r="AP283" s="138">
        <v>101174.89</v>
      </c>
      <c r="AQ283" s="138">
        <v>32342.11</v>
      </c>
      <c r="AR283" s="138">
        <v>133517</v>
      </c>
      <c r="AS283" s="138">
        <v>0</v>
      </c>
      <c r="AT283" s="138">
        <v>0</v>
      </c>
      <c r="AU283" s="138">
        <v>0</v>
      </c>
      <c r="AV283" s="137"/>
      <c r="AW283" s="137"/>
      <c r="AX283" s="137"/>
      <c r="AY283" s="137"/>
      <c r="AZ283" s="137"/>
      <c r="BA283" s="137"/>
      <c r="BB283" s="137" t="s">
        <v>277</v>
      </c>
      <c r="BC283" s="137"/>
      <c r="BD283" s="137"/>
      <c r="BE283" s="138"/>
      <c r="BF283" s="137" t="s">
        <v>1995</v>
      </c>
      <c r="BG283" s="137" t="s">
        <v>1998</v>
      </c>
      <c r="BH283" s="137" t="s">
        <v>1754</v>
      </c>
      <c r="BI283" s="129" t="s">
        <v>1755</v>
      </c>
      <c r="BJ283" s="147">
        <v>46192</v>
      </c>
      <c r="BK283" s="139" t="s">
        <v>102</v>
      </c>
      <c r="BL283" s="129" t="s">
        <v>107</v>
      </c>
      <c r="BM283" s="142" t="s">
        <v>179</v>
      </c>
      <c r="BN283" s="139" t="s">
        <v>221</v>
      </c>
      <c r="BO283" s="139">
        <v>0</v>
      </c>
      <c r="BP283" s="42"/>
      <c r="BQ283" s="120" t="s">
        <v>1761</v>
      </c>
    </row>
    <row r="284" spans="1:69" ht="34.25" hidden="1" customHeight="1" x14ac:dyDescent="0.35">
      <c r="A284" s="131">
        <v>280</v>
      </c>
      <c r="B284" s="137" t="s">
        <v>252</v>
      </c>
      <c r="C284" s="137" t="s">
        <v>253</v>
      </c>
      <c r="D284" s="137" t="s">
        <v>254</v>
      </c>
      <c r="E284" s="137" t="s">
        <v>255</v>
      </c>
      <c r="F284" s="137" t="s">
        <v>255</v>
      </c>
      <c r="G284" s="137" t="s">
        <v>256</v>
      </c>
      <c r="H284" s="137" t="s">
        <v>257</v>
      </c>
      <c r="I284" s="137">
        <v>130787</v>
      </c>
      <c r="J284" s="137" t="s">
        <v>1999</v>
      </c>
      <c r="K284" s="137">
        <v>130787</v>
      </c>
      <c r="L284" s="137" t="s">
        <v>620</v>
      </c>
      <c r="M284" s="137" t="s">
        <v>621</v>
      </c>
      <c r="N284" s="137">
        <v>220649</v>
      </c>
      <c r="O284" s="137" t="s">
        <v>2000</v>
      </c>
      <c r="P284" s="137">
        <v>519747</v>
      </c>
      <c r="Q284" s="137" t="s">
        <v>2001</v>
      </c>
      <c r="R284" s="137" t="s">
        <v>263</v>
      </c>
      <c r="S284" s="137" t="s">
        <v>2002</v>
      </c>
      <c r="T284" s="137" t="s">
        <v>2002</v>
      </c>
      <c r="U284" s="137" t="s">
        <v>654</v>
      </c>
      <c r="V284" s="137" t="s">
        <v>266</v>
      </c>
      <c r="W284" s="137">
        <v>0</v>
      </c>
      <c r="X284" s="137" t="s">
        <v>267</v>
      </c>
      <c r="Y284" s="137">
        <v>358916112</v>
      </c>
      <c r="Z284" s="137" t="s">
        <v>2003</v>
      </c>
      <c r="AA284" s="137" t="s">
        <v>824</v>
      </c>
      <c r="AB284" s="138">
        <v>50000</v>
      </c>
      <c r="AC284" s="137" t="s">
        <v>556</v>
      </c>
      <c r="AD284" s="137">
        <v>24</v>
      </c>
      <c r="AE284" s="137" t="s">
        <v>367</v>
      </c>
      <c r="AF284" s="137" t="s">
        <v>2004</v>
      </c>
      <c r="AG284" s="137" t="s">
        <v>2005</v>
      </c>
      <c r="AH284" s="137" t="s">
        <v>292</v>
      </c>
      <c r="AI284" s="137" t="s">
        <v>2006</v>
      </c>
      <c r="AJ284" s="138">
        <v>2660</v>
      </c>
      <c r="AK284" s="138">
        <v>2660</v>
      </c>
      <c r="AL284" s="137" t="s">
        <v>1049</v>
      </c>
      <c r="AM284" s="138">
        <v>22118.74</v>
      </c>
      <c r="AN284" s="138">
        <v>10441.26</v>
      </c>
      <c r="AO284" s="138">
        <v>32560</v>
      </c>
      <c r="AP284" s="138">
        <v>27881.26</v>
      </c>
      <c r="AQ284" s="138">
        <v>3315.74</v>
      </c>
      <c r="AR284" s="138">
        <v>31197</v>
      </c>
      <c r="AS284" s="138">
        <v>13071.31</v>
      </c>
      <c r="AT284" s="138">
        <v>2248.69</v>
      </c>
      <c r="AU284" s="138">
        <v>15320</v>
      </c>
      <c r="AV284" s="137"/>
      <c r="AW284" s="137"/>
      <c r="AX284" s="137"/>
      <c r="AY284" s="137"/>
      <c r="AZ284" s="137"/>
      <c r="BA284" s="137"/>
      <c r="BB284" s="137" t="s">
        <v>277</v>
      </c>
      <c r="BC284" s="137"/>
      <c r="BD284" s="137"/>
      <c r="BE284" s="138"/>
      <c r="BF284" s="137" t="s">
        <v>2002</v>
      </c>
      <c r="BG284" s="137" t="s">
        <v>2007</v>
      </c>
      <c r="BH284" s="137" t="s">
        <v>1754</v>
      </c>
      <c r="BI284" s="129" t="s">
        <v>1755</v>
      </c>
      <c r="BJ284" s="150">
        <v>46192</v>
      </c>
      <c r="BK284" s="139" t="s">
        <v>102</v>
      </c>
      <c r="BL284" s="129" t="s">
        <v>107</v>
      </c>
      <c r="BM284" s="142" t="s">
        <v>179</v>
      </c>
      <c r="BN284" s="139" t="s">
        <v>221</v>
      </c>
      <c r="BO284" s="139">
        <v>0</v>
      </c>
      <c r="BP284" s="42"/>
      <c r="BQ284" s="120" t="s">
        <v>1761</v>
      </c>
    </row>
    <row r="285" spans="1:69" ht="34.25" customHeight="1" x14ac:dyDescent="0.35">
      <c r="A285" s="131">
        <v>281</v>
      </c>
      <c r="B285" s="137" t="s">
        <v>252</v>
      </c>
      <c r="C285" s="137" t="s">
        <v>253</v>
      </c>
      <c r="D285" s="137" t="s">
        <v>254</v>
      </c>
      <c r="E285" s="137" t="s">
        <v>255</v>
      </c>
      <c r="F285" s="137" t="s">
        <v>255</v>
      </c>
      <c r="G285" s="137" t="s">
        <v>256</v>
      </c>
      <c r="H285" s="137" t="s">
        <v>257</v>
      </c>
      <c r="I285" s="137">
        <v>132267</v>
      </c>
      <c r="J285" s="137" t="s">
        <v>2008</v>
      </c>
      <c r="K285" s="137">
        <v>132267</v>
      </c>
      <c r="L285" s="137" t="s">
        <v>341</v>
      </c>
      <c r="M285" s="137" t="s">
        <v>342</v>
      </c>
      <c r="N285" s="137">
        <v>223209</v>
      </c>
      <c r="O285" s="137" t="s">
        <v>2009</v>
      </c>
      <c r="P285" s="137">
        <v>294276</v>
      </c>
      <c r="Q285" s="137" t="s">
        <v>2010</v>
      </c>
      <c r="R285" s="137" t="s">
        <v>263</v>
      </c>
      <c r="S285" s="137" t="s">
        <v>2011</v>
      </c>
      <c r="T285" s="137" t="s">
        <v>2011</v>
      </c>
      <c r="U285" s="137" t="s">
        <v>265</v>
      </c>
      <c r="V285" s="137" t="s">
        <v>266</v>
      </c>
      <c r="W285" s="137">
        <v>0</v>
      </c>
      <c r="X285" s="137" t="s">
        <v>267</v>
      </c>
      <c r="Y285" s="137">
        <v>359808242</v>
      </c>
      <c r="Z285" s="137" t="s">
        <v>2012</v>
      </c>
      <c r="AA285" s="137" t="s">
        <v>1831</v>
      </c>
      <c r="AB285" s="138">
        <v>75000</v>
      </c>
      <c r="AC285" s="137" t="s">
        <v>556</v>
      </c>
      <c r="AD285" s="137">
        <v>24</v>
      </c>
      <c r="AE285" s="137" t="s">
        <v>489</v>
      </c>
      <c r="AF285" s="137" t="s">
        <v>368</v>
      </c>
      <c r="AG285" s="137" t="s">
        <v>430</v>
      </c>
      <c r="AH285" s="137" t="s">
        <v>292</v>
      </c>
      <c r="AI285" s="137" t="s">
        <v>1227</v>
      </c>
      <c r="AJ285" s="138">
        <v>4000</v>
      </c>
      <c r="AK285" s="138">
        <v>4000</v>
      </c>
      <c r="AL285" s="137" t="s">
        <v>659</v>
      </c>
      <c r="AM285" s="138">
        <v>18584.060000000001</v>
      </c>
      <c r="AN285" s="138">
        <v>9415.94</v>
      </c>
      <c r="AO285" s="138">
        <v>28000</v>
      </c>
      <c r="AP285" s="138">
        <v>56415.94</v>
      </c>
      <c r="AQ285" s="138">
        <v>11013.06</v>
      </c>
      <c r="AR285" s="138">
        <v>67429</v>
      </c>
      <c r="AS285" s="138">
        <v>0</v>
      </c>
      <c r="AT285" s="138">
        <v>0</v>
      </c>
      <c r="AU285" s="138">
        <v>0</v>
      </c>
      <c r="AV285" s="137"/>
      <c r="AW285" s="137"/>
      <c r="AX285" s="137"/>
      <c r="AY285" s="137"/>
      <c r="AZ285" s="137"/>
      <c r="BA285" s="137"/>
      <c r="BB285" s="137" t="s">
        <v>277</v>
      </c>
      <c r="BC285" s="137"/>
      <c r="BD285" s="137"/>
      <c r="BE285" s="138"/>
      <c r="BF285" s="137" t="s">
        <v>2011</v>
      </c>
      <c r="BG285" s="137" t="s">
        <v>2013</v>
      </c>
      <c r="BH285" s="137" t="s">
        <v>1754</v>
      </c>
      <c r="BI285" s="129" t="s">
        <v>1755</v>
      </c>
      <c r="BJ285" s="150">
        <v>46192</v>
      </c>
      <c r="BK285" s="139" t="s">
        <v>102</v>
      </c>
      <c r="BL285" s="129" t="s">
        <v>107</v>
      </c>
      <c r="BM285" s="142" t="s">
        <v>179</v>
      </c>
      <c r="BN285" s="139" t="s">
        <v>220</v>
      </c>
      <c r="BO285" s="139">
        <v>4000</v>
      </c>
      <c r="BP285" s="136" t="s">
        <v>182</v>
      </c>
      <c r="BQ285" s="193" t="s">
        <v>2014</v>
      </c>
    </row>
    <row r="286" spans="1:69" ht="34.25" customHeight="1" x14ac:dyDescent="0.35">
      <c r="A286" s="131">
        <v>282</v>
      </c>
      <c r="B286" s="137" t="s">
        <v>252</v>
      </c>
      <c r="C286" s="137" t="s">
        <v>253</v>
      </c>
      <c r="D286" s="137" t="s">
        <v>254</v>
      </c>
      <c r="E286" s="137" t="s">
        <v>255</v>
      </c>
      <c r="F286" s="137" t="s">
        <v>255</v>
      </c>
      <c r="G286" s="137" t="s">
        <v>256</v>
      </c>
      <c r="H286" s="137" t="s">
        <v>257</v>
      </c>
      <c r="I286" s="137">
        <v>132267</v>
      </c>
      <c r="J286" s="137" t="s">
        <v>2008</v>
      </c>
      <c r="K286" s="137">
        <v>132267</v>
      </c>
      <c r="L286" s="137" t="s">
        <v>341</v>
      </c>
      <c r="M286" s="137" t="s">
        <v>342</v>
      </c>
      <c r="N286" s="137">
        <v>223209</v>
      </c>
      <c r="O286" s="137" t="s">
        <v>2009</v>
      </c>
      <c r="P286" s="137">
        <v>294276</v>
      </c>
      <c r="Q286" s="137" t="s">
        <v>2010</v>
      </c>
      <c r="R286" s="137" t="s">
        <v>263</v>
      </c>
      <c r="S286" s="137" t="s">
        <v>2015</v>
      </c>
      <c r="T286" s="137" t="s">
        <v>2015</v>
      </c>
      <c r="U286" s="137" t="s">
        <v>265</v>
      </c>
      <c r="V286" s="137" t="s">
        <v>266</v>
      </c>
      <c r="W286" s="137">
        <v>0</v>
      </c>
      <c r="X286" s="137" t="s">
        <v>267</v>
      </c>
      <c r="Y286" s="137">
        <v>357940023</v>
      </c>
      <c r="Z286" s="137" t="s">
        <v>2016</v>
      </c>
      <c r="AA286" s="137" t="s">
        <v>442</v>
      </c>
      <c r="AB286" s="138">
        <v>65000</v>
      </c>
      <c r="AC286" s="137" t="s">
        <v>556</v>
      </c>
      <c r="AD286" s="137">
        <v>24</v>
      </c>
      <c r="AE286" s="137" t="s">
        <v>367</v>
      </c>
      <c r="AF286" s="137" t="s">
        <v>368</v>
      </c>
      <c r="AG286" s="137" t="s">
        <v>430</v>
      </c>
      <c r="AH286" s="137" t="s">
        <v>292</v>
      </c>
      <c r="AI286" s="137" t="s">
        <v>707</v>
      </c>
      <c r="AJ286" s="138">
        <v>3470</v>
      </c>
      <c r="AK286" s="138">
        <v>3470</v>
      </c>
      <c r="AL286" s="137" t="s">
        <v>659</v>
      </c>
      <c r="AM286" s="138">
        <v>54686.26</v>
      </c>
      <c r="AN286" s="138">
        <v>18183.740000000002</v>
      </c>
      <c r="AO286" s="138">
        <v>72870</v>
      </c>
      <c r="AP286" s="138">
        <v>10313.74</v>
      </c>
      <c r="AQ286" s="138">
        <v>422.26</v>
      </c>
      <c r="AR286" s="138">
        <v>10736</v>
      </c>
      <c r="AS286" s="138">
        <v>0</v>
      </c>
      <c r="AT286" s="138">
        <v>0</v>
      </c>
      <c r="AU286" s="138">
        <v>0</v>
      </c>
      <c r="AV286" s="137"/>
      <c r="AW286" s="137"/>
      <c r="AX286" s="137"/>
      <c r="AY286" s="137"/>
      <c r="AZ286" s="137"/>
      <c r="BA286" s="137"/>
      <c r="BB286" s="137" t="s">
        <v>277</v>
      </c>
      <c r="BC286" s="137"/>
      <c r="BD286" s="137"/>
      <c r="BE286" s="138"/>
      <c r="BF286" s="137" t="s">
        <v>2015</v>
      </c>
      <c r="BG286" s="137" t="s">
        <v>2017</v>
      </c>
      <c r="BH286" s="137" t="s">
        <v>1754</v>
      </c>
      <c r="BI286" s="129" t="s">
        <v>1755</v>
      </c>
      <c r="BJ286" s="150">
        <v>46192</v>
      </c>
      <c r="BK286" s="139" t="s">
        <v>102</v>
      </c>
      <c r="BL286" s="129" t="s">
        <v>107</v>
      </c>
      <c r="BM286" s="142" t="s">
        <v>179</v>
      </c>
      <c r="BN286" s="139" t="s">
        <v>220</v>
      </c>
      <c r="BO286" s="139">
        <v>5120</v>
      </c>
      <c r="BP286" s="136" t="s">
        <v>182</v>
      </c>
      <c r="BQ286" s="193" t="s">
        <v>2018</v>
      </c>
    </row>
    <row r="287" spans="1:69" x14ac:dyDescent="0.35">
      <c r="A287" s="131">
        <v>283</v>
      </c>
      <c r="B287" s="137" t="s">
        <v>252</v>
      </c>
      <c r="C287" s="137" t="s">
        <v>253</v>
      </c>
      <c r="D287" s="137" t="s">
        <v>254</v>
      </c>
      <c r="E287" s="137" t="s">
        <v>255</v>
      </c>
      <c r="F287" s="137" t="s">
        <v>255</v>
      </c>
      <c r="G287" s="137" t="s">
        <v>256</v>
      </c>
      <c r="H287" s="137" t="s">
        <v>257</v>
      </c>
      <c r="I287" s="137">
        <v>132267</v>
      </c>
      <c r="J287" s="137" t="s">
        <v>2008</v>
      </c>
      <c r="K287" s="137">
        <v>132267</v>
      </c>
      <c r="L287" s="137" t="s">
        <v>341</v>
      </c>
      <c r="M287" s="137" t="s">
        <v>342</v>
      </c>
      <c r="N287" s="137">
        <v>223209</v>
      </c>
      <c r="O287" s="137" t="s">
        <v>2009</v>
      </c>
      <c r="P287" s="137">
        <v>294276</v>
      </c>
      <c r="Q287" s="137" t="s">
        <v>2010</v>
      </c>
      <c r="R287" s="137" t="s">
        <v>669</v>
      </c>
      <c r="S287" s="137" t="s">
        <v>2011</v>
      </c>
      <c r="T287" s="137" t="s">
        <v>2011</v>
      </c>
      <c r="U287" s="137" t="s">
        <v>265</v>
      </c>
      <c r="V287" s="137" t="s">
        <v>266</v>
      </c>
      <c r="W287" s="137">
        <v>0</v>
      </c>
      <c r="X287" s="137" t="s">
        <v>267</v>
      </c>
      <c r="Y287" s="137">
        <v>360414078</v>
      </c>
      <c r="Z287" s="137" t="s">
        <v>2012</v>
      </c>
      <c r="AA287" s="137" t="s">
        <v>1426</v>
      </c>
      <c r="AB287" s="138">
        <v>68000</v>
      </c>
      <c r="AC287" s="137" t="s">
        <v>556</v>
      </c>
      <c r="AD287" s="137">
        <v>24</v>
      </c>
      <c r="AE287" s="137" t="s">
        <v>967</v>
      </c>
      <c r="AF287" s="137" t="s">
        <v>368</v>
      </c>
      <c r="AG287" s="137" t="s">
        <v>430</v>
      </c>
      <c r="AH287" s="137" t="s">
        <v>292</v>
      </c>
      <c r="AI287" s="137" t="s">
        <v>568</v>
      </c>
      <c r="AJ287" s="138">
        <v>3630</v>
      </c>
      <c r="AK287" s="138">
        <v>3630</v>
      </c>
      <c r="AL287" s="137" t="s">
        <v>568</v>
      </c>
      <c r="AM287" s="138">
        <v>1999.86</v>
      </c>
      <c r="AN287" s="138">
        <v>1630.14</v>
      </c>
      <c r="AO287" s="138">
        <v>3630</v>
      </c>
      <c r="AP287" s="138">
        <v>66000.14</v>
      </c>
      <c r="AQ287" s="138">
        <v>17714.86</v>
      </c>
      <c r="AR287" s="138">
        <v>83715</v>
      </c>
      <c r="AS287" s="138">
        <v>0</v>
      </c>
      <c r="AT287" s="138">
        <v>0</v>
      </c>
      <c r="AU287" s="138">
        <v>0</v>
      </c>
      <c r="AV287" s="137"/>
      <c r="AW287" s="137"/>
      <c r="AX287" s="137"/>
      <c r="AY287" s="137"/>
      <c r="AZ287" s="137"/>
      <c r="BA287" s="137"/>
      <c r="BB287" s="137" t="s">
        <v>277</v>
      </c>
      <c r="BC287" s="137"/>
      <c r="BD287" s="137"/>
      <c r="BE287" s="138"/>
      <c r="BF287" s="137" t="s">
        <v>2011</v>
      </c>
      <c r="BG287" s="137" t="s">
        <v>2013</v>
      </c>
      <c r="BH287" s="137" t="s">
        <v>1754</v>
      </c>
      <c r="BI287" s="129" t="s">
        <v>1755</v>
      </c>
      <c r="BJ287" s="150">
        <v>46192</v>
      </c>
      <c r="BK287" s="139" t="s">
        <v>102</v>
      </c>
      <c r="BL287" s="129" t="s">
        <v>107</v>
      </c>
      <c r="BM287" s="142" t="s">
        <v>179</v>
      </c>
      <c r="BN287" s="139" t="s">
        <v>220</v>
      </c>
      <c r="BO287" s="139">
        <v>3600</v>
      </c>
      <c r="BP287" s="136" t="s">
        <v>182</v>
      </c>
      <c r="BQ287" s="193" t="s">
        <v>2019</v>
      </c>
    </row>
    <row r="288" spans="1:69" hidden="1" x14ac:dyDescent="0.35">
      <c r="A288" s="131">
        <v>284</v>
      </c>
      <c r="B288" s="137" t="s">
        <v>252</v>
      </c>
      <c r="C288" s="137" t="s">
        <v>253</v>
      </c>
      <c r="D288" s="137" t="s">
        <v>254</v>
      </c>
      <c r="E288" s="137" t="s">
        <v>255</v>
      </c>
      <c r="F288" s="137" t="s">
        <v>255</v>
      </c>
      <c r="G288" s="137" t="s">
        <v>256</v>
      </c>
      <c r="H288" s="137" t="s">
        <v>257</v>
      </c>
      <c r="I288" s="137">
        <v>135778</v>
      </c>
      <c r="J288" s="137" t="s">
        <v>766</v>
      </c>
      <c r="K288" s="137">
        <v>135778</v>
      </c>
      <c r="L288" s="137" t="s">
        <v>620</v>
      </c>
      <c r="M288" s="137" t="s">
        <v>621</v>
      </c>
      <c r="N288" s="137">
        <v>229093</v>
      </c>
      <c r="O288" s="137" t="s">
        <v>766</v>
      </c>
      <c r="P288" s="137">
        <v>885653</v>
      </c>
      <c r="Q288" s="137" t="s">
        <v>767</v>
      </c>
      <c r="R288" s="137" t="s">
        <v>263</v>
      </c>
      <c r="S288" s="137" t="s">
        <v>969</v>
      </c>
      <c r="T288" s="137" t="s">
        <v>969</v>
      </c>
      <c r="U288" s="137" t="s">
        <v>474</v>
      </c>
      <c r="V288" s="137" t="s">
        <v>286</v>
      </c>
      <c r="W288" s="137">
        <v>0</v>
      </c>
      <c r="X288" s="137" t="s">
        <v>345</v>
      </c>
      <c r="Y288" s="137">
        <v>359381347</v>
      </c>
      <c r="Z288" s="137" t="s">
        <v>970</v>
      </c>
      <c r="AA288" s="137" t="s">
        <v>971</v>
      </c>
      <c r="AB288" s="138">
        <v>60000</v>
      </c>
      <c r="AC288" s="137" t="s">
        <v>519</v>
      </c>
      <c r="AD288" s="137">
        <v>24</v>
      </c>
      <c r="AE288" s="137" t="s">
        <v>367</v>
      </c>
      <c r="AF288" s="137" t="s">
        <v>813</v>
      </c>
      <c r="AG288" s="137" t="s">
        <v>942</v>
      </c>
      <c r="AH288" s="137" t="s">
        <v>292</v>
      </c>
      <c r="AI288" s="137" t="s">
        <v>943</v>
      </c>
      <c r="AJ288" s="138">
        <v>3190</v>
      </c>
      <c r="AK288" s="138">
        <v>3190</v>
      </c>
      <c r="AL288" s="137" t="s">
        <v>381</v>
      </c>
      <c r="AM288" s="138">
        <v>22271.4</v>
      </c>
      <c r="AN288" s="138">
        <v>9628.6</v>
      </c>
      <c r="AO288" s="138">
        <v>31900</v>
      </c>
      <c r="AP288" s="138">
        <v>37728.6</v>
      </c>
      <c r="AQ288" s="138">
        <v>5915.4</v>
      </c>
      <c r="AR288" s="138">
        <v>43644</v>
      </c>
      <c r="AS288" s="138">
        <v>2473.67</v>
      </c>
      <c r="AT288" s="138">
        <v>716.33</v>
      </c>
      <c r="AU288" s="138">
        <v>3190</v>
      </c>
      <c r="AV288" s="137"/>
      <c r="AW288" s="137"/>
      <c r="AX288" s="137"/>
      <c r="AY288" s="137"/>
      <c r="AZ288" s="137"/>
      <c r="BA288" s="137"/>
      <c r="BB288" s="137" t="s">
        <v>277</v>
      </c>
      <c r="BC288" s="137"/>
      <c r="BD288" s="137"/>
      <c r="BE288" s="138"/>
      <c r="BF288" s="137" t="s">
        <v>969</v>
      </c>
      <c r="BG288" s="137" t="s">
        <v>972</v>
      </c>
      <c r="BH288" s="137" t="s">
        <v>1754</v>
      </c>
      <c r="BI288" s="129" t="s">
        <v>1755</v>
      </c>
      <c r="BJ288" s="150">
        <v>46192</v>
      </c>
      <c r="BK288" s="139" t="s">
        <v>102</v>
      </c>
      <c r="BL288" s="129" t="s">
        <v>107</v>
      </c>
      <c r="BM288" s="142" t="s">
        <v>180</v>
      </c>
      <c r="BN288" s="139" t="s">
        <v>222</v>
      </c>
      <c r="BO288" s="139"/>
      <c r="BP288" s="42"/>
      <c r="BQ288" s="120" t="s">
        <v>1767</v>
      </c>
    </row>
    <row r="289" spans="1:69" ht="22.75" hidden="1" customHeight="1" x14ac:dyDescent="0.35">
      <c r="A289" s="131">
        <v>285</v>
      </c>
      <c r="B289" s="137" t="s">
        <v>252</v>
      </c>
      <c r="C289" s="137" t="s">
        <v>253</v>
      </c>
      <c r="D289" s="137" t="s">
        <v>254</v>
      </c>
      <c r="E289" s="137" t="s">
        <v>255</v>
      </c>
      <c r="F289" s="137" t="s">
        <v>255</v>
      </c>
      <c r="G289" s="137" t="s">
        <v>256</v>
      </c>
      <c r="H289" s="137" t="s">
        <v>257</v>
      </c>
      <c r="I289" s="137">
        <v>135778</v>
      </c>
      <c r="J289" s="137" t="s">
        <v>766</v>
      </c>
      <c r="K289" s="137">
        <v>135778</v>
      </c>
      <c r="L289" s="137" t="s">
        <v>620</v>
      </c>
      <c r="M289" s="137" t="s">
        <v>621</v>
      </c>
      <c r="N289" s="137">
        <v>229093</v>
      </c>
      <c r="O289" s="137" t="s">
        <v>766</v>
      </c>
      <c r="P289" s="137">
        <v>885653</v>
      </c>
      <c r="Q289" s="137" t="s">
        <v>767</v>
      </c>
      <c r="R289" s="137" t="s">
        <v>669</v>
      </c>
      <c r="S289" s="137" t="s">
        <v>969</v>
      </c>
      <c r="T289" s="137" t="s">
        <v>969</v>
      </c>
      <c r="U289" s="137" t="s">
        <v>474</v>
      </c>
      <c r="V289" s="137" t="s">
        <v>286</v>
      </c>
      <c r="W289" s="137">
        <v>0</v>
      </c>
      <c r="X289" s="137" t="s">
        <v>345</v>
      </c>
      <c r="Y289" s="137">
        <v>360293798</v>
      </c>
      <c r="Z289" s="137" t="s">
        <v>970</v>
      </c>
      <c r="AA289" s="137" t="s">
        <v>294</v>
      </c>
      <c r="AB289" s="138">
        <v>110000</v>
      </c>
      <c r="AC289" s="137" t="s">
        <v>519</v>
      </c>
      <c r="AD289" s="137">
        <v>24</v>
      </c>
      <c r="AE289" s="137" t="s">
        <v>673</v>
      </c>
      <c r="AF289" s="137" t="s">
        <v>813</v>
      </c>
      <c r="AG289" s="137" t="s">
        <v>942</v>
      </c>
      <c r="AH289" s="137" t="s">
        <v>292</v>
      </c>
      <c r="AI289" s="137" t="s">
        <v>1165</v>
      </c>
      <c r="AJ289" s="138">
        <v>5870</v>
      </c>
      <c r="AK289" s="138">
        <v>5870</v>
      </c>
      <c r="AL289" s="137" t="s">
        <v>659</v>
      </c>
      <c r="AM289" s="138">
        <v>7209</v>
      </c>
      <c r="AN289" s="138">
        <v>4531</v>
      </c>
      <c r="AO289" s="138">
        <v>11740</v>
      </c>
      <c r="AP289" s="138">
        <v>102791</v>
      </c>
      <c r="AQ289" s="138">
        <v>26526</v>
      </c>
      <c r="AR289" s="138">
        <v>129317</v>
      </c>
      <c r="AS289" s="138">
        <v>0</v>
      </c>
      <c r="AT289" s="138">
        <v>0</v>
      </c>
      <c r="AU289" s="138">
        <v>0</v>
      </c>
      <c r="AV289" s="137"/>
      <c r="AW289" s="137"/>
      <c r="AX289" s="137"/>
      <c r="AY289" s="137"/>
      <c r="AZ289" s="137"/>
      <c r="BA289" s="137"/>
      <c r="BB289" s="137" t="s">
        <v>277</v>
      </c>
      <c r="BC289" s="137"/>
      <c r="BD289" s="137"/>
      <c r="BE289" s="138"/>
      <c r="BF289" s="137" t="s">
        <v>969</v>
      </c>
      <c r="BG289" s="137" t="s">
        <v>972</v>
      </c>
      <c r="BH289" s="137" t="s">
        <v>1754</v>
      </c>
      <c r="BI289" s="129" t="s">
        <v>1755</v>
      </c>
      <c r="BJ289" s="150">
        <v>46192</v>
      </c>
      <c r="BK289" s="139" t="s">
        <v>102</v>
      </c>
      <c r="BL289" s="129" t="s">
        <v>107</v>
      </c>
      <c r="BM289" s="142" t="s">
        <v>179</v>
      </c>
      <c r="BN289" s="139" t="s">
        <v>221</v>
      </c>
      <c r="BO289" s="139">
        <v>0</v>
      </c>
      <c r="BP289" s="42"/>
      <c r="BQ289" s="120" t="s">
        <v>2020</v>
      </c>
    </row>
    <row r="290" spans="1:69" ht="34.25" hidden="1" customHeight="1" x14ac:dyDescent="0.35">
      <c r="A290" s="131">
        <v>286</v>
      </c>
      <c r="B290" s="137" t="s">
        <v>252</v>
      </c>
      <c r="C290" s="137" t="s">
        <v>253</v>
      </c>
      <c r="D290" s="137" t="s">
        <v>254</v>
      </c>
      <c r="E290" s="137" t="s">
        <v>255</v>
      </c>
      <c r="F290" s="137" t="s">
        <v>255</v>
      </c>
      <c r="G290" s="137" t="s">
        <v>256</v>
      </c>
      <c r="H290" s="137" t="s">
        <v>257</v>
      </c>
      <c r="I290" s="137">
        <v>135778</v>
      </c>
      <c r="J290" s="137" t="s">
        <v>766</v>
      </c>
      <c r="K290" s="137">
        <v>135778</v>
      </c>
      <c r="L290" s="137" t="s">
        <v>620</v>
      </c>
      <c r="M290" s="137" t="s">
        <v>621</v>
      </c>
      <c r="N290" s="137">
        <v>229093</v>
      </c>
      <c r="O290" s="137" t="s">
        <v>766</v>
      </c>
      <c r="P290" s="137">
        <v>301952</v>
      </c>
      <c r="Q290" s="137" t="s">
        <v>867</v>
      </c>
      <c r="R290" s="137" t="s">
        <v>669</v>
      </c>
      <c r="S290" s="137" t="s">
        <v>868</v>
      </c>
      <c r="T290" s="137" t="s">
        <v>868</v>
      </c>
      <c r="U290" s="137" t="s">
        <v>474</v>
      </c>
      <c r="V290" s="137" t="s">
        <v>286</v>
      </c>
      <c r="W290" s="137">
        <v>0</v>
      </c>
      <c r="X290" s="137" t="s">
        <v>267</v>
      </c>
      <c r="Y290" s="137">
        <v>358941599</v>
      </c>
      <c r="Z290" s="137" t="s">
        <v>869</v>
      </c>
      <c r="AA290" s="137" t="s">
        <v>824</v>
      </c>
      <c r="AB290" s="138">
        <v>20000</v>
      </c>
      <c r="AC290" s="137" t="s">
        <v>519</v>
      </c>
      <c r="AD290" s="137">
        <v>18</v>
      </c>
      <c r="AE290" s="137" t="s">
        <v>673</v>
      </c>
      <c r="AF290" s="137" t="s">
        <v>870</v>
      </c>
      <c r="AG290" s="137" t="s">
        <v>871</v>
      </c>
      <c r="AH290" s="137" t="s">
        <v>615</v>
      </c>
      <c r="AI290" s="137" t="s">
        <v>872</v>
      </c>
      <c r="AJ290" s="138">
        <v>1330</v>
      </c>
      <c r="AK290" s="138">
        <v>1330</v>
      </c>
      <c r="AL290" s="137" t="s">
        <v>639</v>
      </c>
      <c r="AM290" s="138">
        <v>11461.38</v>
      </c>
      <c r="AN290" s="138">
        <v>3168.62</v>
      </c>
      <c r="AO290" s="138">
        <v>14630</v>
      </c>
      <c r="AP290" s="138">
        <v>8538.6200000000008</v>
      </c>
      <c r="AQ290" s="138">
        <v>652.38</v>
      </c>
      <c r="AR290" s="138">
        <v>9191</v>
      </c>
      <c r="AS290" s="138">
        <v>8538.6200000000008</v>
      </c>
      <c r="AT290" s="138">
        <v>652.38</v>
      </c>
      <c r="AU290" s="138">
        <v>9191</v>
      </c>
      <c r="AV290" s="137"/>
      <c r="AW290" s="137"/>
      <c r="AX290" s="137"/>
      <c r="AY290" s="137"/>
      <c r="AZ290" s="137"/>
      <c r="BA290" s="137"/>
      <c r="BB290" s="137" t="s">
        <v>277</v>
      </c>
      <c r="BC290" s="137"/>
      <c r="BD290" s="137"/>
      <c r="BE290" s="138"/>
      <c r="BF290" s="137" t="s">
        <v>868</v>
      </c>
      <c r="BG290" s="137" t="s">
        <v>873</v>
      </c>
      <c r="BH290" s="137" t="s">
        <v>1754</v>
      </c>
      <c r="BI290" s="129" t="s">
        <v>1755</v>
      </c>
      <c r="BJ290" s="150">
        <v>46192</v>
      </c>
      <c r="BK290" s="139" t="s">
        <v>102</v>
      </c>
      <c r="BL290" s="129" t="s">
        <v>107</v>
      </c>
      <c r="BM290" s="142" t="s">
        <v>179</v>
      </c>
      <c r="BN290" s="139" t="s">
        <v>221</v>
      </c>
      <c r="BO290" s="139">
        <v>0</v>
      </c>
      <c r="BP290" s="42"/>
      <c r="BQ290" s="120" t="s">
        <v>2021</v>
      </c>
    </row>
    <row r="291" spans="1:69" hidden="1" x14ac:dyDescent="0.35">
      <c r="A291" s="131">
        <v>287</v>
      </c>
      <c r="B291" s="137" t="s">
        <v>252</v>
      </c>
      <c r="C291" s="137" t="s">
        <v>253</v>
      </c>
      <c r="D291" s="137" t="s">
        <v>254</v>
      </c>
      <c r="E291" s="137" t="s">
        <v>255</v>
      </c>
      <c r="F291" s="137" t="s">
        <v>255</v>
      </c>
      <c r="G291" s="137" t="s">
        <v>256</v>
      </c>
      <c r="H291" s="137" t="s">
        <v>257</v>
      </c>
      <c r="I291" s="137">
        <v>135778</v>
      </c>
      <c r="J291" s="137" t="s">
        <v>766</v>
      </c>
      <c r="K291" s="137">
        <v>135778</v>
      </c>
      <c r="L291" s="137" t="s">
        <v>620</v>
      </c>
      <c r="M291" s="137" t="s">
        <v>621</v>
      </c>
      <c r="N291" s="137">
        <v>229093</v>
      </c>
      <c r="O291" s="137" t="s">
        <v>766</v>
      </c>
      <c r="P291" s="137">
        <v>301952</v>
      </c>
      <c r="Q291" s="137" t="s">
        <v>867</v>
      </c>
      <c r="R291" s="137" t="s">
        <v>263</v>
      </c>
      <c r="S291" s="137" t="s">
        <v>868</v>
      </c>
      <c r="T291" s="137" t="s">
        <v>868</v>
      </c>
      <c r="U291" s="137" t="s">
        <v>474</v>
      </c>
      <c r="V291" s="137" t="s">
        <v>286</v>
      </c>
      <c r="W291" s="137">
        <v>0</v>
      </c>
      <c r="X291" s="137" t="s">
        <v>267</v>
      </c>
      <c r="Y291" s="137">
        <v>359463224</v>
      </c>
      <c r="Z291" s="137" t="s">
        <v>869</v>
      </c>
      <c r="AA291" s="137" t="s">
        <v>510</v>
      </c>
      <c r="AB291" s="138">
        <v>80000</v>
      </c>
      <c r="AC291" s="137" t="s">
        <v>519</v>
      </c>
      <c r="AD291" s="137">
        <v>24</v>
      </c>
      <c r="AE291" s="137" t="s">
        <v>626</v>
      </c>
      <c r="AF291" s="137" t="s">
        <v>870</v>
      </c>
      <c r="AG291" s="137" t="s">
        <v>871</v>
      </c>
      <c r="AH291" s="137" t="s">
        <v>615</v>
      </c>
      <c r="AI291" s="137" t="s">
        <v>2022</v>
      </c>
      <c r="AJ291" s="138">
        <v>4200</v>
      </c>
      <c r="AK291" s="138">
        <v>4200</v>
      </c>
      <c r="AL291" s="137" t="s">
        <v>639</v>
      </c>
      <c r="AM291" s="138">
        <v>28934.76</v>
      </c>
      <c r="AN291" s="138">
        <v>13065.24</v>
      </c>
      <c r="AO291" s="138">
        <v>42000</v>
      </c>
      <c r="AP291" s="138">
        <v>51065.24</v>
      </c>
      <c r="AQ291" s="138">
        <v>7763.76</v>
      </c>
      <c r="AR291" s="138">
        <v>58829</v>
      </c>
      <c r="AS291" s="138">
        <v>0</v>
      </c>
      <c r="AT291" s="138">
        <v>0</v>
      </c>
      <c r="AU291" s="138">
        <v>0</v>
      </c>
      <c r="AV291" s="137"/>
      <c r="AW291" s="137"/>
      <c r="AX291" s="137"/>
      <c r="AY291" s="137"/>
      <c r="AZ291" s="137"/>
      <c r="BA291" s="137"/>
      <c r="BB291" s="137" t="s">
        <v>277</v>
      </c>
      <c r="BC291" s="137"/>
      <c r="BD291" s="137"/>
      <c r="BE291" s="138"/>
      <c r="BF291" s="137" t="s">
        <v>868</v>
      </c>
      <c r="BG291" s="137" t="s">
        <v>873</v>
      </c>
      <c r="BH291" s="137" t="s">
        <v>1754</v>
      </c>
      <c r="BI291" s="129" t="s">
        <v>1755</v>
      </c>
      <c r="BJ291" s="150">
        <v>46195</v>
      </c>
      <c r="BK291" s="139" t="s">
        <v>102</v>
      </c>
      <c r="BL291" s="129" t="s">
        <v>107</v>
      </c>
      <c r="BM291" s="142" t="s">
        <v>179</v>
      </c>
      <c r="BN291" s="139" t="s">
        <v>221</v>
      </c>
      <c r="BO291" s="139">
        <v>0</v>
      </c>
      <c r="BP291" s="42"/>
      <c r="BQ291" s="120" t="s">
        <v>1761</v>
      </c>
    </row>
    <row r="292" spans="1:69" hidden="1" x14ac:dyDescent="0.35">
      <c r="A292" s="131">
        <v>288</v>
      </c>
      <c r="B292" s="137" t="s">
        <v>252</v>
      </c>
      <c r="C292" s="137" t="s">
        <v>253</v>
      </c>
      <c r="D292" s="137" t="s">
        <v>254</v>
      </c>
      <c r="E292" s="137" t="s">
        <v>255</v>
      </c>
      <c r="F292" s="137" t="s">
        <v>255</v>
      </c>
      <c r="G292" s="137" t="s">
        <v>256</v>
      </c>
      <c r="H292" s="137" t="s">
        <v>257</v>
      </c>
      <c r="I292" s="137">
        <v>138516</v>
      </c>
      <c r="J292" s="137" t="s">
        <v>281</v>
      </c>
      <c r="K292" s="137">
        <v>138516</v>
      </c>
      <c r="L292" s="137" t="s">
        <v>341</v>
      </c>
      <c r="M292" s="137" t="s">
        <v>342</v>
      </c>
      <c r="N292" s="137">
        <v>358029</v>
      </c>
      <c r="O292" s="137" t="s">
        <v>282</v>
      </c>
      <c r="P292" s="137">
        <v>560719</v>
      </c>
      <c r="Q292" s="137" t="s">
        <v>283</v>
      </c>
      <c r="R292" s="137" t="s">
        <v>263</v>
      </c>
      <c r="S292" s="137" t="s">
        <v>2023</v>
      </c>
      <c r="T292" s="137" t="s">
        <v>2023</v>
      </c>
      <c r="U292" s="137" t="s">
        <v>298</v>
      </c>
      <c r="V292" s="137" t="s">
        <v>266</v>
      </c>
      <c r="W292" s="137">
        <v>0</v>
      </c>
      <c r="X292" s="137" t="s">
        <v>267</v>
      </c>
      <c r="Y292" s="137">
        <v>360202940</v>
      </c>
      <c r="Z292" s="137" t="s">
        <v>2024</v>
      </c>
      <c r="AA292" s="137" t="s">
        <v>1595</v>
      </c>
      <c r="AB292" s="138">
        <v>111000</v>
      </c>
      <c r="AC292" s="137" t="s">
        <v>270</v>
      </c>
      <c r="AD292" s="137">
        <v>30</v>
      </c>
      <c r="AE292" s="137" t="s">
        <v>489</v>
      </c>
      <c r="AF292" s="137" t="s">
        <v>664</v>
      </c>
      <c r="AG292" s="137" t="s">
        <v>396</v>
      </c>
      <c r="AH292" s="137" t="s">
        <v>292</v>
      </c>
      <c r="AI292" s="137" t="s">
        <v>1077</v>
      </c>
      <c r="AJ292" s="138">
        <v>5010</v>
      </c>
      <c r="AK292" s="138">
        <v>5010</v>
      </c>
      <c r="AL292" s="137" t="s">
        <v>413</v>
      </c>
      <c r="AM292" s="138">
        <v>9442.2900000000009</v>
      </c>
      <c r="AN292" s="138">
        <v>5587.71</v>
      </c>
      <c r="AO292" s="138">
        <v>15030</v>
      </c>
      <c r="AP292" s="138">
        <v>101557.71</v>
      </c>
      <c r="AQ292" s="138">
        <v>32278.29</v>
      </c>
      <c r="AR292" s="138">
        <v>133836</v>
      </c>
      <c r="AS292" s="138">
        <v>0</v>
      </c>
      <c r="AT292" s="138">
        <v>0</v>
      </c>
      <c r="AU292" s="138">
        <v>0</v>
      </c>
      <c r="AV292" s="137"/>
      <c r="AW292" s="137"/>
      <c r="AX292" s="137"/>
      <c r="AY292" s="137"/>
      <c r="AZ292" s="137"/>
      <c r="BA292" s="137"/>
      <c r="BB292" s="137" t="s">
        <v>277</v>
      </c>
      <c r="BC292" s="137"/>
      <c r="BD292" s="137"/>
      <c r="BE292" s="138"/>
      <c r="BF292" s="137" t="s">
        <v>2023</v>
      </c>
      <c r="BG292" s="137" t="s">
        <v>2025</v>
      </c>
      <c r="BH292" s="137" t="s">
        <v>1754</v>
      </c>
      <c r="BI292" s="129" t="s">
        <v>1755</v>
      </c>
      <c r="BJ292" s="150">
        <v>46195</v>
      </c>
      <c r="BK292" s="139" t="s">
        <v>102</v>
      </c>
      <c r="BL292" s="129" t="s">
        <v>107</v>
      </c>
      <c r="BM292" s="142" t="s">
        <v>180</v>
      </c>
      <c r="BN292" s="139" t="s">
        <v>222</v>
      </c>
      <c r="BO292" s="139"/>
      <c r="BP292" s="42"/>
      <c r="BQ292" s="120" t="s">
        <v>2026</v>
      </c>
    </row>
    <row r="293" spans="1:69" hidden="1" x14ac:dyDescent="0.35">
      <c r="A293" s="131">
        <v>289</v>
      </c>
      <c r="B293" s="137" t="s">
        <v>252</v>
      </c>
      <c r="C293" s="137" t="s">
        <v>253</v>
      </c>
      <c r="D293" s="137" t="s">
        <v>254</v>
      </c>
      <c r="E293" s="137" t="s">
        <v>255</v>
      </c>
      <c r="F293" s="137" t="s">
        <v>255</v>
      </c>
      <c r="G293" s="137" t="s">
        <v>256</v>
      </c>
      <c r="H293" s="137" t="s">
        <v>257</v>
      </c>
      <c r="I293" s="137">
        <v>140113</v>
      </c>
      <c r="J293" s="137" t="s">
        <v>735</v>
      </c>
      <c r="K293" s="137">
        <v>140113</v>
      </c>
      <c r="L293" s="137" t="s">
        <v>605</v>
      </c>
      <c r="M293" s="137" t="s">
        <v>606</v>
      </c>
      <c r="N293" s="137">
        <v>322822</v>
      </c>
      <c r="O293" s="137" t="s">
        <v>736</v>
      </c>
      <c r="P293" s="137">
        <v>670878</v>
      </c>
      <c r="Q293" s="137" t="s">
        <v>737</v>
      </c>
      <c r="R293" s="137" t="s">
        <v>263</v>
      </c>
      <c r="S293" s="137" t="s">
        <v>738</v>
      </c>
      <c r="T293" s="137" t="s">
        <v>738</v>
      </c>
      <c r="U293" s="137" t="s">
        <v>654</v>
      </c>
      <c r="V293" s="137" t="s">
        <v>266</v>
      </c>
      <c r="W293" s="137">
        <v>0</v>
      </c>
      <c r="X293" s="137" t="s">
        <v>345</v>
      </c>
      <c r="Y293" s="137">
        <v>357909536</v>
      </c>
      <c r="Z293" s="137" t="s">
        <v>739</v>
      </c>
      <c r="AA293" s="137" t="s">
        <v>442</v>
      </c>
      <c r="AB293" s="138">
        <v>40000</v>
      </c>
      <c r="AC293" s="137" t="s">
        <v>316</v>
      </c>
      <c r="AD293" s="137">
        <v>24</v>
      </c>
      <c r="AE293" s="137" t="s">
        <v>367</v>
      </c>
      <c r="AF293" s="137" t="s">
        <v>740</v>
      </c>
      <c r="AG293" s="137" t="s">
        <v>741</v>
      </c>
      <c r="AH293" s="137" t="s">
        <v>292</v>
      </c>
      <c r="AI293" s="137" t="s">
        <v>451</v>
      </c>
      <c r="AJ293" s="138">
        <v>2130</v>
      </c>
      <c r="AK293" s="138">
        <v>2130</v>
      </c>
      <c r="AL293" s="137" t="s">
        <v>708</v>
      </c>
      <c r="AM293" s="138">
        <v>33495.21</v>
      </c>
      <c r="AN293" s="138">
        <v>11234.79</v>
      </c>
      <c r="AO293" s="138">
        <v>44730</v>
      </c>
      <c r="AP293" s="138">
        <v>6504.79</v>
      </c>
      <c r="AQ293" s="138">
        <v>270.20999999999998</v>
      </c>
      <c r="AR293" s="138">
        <v>6775</v>
      </c>
      <c r="AS293" s="138">
        <v>0</v>
      </c>
      <c r="AT293" s="138">
        <v>0</v>
      </c>
      <c r="AU293" s="138">
        <v>0</v>
      </c>
      <c r="AV293" s="137"/>
      <c r="AW293" s="137"/>
      <c r="AX293" s="137"/>
      <c r="AY293" s="137"/>
      <c r="AZ293" s="137"/>
      <c r="BA293" s="137"/>
      <c r="BB293" s="137" t="s">
        <v>277</v>
      </c>
      <c r="BC293" s="137"/>
      <c r="BD293" s="137"/>
      <c r="BE293" s="138"/>
      <c r="BF293" s="137" t="s">
        <v>738</v>
      </c>
      <c r="BG293" s="137" t="s">
        <v>742</v>
      </c>
      <c r="BH293" s="137" t="s">
        <v>1754</v>
      </c>
      <c r="BI293" s="129" t="s">
        <v>1755</v>
      </c>
      <c r="BJ293" s="150">
        <v>46195</v>
      </c>
      <c r="BK293" s="139" t="s">
        <v>102</v>
      </c>
      <c r="BL293" s="129" t="s">
        <v>107</v>
      </c>
      <c r="BM293" s="142" t="s">
        <v>179</v>
      </c>
      <c r="BN293" s="139" t="s">
        <v>221</v>
      </c>
      <c r="BO293" s="139">
        <v>0</v>
      </c>
      <c r="BP293" s="42"/>
      <c r="BQ293" s="120" t="s">
        <v>1761</v>
      </c>
    </row>
    <row r="294" spans="1:69" hidden="1" x14ac:dyDescent="0.35">
      <c r="A294" s="131">
        <v>290</v>
      </c>
      <c r="B294" s="137" t="s">
        <v>252</v>
      </c>
      <c r="C294" s="137" t="s">
        <v>253</v>
      </c>
      <c r="D294" s="137" t="s">
        <v>254</v>
      </c>
      <c r="E294" s="137" t="s">
        <v>255</v>
      </c>
      <c r="F294" s="137" t="s">
        <v>255</v>
      </c>
      <c r="G294" s="137" t="s">
        <v>256</v>
      </c>
      <c r="H294" s="137" t="s">
        <v>257</v>
      </c>
      <c r="I294" s="137">
        <v>137772</v>
      </c>
      <c r="J294" s="137" t="s">
        <v>695</v>
      </c>
      <c r="K294" s="137">
        <v>137772</v>
      </c>
      <c r="L294" s="137" t="s">
        <v>572</v>
      </c>
      <c r="M294" s="137" t="s">
        <v>573</v>
      </c>
      <c r="N294" s="137">
        <v>232479</v>
      </c>
      <c r="O294" s="137" t="s">
        <v>696</v>
      </c>
      <c r="P294" s="137">
        <v>407383</v>
      </c>
      <c r="Q294" s="137" t="s">
        <v>1010</v>
      </c>
      <c r="R294" s="137" t="s">
        <v>263</v>
      </c>
      <c r="S294" s="137" t="s">
        <v>1122</v>
      </c>
      <c r="T294" s="137" t="s">
        <v>1122</v>
      </c>
      <c r="U294" s="137" t="s">
        <v>265</v>
      </c>
      <c r="V294" s="137" t="s">
        <v>266</v>
      </c>
      <c r="W294" s="137">
        <v>0</v>
      </c>
      <c r="X294" s="137" t="s">
        <v>1012</v>
      </c>
      <c r="Y294" s="137">
        <v>359592169</v>
      </c>
      <c r="Z294" s="137" t="s">
        <v>805</v>
      </c>
      <c r="AA294" s="137" t="s">
        <v>1048</v>
      </c>
      <c r="AB294" s="138">
        <v>60000</v>
      </c>
      <c r="AC294" s="137" t="s">
        <v>477</v>
      </c>
      <c r="AD294" s="137">
        <v>24</v>
      </c>
      <c r="AE294" s="137" t="s">
        <v>367</v>
      </c>
      <c r="AF294" s="137" t="s">
        <v>1123</v>
      </c>
      <c r="AG294" s="137" t="s">
        <v>1124</v>
      </c>
      <c r="AH294" s="137" t="s">
        <v>292</v>
      </c>
      <c r="AI294" s="137" t="s">
        <v>1120</v>
      </c>
      <c r="AJ294" s="138">
        <v>3190</v>
      </c>
      <c r="AK294" s="138">
        <v>3190</v>
      </c>
      <c r="AL294" s="137" t="s">
        <v>801</v>
      </c>
      <c r="AM294" s="138">
        <v>16802.7</v>
      </c>
      <c r="AN294" s="138">
        <v>8717.2999999999993</v>
      </c>
      <c r="AO294" s="138">
        <v>25520</v>
      </c>
      <c r="AP294" s="138">
        <v>43197.3</v>
      </c>
      <c r="AQ294" s="138">
        <v>7857.7</v>
      </c>
      <c r="AR294" s="138">
        <v>51055</v>
      </c>
      <c r="AS294" s="138">
        <v>2369.84</v>
      </c>
      <c r="AT294" s="138">
        <v>820.16</v>
      </c>
      <c r="AU294" s="138">
        <v>3190</v>
      </c>
      <c r="AV294" s="137"/>
      <c r="AW294" s="137"/>
      <c r="AX294" s="137"/>
      <c r="AY294" s="137"/>
      <c r="AZ294" s="137"/>
      <c r="BA294" s="137"/>
      <c r="BB294" s="137" t="s">
        <v>277</v>
      </c>
      <c r="BC294" s="137"/>
      <c r="BD294" s="137"/>
      <c r="BE294" s="138"/>
      <c r="BF294" s="137" t="s">
        <v>1122</v>
      </c>
      <c r="BG294" s="137" t="s">
        <v>1125</v>
      </c>
      <c r="BH294" s="137" t="s">
        <v>1754</v>
      </c>
      <c r="BI294" s="129" t="s">
        <v>1755</v>
      </c>
      <c r="BJ294" s="150">
        <v>46195</v>
      </c>
      <c r="BK294" s="139" t="s">
        <v>102</v>
      </c>
      <c r="BL294" s="129" t="s">
        <v>107</v>
      </c>
      <c r="BM294" s="142" t="s">
        <v>179</v>
      </c>
      <c r="BN294" s="139" t="s">
        <v>221</v>
      </c>
      <c r="BO294" s="139">
        <v>0</v>
      </c>
      <c r="BP294" s="42"/>
      <c r="BQ294" s="120" t="s">
        <v>1761</v>
      </c>
    </row>
    <row r="295" spans="1:69" hidden="1" x14ac:dyDescent="0.35">
      <c r="A295" s="131">
        <v>291</v>
      </c>
      <c r="B295" s="137" t="s">
        <v>252</v>
      </c>
      <c r="C295" s="137" t="s">
        <v>253</v>
      </c>
      <c r="D295" s="137" t="s">
        <v>254</v>
      </c>
      <c r="E295" s="137" t="s">
        <v>255</v>
      </c>
      <c r="F295" s="137" t="s">
        <v>255</v>
      </c>
      <c r="G295" s="137" t="s">
        <v>256</v>
      </c>
      <c r="H295" s="137" t="s">
        <v>257</v>
      </c>
      <c r="I295" s="137">
        <v>130811</v>
      </c>
      <c r="J295" s="137" t="s">
        <v>2027</v>
      </c>
      <c r="K295" s="137">
        <v>130811</v>
      </c>
      <c r="L295" s="137" t="s">
        <v>620</v>
      </c>
      <c r="M295" s="137" t="s">
        <v>621</v>
      </c>
      <c r="N295" s="137">
        <v>220697</v>
      </c>
      <c r="O295" s="137" t="s">
        <v>2028</v>
      </c>
      <c r="P295" s="137">
        <v>296931</v>
      </c>
      <c r="Q295" s="137" t="s">
        <v>2029</v>
      </c>
      <c r="R295" s="137" t="s">
        <v>263</v>
      </c>
      <c r="S295" s="137" t="s">
        <v>2030</v>
      </c>
      <c r="T295" s="137" t="s">
        <v>2030</v>
      </c>
      <c r="U295" s="137" t="s">
        <v>265</v>
      </c>
      <c r="V295" s="137" t="s">
        <v>266</v>
      </c>
      <c r="W295" s="137">
        <v>0</v>
      </c>
      <c r="X295" s="137" t="s">
        <v>267</v>
      </c>
      <c r="Y295" s="137">
        <v>359375070</v>
      </c>
      <c r="Z295" s="137" t="s">
        <v>2031</v>
      </c>
      <c r="AA295" s="137" t="s">
        <v>971</v>
      </c>
      <c r="AB295" s="138">
        <v>76000</v>
      </c>
      <c r="AC295" s="137" t="s">
        <v>270</v>
      </c>
      <c r="AD295" s="137">
        <v>24</v>
      </c>
      <c r="AE295" s="137" t="s">
        <v>1147</v>
      </c>
      <c r="AF295" s="137" t="s">
        <v>2032</v>
      </c>
      <c r="AG295" s="137" t="s">
        <v>2033</v>
      </c>
      <c r="AH295" s="137" t="s">
        <v>615</v>
      </c>
      <c r="AI295" s="137" t="s">
        <v>510</v>
      </c>
      <c r="AJ295" s="138">
        <v>3990</v>
      </c>
      <c r="AK295" s="138">
        <v>3990</v>
      </c>
      <c r="AL295" s="137" t="s">
        <v>511</v>
      </c>
      <c r="AM295" s="138">
        <v>28543.439999999999</v>
      </c>
      <c r="AN295" s="138">
        <v>11356.56</v>
      </c>
      <c r="AO295" s="138">
        <v>39900</v>
      </c>
      <c r="AP295" s="138">
        <v>47456.56</v>
      </c>
      <c r="AQ295" s="138">
        <v>7067.44</v>
      </c>
      <c r="AR295" s="138">
        <v>54524</v>
      </c>
      <c r="AS295" s="138">
        <v>3143.58</v>
      </c>
      <c r="AT295" s="138">
        <v>846.42</v>
      </c>
      <c r="AU295" s="138">
        <v>3990</v>
      </c>
      <c r="AV295" s="137"/>
      <c r="AW295" s="137"/>
      <c r="AX295" s="137"/>
      <c r="AY295" s="137"/>
      <c r="AZ295" s="137"/>
      <c r="BA295" s="137"/>
      <c r="BB295" s="137" t="s">
        <v>277</v>
      </c>
      <c r="BC295" s="137"/>
      <c r="BD295" s="137"/>
      <c r="BE295" s="138"/>
      <c r="BF295" s="137" t="s">
        <v>2030</v>
      </c>
      <c r="BG295" s="137" t="s">
        <v>2034</v>
      </c>
      <c r="BH295" s="137" t="s">
        <v>1754</v>
      </c>
      <c r="BI295" s="129" t="s">
        <v>1755</v>
      </c>
      <c r="BJ295" s="147">
        <v>46195</v>
      </c>
      <c r="BK295" s="139" t="s">
        <v>103</v>
      </c>
      <c r="BL295" s="129" t="s">
        <v>108</v>
      </c>
      <c r="BM295" s="142" t="s">
        <v>180</v>
      </c>
      <c r="BN295" s="139" t="s">
        <v>222</v>
      </c>
      <c r="BO295" s="139"/>
      <c r="BP295" s="42"/>
      <c r="BQ295" s="120" t="s">
        <v>1767</v>
      </c>
    </row>
    <row r="296" spans="1:69" hidden="1" x14ac:dyDescent="0.35">
      <c r="A296" s="131">
        <v>292</v>
      </c>
      <c r="B296" s="137" t="s">
        <v>252</v>
      </c>
      <c r="C296" s="137" t="s">
        <v>253</v>
      </c>
      <c r="D296" s="137" t="s">
        <v>254</v>
      </c>
      <c r="E296" s="137" t="s">
        <v>255</v>
      </c>
      <c r="F296" s="137" t="s">
        <v>255</v>
      </c>
      <c r="G296" s="137" t="s">
        <v>256</v>
      </c>
      <c r="H296" s="137" t="s">
        <v>257</v>
      </c>
      <c r="I296" s="137">
        <v>132733</v>
      </c>
      <c r="J296" s="137" t="s">
        <v>1772</v>
      </c>
      <c r="K296" s="137">
        <v>132733</v>
      </c>
      <c r="L296" s="137" t="s">
        <v>620</v>
      </c>
      <c r="M296" s="137" t="s">
        <v>621</v>
      </c>
      <c r="N296" s="137">
        <v>237842</v>
      </c>
      <c r="O296" s="137" t="s">
        <v>2035</v>
      </c>
      <c r="P296" s="137">
        <v>502200</v>
      </c>
      <c r="Q296" s="137" t="s">
        <v>2036</v>
      </c>
      <c r="R296" s="137" t="s">
        <v>263</v>
      </c>
      <c r="S296" s="137" t="s">
        <v>2037</v>
      </c>
      <c r="T296" s="137" t="s">
        <v>2037</v>
      </c>
      <c r="U296" s="137" t="s">
        <v>265</v>
      </c>
      <c r="V296" s="137" t="s">
        <v>266</v>
      </c>
      <c r="W296" s="137">
        <v>0</v>
      </c>
      <c r="X296" s="137" t="s">
        <v>267</v>
      </c>
      <c r="Y296" s="137">
        <v>357625280</v>
      </c>
      <c r="Z296" s="137" t="s">
        <v>2038</v>
      </c>
      <c r="AA296" s="137" t="s">
        <v>428</v>
      </c>
      <c r="AB296" s="138">
        <v>41000</v>
      </c>
      <c r="AC296" s="137" t="s">
        <v>519</v>
      </c>
      <c r="AD296" s="137">
        <v>24</v>
      </c>
      <c r="AE296" s="137" t="s">
        <v>367</v>
      </c>
      <c r="AF296" s="137" t="s">
        <v>2039</v>
      </c>
      <c r="AG296" s="137" t="s">
        <v>2040</v>
      </c>
      <c r="AH296" s="137" t="s">
        <v>292</v>
      </c>
      <c r="AI296" s="137" t="s">
        <v>658</v>
      </c>
      <c r="AJ296" s="138">
        <v>2190</v>
      </c>
      <c r="AK296" s="138">
        <v>2190</v>
      </c>
      <c r="AL296" s="137" t="s">
        <v>1794</v>
      </c>
      <c r="AM296" s="138">
        <v>34517.279999999999</v>
      </c>
      <c r="AN296" s="138">
        <v>11472.72</v>
      </c>
      <c r="AO296" s="138">
        <v>45990</v>
      </c>
      <c r="AP296" s="138">
        <v>6482.72</v>
      </c>
      <c r="AQ296" s="138">
        <v>286.27999999999997</v>
      </c>
      <c r="AR296" s="138">
        <v>6769</v>
      </c>
      <c r="AS296" s="138">
        <v>2034.59</v>
      </c>
      <c r="AT296" s="138">
        <v>155.41</v>
      </c>
      <c r="AU296" s="138">
        <v>2190</v>
      </c>
      <c r="AV296" s="137"/>
      <c r="AW296" s="137"/>
      <c r="AX296" s="137"/>
      <c r="AY296" s="137"/>
      <c r="AZ296" s="137"/>
      <c r="BA296" s="137"/>
      <c r="BB296" s="137" t="s">
        <v>277</v>
      </c>
      <c r="BC296" s="137"/>
      <c r="BD296" s="137"/>
      <c r="BE296" s="138"/>
      <c r="BF296" s="137" t="s">
        <v>2037</v>
      </c>
      <c r="BG296" s="137" t="s">
        <v>2041</v>
      </c>
      <c r="BH296" s="137" t="s">
        <v>1754</v>
      </c>
      <c r="BI296" s="129" t="s">
        <v>1755</v>
      </c>
      <c r="BJ296" s="147">
        <v>46195</v>
      </c>
      <c r="BK296" s="139" t="s">
        <v>103</v>
      </c>
      <c r="BL296" s="129" t="s">
        <v>108</v>
      </c>
      <c r="BM296" s="142" t="s">
        <v>180</v>
      </c>
      <c r="BN296" s="139" t="s">
        <v>222</v>
      </c>
      <c r="BO296" s="139"/>
      <c r="BP296" s="42"/>
      <c r="BQ296" s="120" t="s">
        <v>1767</v>
      </c>
    </row>
    <row r="297" spans="1:69" hidden="1" x14ac:dyDescent="0.35">
      <c r="A297" s="131">
        <v>293</v>
      </c>
      <c r="B297" s="137" t="s">
        <v>252</v>
      </c>
      <c r="C297" s="137" t="s">
        <v>253</v>
      </c>
      <c r="D297" s="137" t="s">
        <v>254</v>
      </c>
      <c r="E297" s="137" t="s">
        <v>255</v>
      </c>
      <c r="F297" s="137" t="s">
        <v>255</v>
      </c>
      <c r="G297" s="137" t="s">
        <v>256</v>
      </c>
      <c r="H297" s="137" t="s">
        <v>257</v>
      </c>
      <c r="I297" s="137">
        <v>132733</v>
      </c>
      <c r="J297" s="137" t="s">
        <v>1772</v>
      </c>
      <c r="K297" s="137">
        <v>132733</v>
      </c>
      <c r="L297" s="137" t="s">
        <v>620</v>
      </c>
      <c r="M297" s="137" t="s">
        <v>621</v>
      </c>
      <c r="N297" s="137">
        <v>237842</v>
      </c>
      <c r="O297" s="137" t="s">
        <v>2035</v>
      </c>
      <c r="P297" s="137">
        <v>312865</v>
      </c>
      <c r="Q297" s="137" t="s">
        <v>2042</v>
      </c>
      <c r="R297" s="137" t="s">
        <v>263</v>
      </c>
      <c r="S297" s="137" t="s">
        <v>2043</v>
      </c>
      <c r="T297" s="137" t="s">
        <v>2043</v>
      </c>
      <c r="U297" s="137" t="s">
        <v>265</v>
      </c>
      <c r="V297" s="137" t="s">
        <v>266</v>
      </c>
      <c r="W297" s="137">
        <v>0</v>
      </c>
      <c r="X297" s="137" t="s">
        <v>267</v>
      </c>
      <c r="Y297" s="137">
        <v>359779038</v>
      </c>
      <c r="Z297" s="137" t="s">
        <v>2044</v>
      </c>
      <c r="AA297" s="137" t="s">
        <v>1164</v>
      </c>
      <c r="AB297" s="138">
        <v>42000</v>
      </c>
      <c r="AC297" s="137" t="s">
        <v>519</v>
      </c>
      <c r="AD297" s="137">
        <v>24</v>
      </c>
      <c r="AE297" s="137" t="s">
        <v>478</v>
      </c>
      <c r="AF297" s="137" t="s">
        <v>2045</v>
      </c>
      <c r="AG297" s="137" t="s">
        <v>2046</v>
      </c>
      <c r="AH297" s="137" t="s">
        <v>481</v>
      </c>
      <c r="AI297" s="137" t="s">
        <v>764</v>
      </c>
      <c r="AJ297" s="138">
        <v>2260</v>
      </c>
      <c r="AK297" s="138">
        <v>2260</v>
      </c>
      <c r="AL297" s="137" t="s">
        <v>1419</v>
      </c>
      <c r="AM297" s="138">
        <v>10183.9</v>
      </c>
      <c r="AN297" s="138">
        <v>5636.1</v>
      </c>
      <c r="AO297" s="138">
        <v>15820</v>
      </c>
      <c r="AP297" s="138">
        <v>31816.1</v>
      </c>
      <c r="AQ297" s="138">
        <v>6576.9</v>
      </c>
      <c r="AR297" s="138">
        <v>38393</v>
      </c>
      <c r="AS297" s="138">
        <v>0</v>
      </c>
      <c r="AT297" s="138">
        <v>0</v>
      </c>
      <c r="AU297" s="138">
        <v>0</v>
      </c>
      <c r="AV297" s="137"/>
      <c r="AW297" s="137"/>
      <c r="AX297" s="137"/>
      <c r="AY297" s="137"/>
      <c r="AZ297" s="137"/>
      <c r="BA297" s="137"/>
      <c r="BB297" s="137" t="s">
        <v>277</v>
      </c>
      <c r="BC297" s="137"/>
      <c r="BD297" s="137"/>
      <c r="BE297" s="138"/>
      <c r="BF297" s="137" t="s">
        <v>2043</v>
      </c>
      <c r="BG297" s="137" t="s">
        <v>2047</v>
      </c>
      <c r="BH297" s="137" t="s">
        <v>1754</v>
      </c>
      <c r="BI297" s="129" t="s">
        <v>1755</v>
      </c>
      <c r="BJ297" s="147">
        <v>46195</v>
      </c>
      <c r="BK297" s="139" t="s">
        <v>102</v>
      </c>
      <c r="BL297" s="129" t="s">
        <v>107</v>
      </c>
      <c r="BM297" s="142" t="s">
        <v>179</v>
      </c>
      <c r="BN297" s="139" t="s">
        <v>221</v>
      </c>
      <c r="BO297" s="139">
        <v>0</v>
      </c>
      <c r="BP297" s="42"/>
      <c r="BQ297" s="120" t="s">
        <v>1761</v>
      </c>
    </row>
    <row r="298" spans="1:69" hidden="1" x14ac:dyDescent="0.35">
      <c r="A298" s="131">
        <v>294</v>
      </c>
      <c r="B298" s="137" t="s">
        <v>252</v>
      </c>
      <c r="C298" s="137" t="s">
        <v>253</v>
      </c>
      <c r="D298" s="137" t="s">
        <v>254</v>
      </c>
      <c r="E298" s="137" t="s">
        <v>255</v>
      </c>
      <c r="F298" s="137" t="s">
        <v>255</v>
      </c>
      <c r="G298" s="137" t="s">
        <v>256</v>
      </c>
      <c r="H298" s="137" t="s">
        <v>257</v>
      </c>
      <c r="I298" s="137">
        <v>133742</v>
      </c>
      <c r="J298" s="137" t="s">
        <v>2048</v>
      </c>
      <c r="K298" s="137">
        <v>133742</v>
      </c>
      <c r="L298" s="137" t="s">
        <v>605</v>
      </c>
      <c r="M298" s="137" t="s">
        <v>606</v>
      </c>
      <c r="N298" s="137">
        <v>225749</v>
      </c>
      <c r="O298" s="137" t="s">
        <v>2049</v>
      </c>
      <c r="P298" s="137">
        <v>297490</v>
      </c>
      <c r="Q298" s="137" t="s">
        <v>2050</v>
      </c>
      <c r="R298" s="137" t="s">
        <v>263</v>
      </c>
      <c r="S298" s="137" t="s">
        <v>2051</v>
      </c>
      <c r="T298" s="137" t="s">
        <v>2051</v>
      </c>
      <c r="U298" s="137" t="s">
        <v>298</v>
      </c>
      <c r="V298" s="137" t="s">
        <v>266</v>
      </c>
      <c r="W298" s="137">
        <v>0</v>
      </c>
      <c r="X298" s="137" t="s">
        <v>267</v>
      </c>
      <c r="Y298" s="137">
        <v>359720025</v>
      </c>
      <c r="Z298" s="137" t="s">
        <v>2052</v>
      </c>
      <c r="AA298" s="137" t="s">
        <v>2053</v>
      </c>
      <c r="AB298" s="138">
        <v>80000</v>
      </c>
      <c r="AC298" s="137" t="s">
        <v>556</v>
      </c>
      <c r="AD298" s="137">
        <v>24</v>
      </c>
      <c r="AE298" s="137" t="s">
        <v>612</v>
      </c>
      <c r="AF298" s="137" t="s">
        <v>2054</v>
      </c>
      <c r="AG298" s="137" t="s">
        <v>2055</v>
      </c>
      <c r="AH298" s="137" t="s">
        <v>274</v>
      </c>
      <c r="AI298" s="137" t="s">
        <v>398</v>
      </c>
      <c r="AJ298" s="138">
        <v>4220</v>
      </c>
      <c r="AK298" s="138">
        <v>4220</v>
      </c>
      <c r="AL298" s="137" t="s">
        <v>2056</v>
      </c>
      <c r="AM298" s="138">
        <v>20339.849999999999</v>
      </c>
      <c r="AN298" s="138">
        <v>9200.15</v>
      </c>
      <c r="AO298" s="138">
        <v>29540</v>
      </c>
      <c r="AP298" s="138">
        <v>59660.15</v>
      </c>
      <c r="AQ298" s="138">
        <v>11202.85</v>
      </c>
      <c r="AR298" s="138">
        <v>70863</v>
      </c>
      <c r="AS298" s="138">
        <v>2861.3</v>
      </c>
      <c r="AT298" s="138">
        <v>1358.7</v>
      </c>
      <c r="AU298" s="138">
        <v>4220</v>
      </c>
      <c r="AV298" s="137"/>
      <c r="AW298" s="137"/>
      <c r="AX298" s="137"/>
      <c r="AY298" s="137"/>
      <c r="AZ298" s="137"/>
      <c r="BA298" s="137"/>
      <c r="BB298" s="137" t="s">
        <v>277</v>
      </c>
      <c r="BC298" s="137"/>
      <c r="BD298" s="137"/>
      <c r="BE298" s="138"/>
      <c r="BF298" s="137" t="s">
        <v>2051</v>
      </c>
      <c r="BG298" s="137" t="s">
        <v>2057</v>
      </c>
      <c r="BH298" s="137" t="s">
        <v>1754</v>
      </c>
      <c r="BI298" s="129" t="s">
        <v>1755</v>
      </c>
      <c r="BJ298" s="147">
        <v>46195</v>
      </c>
      <c r="BK298" s="139" t="s">
        <v>102</v>
      </c>
      <c r="BL298" s="129" t="s">
        <v>107</v>
      </c>
      <c r="BM298" s="142" t="s">
        <v>179</v>
      </c>
      <c r="BN298" s="139" t="s">
        <v>221</v>
      </c>
      <c r="BO298" s="139">
        <v>0</v>
      </c>
      <c r="BP298" s="42"/>
      <c r="BQ298" s="120" t="s">
        <v>2058</v>
      </c>
    </row>
    <row r="299" spans="1:69" hidden="1" x14ac:dyDescent="0.35">
      <c r="A299" s="131">
        <v>295</v>
      </c>
      <c r="B299" s="137" t="s">
        <v>252</v>
      </c>
      <c r="C299" s="137" t="s">
        <v>253</v>
      </c>
      <c r="D299" s="137" t="s">
        <v>254</v>
      </c>
      <c r="E299" s="137" t="s">
        <v>255</v>
      </c>
      <c r="F299" s="137" t="s">
        <v>255</v>
      </c>
      <c r="G299" s="137" t="s">
        <v>256</v>
      </c>
      <c r="H299" s="137" t="s">
        <v>257</v>
      </c>
      <c r="I299" s="137">
        <v>133742</v>
      </c>
      <c r="J299" s="137" t="s">
        <v>2048</v>
      </c>
      <c r="K299" s="137">
        <v>133742</v>
      </c>
      <c r="L299" s="137" t="s">
        <v>605</v>
      </c>
      <c r="M299" s="137" t="s">
        <v>606</v>
      </c>
      <c r="N299" s="137">
        <v>225749</v>
      </c>
      <c r="O299" s="137" t="s">
        <v>2049</v>
      </c>
      <c r="P299" s="137">
        <v>297490</v>
      </c>
      <c r="Q299" s="137" t="s">
        <v>2050</v>
      </c>
      <c r="R299" s="137" t="s">
        <v>263</v>
      </c>
      <c r="S299" s="137" t="s">
        <v>2059</v>
      </c>
      <c r="T299" s="137" t="s">
        <v>2059</v>
      </c>
      <c r="U299" s="137" t="s">
        <v>654</v>
      </c>
      <c r="V299" s="137" t="s">
        <v>266</v>
      </c>
      <c r="W299" s="137">
        <v>0</v>
      </c>
      <c r="X299" s="137" t="s">
        <v>267</v>
      </c>
      <c r="Y299" s="137">
        <v>359602165</v>
      </c>
      <c r="Z299" s="137" t="s">
        <v>2060</v>
      </c>
      <c r="AA299" s="137" t="s">
        <v>2061</v>
      </c>
      <c r="AB299" s="138">
        <v>80000</v>
      </c>
      <c r="AC299" s="137" t="s">
        <v>556</v>
      </c>
      <c r="AD299" s="137">
        <v>24</v>
      </c>
      <c r="AE299" s="137" t="s">
        <v>1147</v>
      </c>
      <c r="AF299" s="137" t="s">
        <v>2062</v>
      </c>
      <c r="AG299" s="137" t="s">
        <v>2055</v>
      </c>
      <c r="AH299" s="137" t="s">
        <v>615</v>
      </c>
      <c r="AI299" s="137" t="s">
        <v>1128</v>
      </c>
      <c r="AJ299" s="138">
        <v>4200</v>
      </c>
      <c r="AK299" s="138">
        <v>4200</v>
      </c>
      <c r="AL299" s="137" t="s">
        <v>659</v>
      </c>
      <c r="AM299" s="138">
        <v>25980.75</v>
      </c>
      <c r="AN299" s="138">
        <v>11819.25</v>
      </c>
      <c r="AO299" s="138">
        <v>37800</v>
      </c>
      <c r="AP299" s="138">
        <v>54019.25</v>
      </c>
      <c r="AQ299" s="138">
        <v>8659.75</v>
      </c>
      <c r="AR299" s="138">
        <v>62679</v>
      </c>
      <c r="AS299" s="138">
        <v>0</v>
      </c>
      <c r="AT299" s="138">
        <v>0</v>
      </c>
      <c r="AU299" s="138">
        <v>0</v>
      </c>
      <c r="AV299" s="137"/>
      <c r="AW299" s="137"/>
      <c r="AX299" s="137"/>
      <c r="AY299" s="137"/>
      <c r="AZ299" s="137"/>
      <c r="BA299" s="137"/>
      <c r="BB299" s="137" t="s">
        <v>277</v>
      </c>
      <c r="BC299" s="137"/>
      <c r="BD299" s="137"/>
      <c r="BE299" s="138"/>
      <c r="BF299" s="137" t="s">
        <v>2059</v>
      </c>
      <c r="BG299" s="137" t="s">
        <v>2063</v>
      </c>
      <c r="BH299" s="137" t="s">
        <v>1754</v>
      </c>
      <c r="BI299" s="129" t="s">
        <v>1755</v>
      </c>
      <c r="BJ299" s="147">
        <v>46196</v>
      </c>
      <c r="BK299" s="139" t="s">
        <v>102</v>
      </c>
      <c r="BL299" s="129" t="s">
        <v>107</v>
      </c>
      <c r="BM299" s="142" t="s">
        <v>179</v>
      </c>
      <c r="BN299" s="139" t="s">
        <v>221</v>
      </c>
      <c r="BO299" s="139">
        <v>0</v>
      </c>
      <c r="BP299" s="42"/>
      <c r="BQ299" s="120" t="s">
        <v>1761</v>
      </c>
    </row>
    <row r="300" spans="1:69" hidden="1" x14ac:dyDescent="0.35">
      <c r="A300" s="131">
        <v>296</v>
      </c>
      <c r="B300" s="137" t="s">
        <v>252</v>
      </c>
      <c r="C300" s="137" t="s">
        <v>253</v>
      </c>
      <c r="D300" s="137" t="s">
        <v>254</v>
      </c>
      <c r="E300" s="137" t="s">
        <v>255</v>
      </c>
      <c r="F300" s="137" t="s">
        <v>255</v>
      </c>
      <c r="G300" s="137" t="s">
        <v>256</v>
      </c>
      <c r="H300" s="137" t="s">
        <v>257</v>
      </c>
      <c r="I300" s="137">
        <v>133742</v>
      </c>
      <c r="J300" s="137" t="s">
        <v>2048</v>
      </c>
      <c r="K300" s="137">
        <v>133742</v>
      </c>
      <c r="L300" s="137" t="s">
        <v>605</v>
      </c>
      <c r="M300" s="137" t="s">
        <v>606</v>
      </c>
      <c r="N300" s="137">
        <v>225749</v>
      </c>
      <c r="O300" s="137" t="s">
        <v>2049</v>
      </c>
      <c r="P300" s="137">
        <v>297490</v>
      </c>
      <c r="Q300" s="137" t="s">
        <v>2050</v>
      </c>
      <c r="R300" s="137" t="s">
        <v>669</v>
      </c>
      <c r="S300" s="137" t="s">
        <v>2059</v>
      </c>
      <c r="T300" s="137" t="s">
        <v>2059</v>
      </c>
      <c r="U300" s="137" t="s">
        <v>654</v>
      </c>
      <c r="V300" s="137" t="s">
        <v>266</v>
      </c>
      <c r="W300" s="137">
        <v>0</v>
      </c>
      <c r="X300" s="137" t="s">
        <v>267</v>
      </c>
      <c r="Y300" s="137">
        <v>360375858</v>
      </c>
      <c r="Z300" s="137" t="s">
        <v>2060</v>
      </c>
      <c r="AA300" s="137" t="s">
        <v>1180</v>
      </c>
      <c r="AB300" s="138">
        <v>49000</v>
      </c>
      <c r="AC300" s="137" t="s">
        <v>556</v>
      </c>
      <c r="AD300" s="137">
        <v>30</v>
      </c>
      <c r="AE300" s="137" t="s">
        <v>673</v>
      </c>
      <c r="AF300" s="137" t="s">
        <v>2062</v>
      </c>
      <c r="AG300" s="137" t="s">
        <v>2055</v>
      </c>
      <c r="AH300" s="137" t="s">
        <v>615</v>
      </c>
      <c r="AI300" s="137" t="s">
        <v>568</v>
      </c>
      <c r="AJ300" s="138">
        <v>2160</v>
      </c>
      <c r="AK300" s="138">
        <v>2160</v>
      </c>
      <c r="AL300" s="137" t="s">
        <v>568</v>
      </c>
      <c r="AM300" s="138">
        <v>801.42</v>
      </c>
      <c r="AN300" s="138">
        <v>1358.58</v>
      </c>
      <c r="AO300" s="138">
        <v>2160</v>
      </c>
      <c r="AP300" s="138">
        <v>48198.58</v>
      </c>
      <c r="AQ300" s="138">
        <v>15226.42</v>
      </c>
      <c r="AR300" s="138">
        <v>63425</v>
      </c>
      <c r="AS300" s="138">
        <v>0</v>
      </c>
      <c r="AT300" s="138">
        <v>0</v>
      </c>
      <c r="AU300" s="138">
        <v>0</v>
      </c>
      <c r="AV300" s="137"/>
      <c r="AW300" s="137"/>
      <c r="AX300" s="137"/>
      <c r="AY300" s="137"/>
      <c r="AZ300" s="137"/>
      <c r="BA300" s="137"/>
      <c r="BB300" s="137" t="s">
        <v>277</v>
      </c>
      <c r="BC300" s="137"/>
      <c r="BD300" s="137"/>
      <c r="BE300" s="138"/>
      <c r="BF300" s="137" t="s">
        <v>2059</v>
      </c>
      <c r="BG300" s="137" t="s">
        <v>2063</v>
      </c>
      <c r="BH300" s="137" t="s">
        <v>1754</v>
      </c>
      <c r="BI300" s="129" t="s">
        <v>1755</v>
      </c>
      <c r="BJ300" s="147">
        <v>46196</v>
      </c>
      <c r="BK300" s="139" t="s">
        <v>102</v>
      </c>
      <c r="BL300" s="129" t="s">
        <v>107</v>
      </c>
      <c r="BM300" s="142" t="s">
        <v>179</v>
      </c>
      <c r="BN300" s="139" t="s">
        <v>221</v>
      </c>
      <c r="BO300" s="139">
        <v>0</v>
      </c>
      <c r="BP300" s="42"/>
      <c r="BQ300" s="120" t="s">
        <v>1761</v>
      </c>
    </row>
    <row r="301" spans="1:69" hidden="1" x14ac:dyDescent="0.35">
      <c r="A301" s="131">
        <v>297</v>
      </c>
      <c r="B301" s="137" t="s">
        <v>252</v>
      </c>
      <c r="C301" s="137" t="s">
        <v>253</v>
      </c>
      <c r="D301" s="137" t="s">
        <v>254</v>
      </c>
      <c r="E301" s="137" t="s">
        <v>255</v>
      </c>
      <c r="F301" s="137" t="s">
        <v>255</v>
      </c>
      <c r="G301" s="137" t="s">
        <v>256</v>
      </c>
      <c r="H301" s="137" t="s">
        <v>257</v>
      </c>
      <c r="I301" s="137">
        <v>132185</v>
      </c>
      <c r="J301" s="137" t="s">
        <v>2064</v>
      </c>
      <c r="K301" s="137">
        <v>132185</v>
      </c>
      <c r="L301" s="137" t="s">
        <v>620</v>
      </c>
      <c r="M301" s="137" t="s">
        <v>621</v>
      </c>
      <c r="N301" s="137">
        <v>223081</v>
      </c>
      <c r="O301" s="137" t="s">
        <v>2065</v>
      </c>
      <c r="P301" s="137">
        <v>294123</v>
      </c>
      <c r="Q301" s="137" t="s">
        <v>2066</v>
      </c>
      <c r="R301" s="137" t="s">
        <v>669</v>
      </c>
      <c r="S301" s="137" t="s">
        <v>2067</v>
      </c>
      <c r="T301" s="137" t="s">
        <v>2067</v>
      </c>
      <c r="U301" s="137" t="s">
        <v>265</v>
      </c>
      <c r="V301" s="137" t="s">
        <v>266</v>
      </c>
      <c r="W301" s="137">
        <v>0</v>
      </c>
      <c r="X301" s="137" t="s">
        <v>905</v>
      </c>
      <c r="Y301" s="137">
        <v>359194171</v>
      </c>
      <c r="Z301" s="137" t="s">
        <v>2068</v>
      </c>
      <c r="AA301" s="137" t="s">
        <v>2069</v>
      </c>
      <c r="AB301" s="138">
        <v>22000</v>
      </c>
      <c r="AC301" s="137" t="s">
        <v>519</v>
      </c>
      <c r="AD301" s="137">
        <v>18</v>
      </c>
      <c r="AE301" s="137" t="s">
        <v>673</v>
      </c>
      <c r="AF301" s="137" t="s">
        <v>566</v>
      </c>
      <c r="AG301" s="137" t="s">
        <v>2070</v>
      </c>
      <c r="AH301" s="137" t="s">
        <v>292</v>
      </c>
      <c r="AI301" s="137" t="s">
        <v>2071</v>
      </c>
      <c r="AJ301" s="138">
        <v>1480</v>
      </c>
      <c r="AK301" s="138">
        <v>1480</v>
      </c>
      <c r="AL301" s="137" t="s">
        <v>1731</v>
      </c>
      <c r="AM301" s="138">
        <v>16156</v>
      </c>
      <c r="AN301" s="138">
        <v>4564</v>
      </c>
      <c r="AO301" s="138">
        <v>20720</v>
      </c>
      <c r="AP301" s="138">
        <v>5844</v>
      </c>
      <c r="AQ301" s="138">
        <v>301</v>
      </c>
      <c r="AR301" s="138">
        <v>6145</v>
      </c>
      <c r="AS301" s="138">
        <v>1369.04</v>
      </c>
      <c r="AT301" s="138">
        <v>110.96</v>
      </c>
      <c r="AU301" s="138">
        <v>1480</v>
      </c>
      <c r="AV301" s="137"/>
      <c r="AW301" s="137"/>
      <c r="AX301" s="137"/>
      <c r="AY301" s="137"/>
      <c r="AZ301" s="137"/>
      <c r="BA301" s="137"/>
      <c r="BB301" s="137" t="s">
        <v>277</v>
      </c>
      <c r="BC301" s="137"/>
      <c r="BD301" s="137"/>
      <c r="BE301" s="138"/>
      <c r="BF301" s="137" t="s">
        <v>2067</v>
      </c>
      <c r="BG301" s="137" t="s">
        <v>2072</v>
      </c>
      <c r="BH301" s="137" t="s">
        <v>1754</v>
      </c>
      <c r="BI301" s="129" t="s">
        <v>1755</v>
      </c>
      <c r="BJ301" s="147">
        <v>46196</v>
      </c>
      <c r="BK301" s="139" t="s">
        <v>103</v>
      </c>
      <c r="BL301" s="129" t="s">
        <v>108</v>
      </c>
      <c r="BM301" s="142" t="s">
        <v>180</v>
      </c>
      <c r="BN301" s="139" t="s">
        <v>222</v>
      </c>
      <c r="BO301" s="139"/>
      <c r="BP301" s="42"/>
      <c r="BQ301" s="120" t="s">
        <v>1767</v>
      </c>
    </row>
    <row r="302" spans="1:69" hidden="1" x14ac:dyDescent="0.35">
      <c r="A302" s="131">
        <v>298</v>
      </c>
      <c r="B302" s="137" t="s">
        <v>252</v>
      </c>
      <c r="C302" s="137" t="s">
        <v>253</v>
      </c>
      <c r="D302" s="137" t="s">
        <v>254</v>
      </c>
      <c r="E302" s="137" t="s">
        <v>255</v>
      </c>
      <c r="F302" s="137" t="s">
        <v>255</v>
      </c>
      <c r="G302" s="137" t="s">
        <v>256</v>
      </c>
      <c r="H302" s="137" t="s">
        <v>257</v>
      </c>
      <c r="I302" s="137">
        <v>137752</v>
      </c>
      <c r="J302" s="137" t="s">
        <v>1901</v>
      </c>
      <c r="K302" s="137">
        <v>137752</v>
      </c>
      <c r="L302" s="137" t="s">
        <v>259</v>
      </c>
      <c r="M302" s="137" t="s">
        <v>260</v>
      </c>
      <c r="N302" s="137">
        <v>232440</v>
      </c>
      <c r="O302" s="137" t="s">
        <v>1902</v>
      </c>
      <c r="P302" s="137">
        <v>314257</v>
      </c>
      <c r="Q302" s="137" t="s">
        <v>1903</v>
      </c>
      <c r="R302" s="137" t="s">
        <v>263</v>
      </c>
      <c r="S302" s="137" t="s">
        <v>2073</v>
      </c>
      <c r="T302" s="137" t="s">
        <v>2073</v>
      </c>
      <c r="U302" s="137" t="s">
        <v>265</v>
      </c>
      <c r="V302" s="137" t="s">
        <v>266</v>
      </c>
      <c r="W302" s="137">
        <v>0</v>
      </c>
      <c r="X302" s="137" t="s">
        <v>267</v>
      </c>
      <c r="Y302" s="137">
        <v>359508151</v>
      </c>
      <c r="Z302" s="137" t="s">
        <v>2074</v>
      </c>
      <c r="AA302" s="137" t="s">
        <v>2075</v>
      </c>
      <c r="AB302" s="138">
        <v>80000</v>
      </c>
      <c r="AC302" s="137" t="s">
        <v>477</v>
      </c>
      <c r="AD302" s="137">
        <v>24</v>
      </c>
      <c r="AE302" s="137" t="s">
        <v>612</v>
      </c>
      <c r="AF302" s="137" t="s">
        <v>627</v>
      </c>
      <c r="AG302" s="137" t="s">
        <v>2076</v>
      </c>
      <c r="AH302" s="137" t="s">
        <v>274</v>
      </c>
      <c r="AI302" s="137" t="s">
        <v>955</v>
      </c>
      <c r="AJ302" s="138">
        <v>4240</v>
      </c>
      <c r="AK302" s="138">
        <v>4240</v>
      </c>
      <c r="AL302" s="137" t="s">
        <v>1290</v>
      </c>
      <c r="AM302" s="138">
        <v>26650.31</v>
      </c>
      <c r="AN302" s="138">
        <v>11509.69</v>
      </c>
      <c r="AO302" s="138">
        <v>38160</v>
      </c>
      <c r="AP302" s="138">
        <v>53349.69</v>
      </c>
      <c r="AQ302" s="138">
        <v>8695.31</v>
      </c>
      <c r="AR302" s="138">
        <v>62045</v>
      </c>
      <c r="AS302" s="138">
        <v>6555.51</v>
      </c>
      <c r="AT302" s="138">
        <v>1924.49</v>
      </c>
      <c r="AU302" s="138">
        <v>8480</v>
      </c>
      <c r="AV302" s="137"/>
      <c r="AW302" s="137"/>
      <c r="AX302" s="137"/>
      <c r="AY302" s="137"/>
      <c r="AZ302" s="137"/>
      <c r="BA302" s="137"/>
      <c r="BB302" s="137" t="s">
        <v>277</v>
      </c>
      <c r="BC302" s="137"/>
      <c r="BD302" s="137"/>
      <c r="BE302" s="138"/>
      <c r="BF302" s="137" t="s">
        <v>2073</v>
      </c>
      <c r="BG302" s="137" t="s">
        <v>2077</v>
      </c>
      <c r="BH302" s="137" t="s">
        <v>1754</v>
      </c>
      <c r="BI302" s="129" t="s">
        <v>1755</v>
      </c>
      <c r="BJ302" s="147">
        <v>46196</v>
      </c>
      <c r="BK302" s="139" t="s">
        <v>103</v>
      </c>
      <c r="BL302" s="129" t="s">
        <v>108</v>
      </c>
      <c r="BM302" s="142" t="s">
        <v>180</v>
      </c>
      <c r="BN302" s="139" t="s">
        <v>222</v>
      </c>
      <c r="BO302" s="139"/>
      <c r="BP302" s="42"/>
      <c r="BQ302" s="120" t="s">
        <v>1767</v>
      </c>
    </row>
    <row r="303" spans="1:69" hidden="1" x14ac:dyDescent="0.35">
      <c r="A303" s="131">
        <v>299</v>
      </c>
      <c r="B303" s="137" t="s">
        <v>252</v>
      </c>
      <c r="C303" s="137" t="s">
        <v>253</v>
      </c>
      <c r="D303" s="137" t="s">
        <v>254</v>
      </c>
      <c r="E303" s="137" t="s">
        <v>255</v>
      </c>
      <c r="F303" s="137" t="s">
        <v>255</v>
      </c>
      <c r="G303" s="137" t="s">
        <v>256</v>
      </c>
      <c r="H303" s="137" t="s">
        <v>257</v>
      </c>
      <c r="I303" s="137">
        <v>138516</v>
      </c>
      <c r="J303" s="137" t="s">
        <v>281</v>
      </c>
      <c r="K303" s="137">
        <v>138516</v>
      </c>
      <c r="L303" s="137" t="s">
        <v>341</v>
      </c>
      <c r="M303" s="137" t="s">
        <v>342</v>
      </c>
      <c r="N303" s="137">
        <v>402085</v>
      </c>
      <c r="O303" s="137" t="s">
        <v>354</v>
      </c>
      <c r="P303" s="137">
        <v>618769</v>
      </c>
      <c r="Q303" s="137" t="s">
        <v>1994</v>
      </c>
      <c r="R303" s="137" t="s">
        <v>263</v>
      </c>
      <c r="S303" s="137" t="s">
        <v>2078</v>
      </c>
      <c r="T303" s="137" t="s">
        <v>2078</v>
      </c>
      <c r="U303" s="137" t="s">
        <v>298</v>
      </c>
      <c r="V303" s="137" t="s">
        <v>266</v>
      </c>
      <c r="W303" s="137">
        <v>0</v>
      </c>
      <c r="X303" s="137" t="s">
        <v>530</v>
      </c>
      <c r="Y303" s="137">
        <v>359486530</v>
      </c>
      <c r="Z303" s="137" t="s">
        <v>2079</v>
      </c>
      <c r="AA303" s="137" t="s">
        <v>2080</v>
      </c>
      <c r="AB303" s="138">
        <v>65000</v>
      </c>
      <c r="AC303" s="137" t="s">
        <v>270</v>
      </c>
      <c r="AD303" s="137">
        <v>24</v>
      </c>
      <c r="AE303" s="137" t="s">
        <v>367</v>
      </c>
      <c r="AF303" s="137" t="s">
        <v>2081</v>
      </c>
      <c r="AG303" s="137" t="s">
        <v>2082</v>
      </c>
      <c r="AH303" s="137" t="s">
        <v>292</v>
      </c>
      <c r="AI303" s="137" t="s">
        <v>2083</v>
      </c>
      <c r="AJ303" s="138">
        <v>3460</v>
      </c>
      <c r="AK303" s="138">
        <v>3460</v>
      </c>
      <c r="AL303" s="137" t="s">
        <v>559</v>
      </c>
      <c r="AM303" s="138">
        <v>17593.400000000001</v>
      </c>
      <c r="AN303" s="138">
        <v>10086.6</v>
      </c>
      <c r="AO303" s="138">
        <v>27680</v>
      </c>
      <c r="AP303" s="138">
        <v>47406.6</v>
      </c>
      <c r="AQ303" s="138">
        <v>8925.4</v>
      </c>
      <c r="AR303" s="138">
        <v>56332</v>
      </c>
      <c r="AS303" s="138">
        <v>2559.92</v>
      </c>
      <c r="AT303" s="138">
        <v>900.08</v>
      </c>
      <c r="AU303" s="138">
        <v>3460</v>
      </c>
      <c r="AV303" s="137"/>
      <c r="AW303" s="137"/>
      <c r="AX303" s="137"/>
      <c r="AY303" s="137"/>
      <c r="AZ303" s="137"/>
      <c r="BA303" s="137"/>
      <c r="BB303" s="137" t="s">
        <v>277</v>
      </c>
      <c r="BC303" s="137"/>
      <c r="BD303" s="137"/>
      <c r="BE303" s="138"/>
      <c r="BF303" s="137" t="s">
        <v>2078</v>
      </c>
      <c r="BG303" s="137" t="s">
        <v>2084</v>
      </c>
      <c r="BH303" s="137" t="s">
        <v>1754</v>
      </c>
      <c r="BI303" s="129" t="s">
        <v>1755</v>
      </c>
      <c r="BJ303" s="147">
        <v>46196</v>
      </c>
      <c r="BK303" s="139" t="s">
        <v>103</v>
      </c>
      <c r="BL303" s="129" t="s">
        <v>108</v>
      </c>
      <c r="BM303" s="142" t="s">
        <v>180</v>
      </c>
      <c r="BN303" s="139" t="s">
        <v>222</v>
      </c>
      <c r="BO303" s="139"/>
      <c r="BP303" s="42"/>
      <c r="BQ303" s="120" t="s">
        <v>1767</v>
      </c>
    </row>
    <row r="304" spans="1:69" ht="34.25" hidden="1" customHeight="1" x14ac:dyDescent="0.35">
      <c r="A304" s="131">
        <v>300</v>
      </c>
      <c r="B304" s="137" t="s">
        <v>252</v>
      </c>
      <c r="C304" s="137" t="s">
        <v>253</v>
      </c>
      <c r="D304" s="137" t="s">
        <v>254</v>
      </c>
      <c r="E304" s="137" t="s">
        <v>255</v>
      </c>
      <c r="F304" s="137" t="s">
        <v>255</v>
      </c>
      <c r="G304" s="137" t="s">
        <v>256</v>
      </c>
      <c r="H304" s="137" t="s">
        <v>257</v>
      </c>
      <c r="I304" s="137">
        <v>221725</v>
      </c>
      <c r="J304" s="137" t="s">
        <v>258</v>
      </c>
      <c r="K304" s="137">
        <v>221725</v>
      </c>
      <c r="L304" s="137" t="s">
        <v>620</v>
      </c>
      <c r="M304" s="137" t="s">
        <v>621</v>
      </c>
      <c r="N304" s="137">
        <v>228192</v>
      </c>
      <c r="O304" s="137" t="s">
        <v>261</v>
      </c>
      <c r="P304" s="137">
        <v>525596</v>
      </c>
      <c r="Q304" s="137" t="s">
        <v>262</v>
      </c>
      <c r="R304" s="137" t="s">
        <v>263</v>
      </c>
      <c r="S304" s="137" t="s">
        <v>2085</v>
      </c>
      <c r="T304" s="137" t="s">
        <v>2085</v>
      </c>
      <c r="U304" s="137" t="s">
        <v>265</v>
      </c>
      <c r="V304" s="137" t="s">
        <v>266</v>
      </c>
      <c r="W304" s="137">
        <v>0</v>
      </c>
      <c r="X304" s="137" t="s">
        <v>267</v>
      </c>
      <c r="Y304" s="137">
        <v>359400946</v>
      </c>
      <c r="Z304" s="137" t="s">
        <v>2086</v>
      </c>
      <c r="AA304" s="137" t="s">
        <v>2087</v>
      </c>
      <c r="AB304" s="138">
        <v>77000</v>
      </c>
      <c r="AC304" s="137" t="s">
        <v>270</v>
      </c>
      <c r="AD304" s="137">
        <v>30</v>
      </c>
      <c r="AE304" s="137" t="s">
        <v>1147</v>
      </c>
      <c r="AF304" s="137" t="s">
        <v>2088</v>
      </c>
      <c r="AG304" s="137" t="s">
        <v>2089</v>
      </c>
      <c r="AH304" s="137" t="s">
        <v>615</v>
      </c>
      <c r="AI304" s="137" t="s">
        <v>1076</v>
      </c>
      <c r="AJ304" s="138">
        <v>3410</v>
      </c>
      <c r="AK304" s="138">
        <v>3410</v>
      </c>
      <c r="AL304" s="137" t="s">
        <v>1077</v>
      </c>
      <c r="AM304" s="138">
        <v>15947.15</v>
      </c>
      <c r="AN304" s="138">
        <v>11332.85</v>
      </c>
      <c r="AO304" s="138">
        <v>27280</v>
      </c>
      <c r="AP304" s="138">
        <v>61052.85</v>
      </c>
      <c r="AQ304" s="138">
        <v>14576.15</v>
      </c>
      <c r="AR304" s="138">
        <v>75629</v>
      </c>
      <c r="AS304" s="138">
        <v>4683.5600000000004</v>
      </c>
      <c r="AT304" s="138">
        <v>2136.44</v>
      </c>
      <c r="AU304" s="138">
        <v>6820</v>
      </c>
      <c r="AV304" s="137"/>
      <c r="AW304" s="137"/>
      <c r="AX304" s="137"/>
      <c r="AY304" s="137"/>
      <c r="AZ304" s="137"/>
      <c r="BA304" s="137"/>
      <c r="BB304" s="137" t="s">
        <v>277</v>
      </c>
      <c r="BC304" s="137"/>
      <c r="BD304" s="137"/>
      <c r="BE304" s="138"/>
      <c r="BF304" s="137" t="s">
        <v>2085</v>
      </c>
      <c r="BG304" s="137" t="s">
        <v>2090</v>
      </c>
      <c r="BH304" s="137" t="s">
        <v>1754</v>
      </c>
      <c r="BI304" s="129" t="s">
        <v>1755</v>
      </c>
      <c r="BJ304" s="147">
        <v>46196</v>
      </c>
      <c r="BK304" s="139" t="s">
        <v>102</v>
      </c>
      <c r="BL304" s="129" t="s">
        <v>107</v>
      </c>
      <c r="BM304" s="142" t="s">
        <v>180</v>
      </c>
      <c r="BN304" s="139" t="s">
        <v>222</v>
      </c>
      <c r="BO304" s="139"/>
      <c r="BP304" s="42"/>
      <c r="BQ304" s="120" t="s">
        <v>1767</v>
      </c>
    </row>
    <row r="305" spans="1:69" hidden="1" x14ac:dyDescent="0.35">
      <c r="A305" s="131">
        <v>301</v>
      </c>
      <c r="B305" s="137" t="s">
        <v>252</v>
      </c>
      <c r="C305" s="137" t="s">
        <v>253</v>
      </c>
      <c r="D305" s="137" t="s">
        <v>254</v>
      </c>
      <c r="E305" s="137" t="s">
        <v>255</v>
      </c>
      <c r="F305" s="137" t="s">
        <v>255</v>
      </c>
      <c r="G305" s="137" t="s">
        <v>256</v>
      </c>
      <c r="H305" s="137" t="s">
        <v>257</v>
      </c>
      <c r="I305" s="137">
        <v>221725</v>
      </c>
      <c r="J305" s="137" t="s">
        <v>258</v>
      </c>
      <c r="K305" s="137">
        <v>221725</v>
      </c>
      <c r="L305" s="137" t="s">
        <v>620</v>
      </c>
      <c r="M305" s="137" t="s">
        <v>621</v>
      </c>
      <c r="N305" s="137">
        <v>228192</v>
      </c>
      <c r="O305" s="137" t="s">
        <v>261</v>
      </c>
      <c r="P305" s="137">
        <v>300588</v>
      </c>
      <c r="Q305" s="137" t="s">
        <v>2091</v>
      </c>
      <c r="R305" s="137" t="s">
        <v>263</v>
      </c>
      <c r="S305" s="137" t="s">
        <v>2092</v>
      </c>
      <c r="T305" s="137" t="s">
        <v>2092</v>
      </c>
      <c r="U305" s="137" t="s">
        <v>265</v>
      </c>
      <c r="V305" s="137" t="s">
        <v>266</v>
      </c>
      <c r="W305" s="137">
        <v>0</v>
      </c>
      <c r="X305" s="137" t="s">
        <v>267</v>
      </c>
      <c r="Y305" s="137">
        <v>359493210</v>
      </c>
      <c r="Z305" s="137" t="s">
        <v>2093</v>
      </c>
      <c r="AA305" s="137" t="s">
        <v>1074</v>
      </c>
      <c r="AB305" s="138">
        <v>80000</v>
      </c>
      <c r="AC305" s="137" t="s">
        <v>270</v>
      </c>
      <c r="AD305" s="137">
        <v>24</v>
      </c>
      <c r="AE305" s="137" t="s">
        <v>626</v>
      </c>
      <c r="AF305" s="137" t="s">
        <v>2094</v>
      </c>
      <c r="AG305" s="137" t="s">
        <v>2095</v>
      </c>
      <c r="AH305" s="137" t="s">
        <v>274</v>
      </c>
      <c r="AI305" s="137" t="s">
        <v>1076</v>
      </c>
      <c r="AJ305" s="138">
        <v>4220</v>
      </c>
      <c r="AK305" s="138">
        <v>4220</v>
      </c>
      <c r="AL305" s="137" t="s">
        <v>1077</v>
      </c>
      <c r="AM305" s="138">
        <v>23361.52</v>
      </c>
      <c r="AN305" s="138">
        <v>10398.48</v>
      </c>
      <c r="AO305" s="138">
        <v>33760</v>
      </c>
      <c r="AP305" s="138">
        <v>56638.48</v>
      </c>
      <c r="AQ305" s="138">
        <v>9785.52</v>
      </c>
      <c r="AR305" s="138">
        <v>66424</v>
      </c>
      <c r="AS305" s="138">
        <v>6434.27</v>
      </c>
      <c r="AT305" s="138">
        <v>2005.73</v>
      </c>
      <c r="AU305" s="138">
        <v>8440</v>
      </c>
      <c r="AV305" s="137"/>
      <c r="AW305" s="137"/>
      <c r="AX305" s="137"/>
      <c r="AY305" s="137"/>
      <c r="AZ305" s="137"/>
      <c r="BA305" s="137"/>
      <c r="BB305" s="137" t="s">
        <v>277</v>
      </c>
      <c r="BC305" s="137"/>
      <c r="BD305" s="137"/>
      <c r="BE305" s="138"/>
      <c r="BF305" s="137" t="s">
        <v>2092</v>
      </c>
      <c r="BG305" s="137" t="s">
        <v>2096</v>
      </c>
      <c r="BH305" s="137" t="s">
        <v>1754</v>
      </c>
      <c r="BI305" s="129" t="s">
        <v>1755</v>
      </c>
      <c r="BJ305" s="147">
        <v>46197</v>
      </c>
      <c r="BK305" s="139" t="s">
        <v>103</v>
      </c>
      <c r="BL305" s="129" t="s">
        <v>118</v>
      </c>
      <c r="BM305" s="142" t="s">
        <v>180</v>
      </c>
      <c r="BN305" s="139" t="s">
        <v>222</v>
      </c>
      <c r="BO305" s="139"/>
      <c r="BP305" s="42"/>
      <c r="BQ305" s="120" t="s">
        <v>1767</v>
      </c>
    </row>
    <row r="306" spans="1:69" ht="22.75" hidden="1" customHeight="1" x14ac:dyDescent="0.35">
      <c r="A306" s="131">
        <v>302</v>
      </c>
      <c r="B306" s="137" t="s">
        <v>252</v>
      </c>
      <c r="C306" s="137" t="s">
        <v>253</v>
      </c>
      <c r="D306" s="137" t="s">
        <v>254</v>
      </c>
      <c r="E306" s="137" t="s">
        <v>255</v>
      </c>
      <c r="F306" s="137" t="s">
        <v>255</v>
      </c>
      <c r="G306" s="137" t="s">
        <v>256</v>
      </c>
      <c r="H306" s="137" t="s">
        <v>257</v>
      </c>
      <c r="I306" s="137">
        <v>221725</v>
      </c>
      <c r="J306" s="137" t="s">
        <v>258</v>
      </c>
      <c r="K306" s="137">
        <v>221725</v>
      </c>
      <c r="L306" s="137" t="s">
        <v>620</v>
      </c>
      <c r="M306" s="137" t="s">
        <v>621</v>
      </c>
      <c r="N306" s="137">
        <v>228192</v>
      </c>
      <c r="O306" s="137" t="s">
        <v>261</v>
      </c>
      <c r="P306" s="137">
        <v>300614</v>
      </c>
      <c r="Q306" s="137" t="s">
        <v>2097</v>
      </c>
      <c r="R306" s="137" t="s">
        <v>263</v>
      </c>
      <c r="S306" s="137" t="s">
        <v>2098</v>
      </c>
      <c r="T306" s="137" t="s">
        <v>2098</v>
      </c>
      <c r="U306" s="137" t="s">
        <v>654</v>
      </c>
      <c r="V306" s="137" t="s">
        <v>266</v>
      </c>
      <c r="W306" s="137">
        <v>0</v>
      </c>
      <c r="X306" s="137" t="s">
        <v>267</v>
      </c>
      <c r="Y306" s="137">
        <v>359492517</v>
      </c>
      <c r="Z306" s="137" t="s">
        <v>2099</v>
      </c>
      <c r="AA306" s="137" t="s">
        <v>1074</v>
      </c>
      <c r="AB306" s="138">
        <v>64000</v>
      </c>
      <c r="AC306" s="137" t="s">
        <v>270</v>
      </c>
      <c r="AD306" s="137">
        <v>24</v>
      </c>
      <c r="AE306" s="137" t="s">
        <v>367</v>
      </c>
      <c r="AF306" s="137" t="s">
        <v>533</v>
      </c>
      <c r="AG306" s="137" t="s">
        <v>534</v>
      </c>
      <c r="AH306" s="137" t="s">
        <v>292</v>
      </c>
      <c r="AI306" s="137" t="s">
        <v>1076</v>
      </c>
      <c r="AJ306" s="138">
        <v>3410</v>
      </c>
      <c r="AK306" s="138">
        <v>3410</v>
      </c>
      <c r="AL306" s="137" t="s">
        <v>1077</v>
      </c>
      <c r="AM306" s="138">
        <v>18605.23</v>
      </c>
      <c r="AN306" s="138">
        <v>8674.77</v>
      </c>
      <c r="AO306" s="138">
        <v>27280</v>
      </c>
      <c r="AP306" s="138">
        <v>45394.77</v>
      </c>
      <c r="AQ306" s="138">
        <v>8173.23</v>
      </c>
      <c r="AR306" s="138">
        <v>53568</v>
      </c>
      <c r="AS306" s="138">
        <v>5144.62</v>
      </c>
      <c r="AT306" s="138">
        <v>1675.38</v>
      </c>
      <c r="AU306" s="138">
        <v>6820</v>
      </c>
      <c r="AV306" s="137"/>
      <c r="AW306" s="137"/>
      <c r="AX306" s="137"/>
      <c r="AY306" s="137"/>
      <c r="AZ306" s="137"/>
      <c r="BA306" s="137"/>
      <c r="BB306" s="137" t="s">
        <v>277</v>
      </c>
      <c r="BC306" s="137"/>
      <c r="BD306" s="137"/>
      <c r="BE306" s="138"/>
      <c r="BF306" s="137" t="s">
        <v>2098</v>
      </c>
      <c r="BG306" s="137" t="s">
        <v>2100</v>
      </c>
      <c r="BH306" s="137" t="s">
        <v>1754</v>
      </c>
      <c r="BI306" s="129" t="s">
        <v>1755</v>
      </c>
      <c r="BJ306" s="147">
        <v>46197</v>
      </c>
      <c r="BK306" s="139" t="s">
        <v>103</v>
      </c>
      <c r="BL306" s="129" t="s">
        <v>118</v>
      </c>
      <c r="BM306" s="142" t="s">
        <v>180</v>
      </c>
      <c r="BN306" s="139" t="s">
        <v>222</v>
      </c>
      <c r="BO306" s="139"/>
      <c r="BP306" s="42"/>
      <c r="BQ306" s="120" t="s">
        <v>1767</v>
      </c>
    </row>
    <row r="307" spans="1:69" ht="34.25" hidden="1" customHeight="1" x14ac:dyDescent="0.35">
      <c r="A307" s="131">
        <v>303</v>
      </c>
      <c r="B307" s="137" t="s">
        <v>252</v>
      </c>
      <c r="C307" s="137" t="s">
        <v>253</v>
      </c>
      <c r="D307" s="137" t="s">
        <v>254</v>
      </c>
      <c r="E307" s="137" t="s">
        <v>255</v>
      </c>
      <c r="F307" s="137" t="s">
        <v>255</v>
      </c>
      <c r="G307" s="137" t="s">
        <v>256</v>
      </c>
      <c r="H307" s="137" t="s">
        <v>257</v>
      </c>
      <c r="I307" s="137">
        <v>221725</v>
      </c>
      <c r="J307" s="137" t="s">
        <v>258</v>
      </c>
      <c r="K307" s="137">
        <v>221725</v>
      </c>
      <c r="L307" s="137" t="s">
        <v>620</v>
      </c>
      <c r="M307" s="137" t="s">
        <v>621</v>
      </c>
      <c r="N307" s="137">
        <v>228192</v>
      </c>
      <c r="O307" s="137" t="s">
        <v>261</v>
      </c>
      <c r="P307" s="137">
        <v>300588</v>
      </c>
      <c r="Q307" s="137" t="s">
        <v>2091</v>
      </c>
      <c r="R307" s="137" t="s">
        <v>669</v>
      </c>
      <c r="S307" s="137" t="s">
        <v>2101</v>
      </c>
      <c r="T307" s="137" t="s">
        <v>2101</v>
      </c>
      <c r="U307" s="137" t="s">
        <v>265</v>
      </c>
      <c r="V307" s="137" t="s">
        <v>266</v>
      </c>
      <c r="W307" s="137">
        <v>0</v>
      </c>
      <c r="X307" s="137" t="s">
        <v>267</v>
      </c>
      <c r="Y307" s="137">
        <v>359526110</v>
      </c>
      <c r="Z307" s="137" t="s">
        <v>2102</v>
      </c>
      <c r="AA307" s="137" t="s">
        <v>1025</v>
      </c>
      <c r="AB307" s="138">
        <v>21000</v>
      </c>
      <c r="AC307" s="137" t="s">
        <v>270</v>
      </c>
      <c r="AD307" s="137">
        <v>18</v>
      </c>
      <c r="AE307" s="137" t="s">
        <v>673</v>
      </c>
      <c r="AF307" s="137" t="s">
        <v>2094</v>
      </c>
      <c r="AG307" s="137" t="s">
        <v>2095</v>
      </c>
      <c r="AH307" s="137" t="s">
        <v>274</v>
      </c>
      <c r="AI307" s="137" t="s">
        <v>2083</v>
      </c>
      <c r="AJ307" s="138">
        <v>1400</v>
      </c>
      <c r="AK307" s="138">
        <v>1400</v>
      </c>
      <c r="AL307" s="137" t="s">
        <v>1302</v>
      </c>
      <c r="AM307" s="138">
        <v>2964.92</v>
      </c>
      <c r="AN307" s="138">
        <v>1235.08</v>
      </c>
      <c r="AO307" s="138">
        <v>4200</v>
      </c>
      <c r="AP307" s="138">
        <v>18035.080000000002</v>
      </c>
      <c r="AQ307" s="138">
        <v>2935.92</v>
      </c>
      <c r="AR307" s="138">
        <v>20971</v>
      </c>
      <c r="AS307" s="138">
        <v>6652.2</v>
      </c>
      <c r="AT307" s="138">
        <v>1747.8</v>
      </c>
      <c r="AU307" s="138">
        <v>8400</v>
      </c>
      <c r="AV307" s="137"/>
      <c r="AW307" s="137"/>
      <c r="AX307" s="137"/>
      <c r="AY307" s="137"/>
      <c r="AZ307" s="137"/>
      <c r="BA307" s="137"/>
      <c r="BB307" s="137" t="s">
        <v>277</v>
      </c>
      <c r="BC307" s="137"/>
      <c r="BD307" s="137"/>
      <c r="BE307" s="138"/>
      <c r="BF307" s="137" t="s">
        <v>2101</v>
      </c>
      <c r="BG307" s="137" t="s">
        <v>2103</v>
      </c>
      <c r="BH307" s="137" t="s">
        <v>1754</v>
      </c>
      <c r="BI307" s="129" t="s">
        <v>1755</v>
      </c>
      <c r="BJ307" s="147">
        <v>46197</v>
      </c>
      <c r="BK307" s="139" t="s">
        <v>102</v>
      </c>
      <c r="BL307" s="129" t="s">
        <v>107</v>
      </c>
      <c r="BM307" s="142" t="s">
        <v>180</v>
      </c>
      <c r="BN307" s="139" t="s">
        <v>222</v>
      </c>
      <c r="BO307" s="139"/>
      <c r="BP307" s="42"/>
      <c r="BQ307" s="120" t="s">
        <v>1767</v>
      </c>
    </row>
    <row r="308" spans="1:69" hidden="1" x14ac:dyDescent="0.35">
      <c r="A308" s="131">
        <v>304</v>
      </c>
      <c r="B308" s="137" t="s">
        <v>252</v>
      </c>
      <c r="C308" s="137" t="s">
        <v>253</v>
      </c>
      <c r="D308" s="137" t="s">
        <v>254</v>
      </c>
      <c r="E308" s="137" t="s">
        <v>255</v>
      </c>
      <c r="F308" s="137" t="s">
        <v>255</v>
      </c>
      <c r="G308" s="137" t="s">
        <v>256</v>
      </c>
      <c r="H308" s="137" t="s">
        <v>257</v>
      </c>
      <c r="I308" s="137">
        <v>221725</v>
      </c>
      <c r="J308" s="137" t="s">
        <v>258</v>
      </c>
      <c r="K308" s="137">
        <v>221725</v>
      </c>
      <c r="L308" s="137" t="s">
        <v>620</v>
      </c>
      <c r="M308" s="137" t="s">
        <v>621</v>
      </c>
      <c r="N308" s="137">
        <v>228192</v>
      </c>
      <c r="O308" s="137" t="s">
        <v>261</v>
      </c>
      <c r="P308" s="137">
        <v>300614</v>
      </c>
      <c r="Q308" s="137" t="s">
        <v>2097</v>
      </c>
      <c r="R308" s="137" t="s">
        <v>263</v>
      </c>
      <c r="S308" s="137" t="s">
        <v>2104</v>
      </c>
      <c r="T308" s="137" t="s">
        <v>2104</v>
      </c>
      <c r="U308" s="137" t="s">
        <v>298</v>
      </c>
      <c r="V308" s="137" t="s">
        <v>266</v>
      </c>
      <c r="W308" s="137">
        <v>541</v>
      </c>
      <c r="X308" s="137" t="s">
        <v>530</v>
      </c>
      <c r="Y308" s="137">
        <v>352407145</v>
      </c>
      <c r="Z308" s="137" t="s">
        <v>2105</v>
      </c>
      <c r="AA308" s="137" t="s">
        <v>2106</v>
      </c>
      <c r="AB308" s="138">
        <v>32000</v>
      </c>
      <c r="AC308" s="137" t="s">
        <v>270</v>
      </c>
      <c r="AD308" s="137">
        <v>24</v>
      </c>
      <c r="AE308" s="137" t="s">
        <v>289</v>
      </c>
      <c r="AF308" s="137" t="s">
        <v>2107</v>
      </c>
      <c r="AG308" s="137" t="s">
        <v>2108</v>
      </c>
      <c r="AH308" s="137" t="s">
        <v>292</v>
      </c>
      <c r="AI308" s="137" t="s">
        <v>2109</v>
      </c>
      <c r="AJ308" s="138">
        <v>1710</v>
      </c>
      <c r="AK308" s="138">
        <v>1710</v>
      </c>
      <c r="AL308" s="137" t="s">
        <v>424</v>
      </c>
      <c r="AM308" s="138">
        <v>29353.47</v>
      </c>
      <c r="AN308" s="138">
        <v>9976.5300000000007</v>
      </c>
      <c r="AO308" s="138">
        <v>39330</v>
      </c>
      <c r="AP308" s="138">
        <v>2646.53</v>
      </c>
      <c r="AQ308" s="138">
        <v>63.47</v>
      </c>
      <c r="AR308" s="138">
        <v>2710</v>
      </c>
      <c r="AS308" s="138">
        <v>2646.53</v>
      </c>
      <c r="AT308" s="138">
        <v>63.47</v>
      </c>
      <c r="AU308" s="138">
        <v>2710</v>
      </c>
      <c r="AV308" s="137"/>
      <c r="AW308" s="137"/>
      <c r="AX308" s="137"/>
      <c r="AY308" s="137"/>
      <c r="AZ308" s="137"/>
      <c r="BA308" s="137"/>
      <c r="BB308" s="137" t="s">
        <v>277</v>
      </c>
      <c r="BC308" s="137"/>
      <c r="BD308" s="137"/>
      <c r="BE308" s="138"/>
      <c r="BF308" s="137" t="s">
        <v>2104</v>
      </c>
      <c r="BG308" s="137" t="s">
        <v>2110</v>
      </c>
      <c r="BH308" s="137" t="s">
        <v>1754</v>
      </c>
      <c r="BI308" s="129" t="s">
        <v>1755</v>
      </c>
      <c r="BJ308" s="147">
        <v>46197</v>
      </c>
      <c r="BK308" s="139" t="s">
        <v>103</v>
      </c>
      <c r="BL308" s="129" t="s">
        <v>118</v>
      </c>
      <c r="BM308" s="142" t="s">
        <v>180</v>
      </c>
      <c r="BN308" s="139" t="s">
        <v>222</v>
      </c>
      <c r="BO308" s="139"/>
      <c r="BP308" s="42"/>
      <c r="BQ308" s="120" t="s">
        <v>1767</v>
      </c>
    </row>
    <row r="309" spans="1:69" hidden="1" x14ac:dyDescent="0.35">
      <c r="A309" s="131">
        <v>305</v>
      </c>
      <c r="B309" s="137" t="s">
        <v>252</v>
      </c>
      <c r="C309" s="137" t="s">
        <v>253</v>
      </c>
      <c r="D309" s="137" t="s">
        <v>254</v>
      </c>
      <c r="E309" s="137" t="s">
        <v>255</v>
      </c>
      <c r="F309" s="137" t="s">
        <v>255</v>
      </c>
      <c r="G309" s="137" t="s">
        <v>256</v>
      </c>
      <c r="H309" s="137" t="s">
        <v>257</v>
      </c>
      <c r="I309" s="137">
        <v>221725</v>
      </c>
      <c r="J309" s="137" t="s">
        <v>258</v>
      </c>
      <c r="K309" s="137">
        <v>221725</v>
      </c>
      <c r="L309" s="137" t="s">
        <v>620</v>
      </c>
      <c r="M309" s="137" t="s">
        <v>621</v>
      </c>
      <c r="N309" s="137">
        <v>228192</v>
      </c>
      <c r="O309" s="137" t="s">
        <v>261</v>
      </c>
      <c r="P309" s="137">
        <v>300588</v>
      </c>
      <c r="Q309" s="137" t="s">
        <v>2091</v>
      </c>
      <c r="R309" s="137" t="s">
        <v>263</v>
      </c>
      <c r="S309" s="137" t="s">
        <v>2111</v>
      </c>
      <c r="T309" s="137" t="s">
        <v>2111</v>
      </c>
      <c r="U309" s="137" t="s">
        <v>265</v>
      </c>
      <c r="V309" s="137" t="s">
        <v>266</v>
      </c>
      <c r="W309" s="137">
        <v>0</v>
      </c>
      <c r="X309" s="137" t="s">
        <v>267</v>
      </c>
      <c r="Y309" s="137">
        <v>358707081</v>
      </c>
      <c r="Z309" s="137" t="s">
        <v>2112</v>
      </c>
      <c r="AA309" s="137" t="s">
        <v>840</v>
      </c>
      <c r="AB309" s="138">
        <v>30000</v>
      </c>
      <c r="AC309" s="137" t="s">
        <v>270</v>
      </c>
      <c r="AD309" s="137">
        <v>18</v>
      </c>
      <c r="AE309" s="137" t="s">
        <v>612</v>
      </c>
      <c r="AF309" s="137" t="s">
        <v>2113</v>
      </c>
      <c r="AG309" s="137" t="s">
        <v>2114</v>
      </c>
      <c r="AH309" s="137" t="s">
        <v>615</v>
      </c>
      <c r="AI309" s="137" t="s">
        <v>2115</v>
      </c>
      <c r="AJ309" s="138">
        <v>2000</v>
      </c>
      <c r="AK309" s="138">
        <v>2000</v>
      </c>
      <c r="AL309" s="137" t="s">
        <v>602</v>
      </c>
      <c r="AM309" s="138">
        <v>12097.1</v>
      </c>
      <c r="AN309" s="138">
        <v>3902.9</v>
      </c>
      <c r="AO309" s="138">
        <v>16000</v>
      </c>
      <c r="AP309" s="138">
        <v>17902.900000000001</v>
      </c>
      <c r="AQ309" s="138">
        <v>2008.1</v>
      </c>
      <c r="AR309" s="138">
        <v>19911</v>
      </c>
      <c r="AS309" s="138">
        <v>17902.900000000001</v>
      </c>
      <c r="AT309" s="138">
        <v>2008.1</v>
      </c>
      <c r="AU309" s="138">
        <v>19911</v>
      </c>
      <c r="AV309" s="137"/>
      <c r="AW309" s="137"/>
      <c r="AX309" s="137"/>
      <c r="AY309" s="137"/>
      <c r="AZ309" s="137"/>
      <c r="BA309" s="137"/>
      <c r="BB309" s="137" t="s">
        <v>277</v>
      </c>
      <c r="BC309" s="137"/>
      <c r="BD309" s="137"/>
      <c r="BE309" s="138"/>
      <c r="BF309" s="137" t="s">
        <v>2111</v>
      </c>
      <c r="BG309" s="137" t="s">
        <v>2116</v>
      </c>
      <c r="BH309" s="137" t="s">
        <v>1754</v>
      </c>
      <c r="BI309" s="129" t="s">
        <v>1755</v>
      </c>
      <c r="BJ309" s="147">
        <v>46197</v>
      </c>
      <c r="BK309" s="139" t="s">
        <v>103</v>
      </c>
      <c r="BL309" s="129" t="s">
        <v>118</v>
      </c>
      <c r="BM309" s="142" t="s">
        <v>180</v>
      </c>
      <c r="BN309" s="139" t="s">
        <v>222</v>
      </c>
      <c r="BO309" s="139"/>
      <c r="BP309" s="42"/>
      <c r="BQ309" s="120" t="s">
        <v>1767</v>
      </c>
    </row>
    <row r="310" spans="1:69" hidden="1" x14ac:dyDescent="0.35">
      <c r="A310" s="131">
        <v>306</v>
      </c>
      <c r="B310" s="137" t="s">
        <v>252</v>
      </c>
      <c r="C310" s="137" t="s">
        <v>253</v>
      </c>
      <c r="D310" s="137" t="s">
        <v>254</v>
      </c>
      <c r="E310" s="137" t="s">
        <v>255</v>
      </c>
      <c r="F310" s="137" t="s">
        <v>255</v>
      </c>
      <c r="G310" s="137" t="s">
        <v>256</v>
      </c>
      <c r="H310" s="137" t="s">
        <v>257</v>
      </c>
      <c r="I310" s="137">
        <v>221725</v>
      </c>
      <c r="J310" s="137" t="s">
        <v>258</v>
      </c>
      <c r="K310" s="137">
        <v>221725</v>
      </c>
      <c r="L310" s="137" t="s">
        <v>620</v>
      </c>
      <c r="M310" s="137" t="s">
        <v>621</v>
      </c>
      <c r="N310" s="137">
        <v>228192</v>
      </c>
      <c r="O310" s="137" t="s">
        <v>261</v>
      </c>
      <c r="P310" s="137">
        <v>525596</v>
      </c>
      <c r="Q310" s="137" t="s">
        <v>262</v>
      </c>
      <c r="R310" s="137" t="s">
        <v>263</v>
      </c>
      <c r="S310" s="137" t="s">
        <v>264</v>
      </c>
      <c r="T310" s="137" t="s">
        <v>264</v>
      </c>
      <c r="U310" s="137" t="s">
        <v>265</v>
      </c>
      <c r="V310" s="137" t="s">
        <v>266</v>
      </c>
      <c r="W310" s="137">
        <v>0</v>
      </c>
      <c r="X310" s="137" t="s">
        <v>267</v>
      </c>
      <c r="Y310" s="137">
        <v>354915826</v>
      </c>
      <c r="Z310" s="137" t="s">
        <v>268</v>
      </c>
      <c r="AA310" s="137" t="s">
        <v>269</v>
      </c>
      <c r="AB310" s="138">
        <v>73000</v>
      </c>
      <c r="AC310" s="137" t="s">
        <v>270</v>
      </c>
      <c r="AD310" s="137">
        <v>24</v>
      </c>
      <c r="AE310" s="137" t="s">
        <v>271</v>
      </c>
      <c r="AF310" s="137" t="s">
        <v>1075</v>
      </c>
      <c r="AG310" s="137" t="s">
        <v>273</v>
      </c>
      <c r="AH310" s="137" t="s">
        <v>274</v>
      </c>
      <c r="AI310" s="137" t="s">
        <v>275</v>
      </c>
      <c r="AJ310" s="138">
        <v>3900</v>
      </c>
      <c r="AK310" s="138">
        <v>3900</v>
      </c>
      <c r="AL310" s="137" t="s">
        <v>276</v>
      </c>
      <c r="AM310" s="138">
        <v>47563.53</v>
      </c>
      <c r="AN310" s="138">
        <v>18736.47</v>
      </c>
      <c r="AO310" s="138">
        <v>66300</v>
      </c>
      <c r="AP310" s="138">
        <v>25436.47</v>
      </c>
      <c r="AQ310" s="138">
        <v>2208.5300000000002</v>
      </c>
      <c r="AR310" s="138">
        <v>27645</v>
      </c>
      <c r="AS310" s="138">
        <v>25436.47</v>
      </c>
      <c r="AT310" s="138">
        <v>2208.5300000000002</v>
      </c>
      <c r="AU310" s="138">
        <v>27645</v>
      </c>
      <c r="AV310" s="137"/>
      <c r="AW310" s="137"/>
      <c r="AX310" s="137"/>
      <c r="AY310" s="137"/>
      <c r="AZ310" s="137"/>
      <c r="BA310" s="137"/>
      <c r="BB310" s="137" t="s">
        <v>277</v>
      </c>
      <c r="BC310" s="137"/>
      <c r="BD310" s="137"/>
      <c r="BE310" s="138"/>
      <c r="BF310" s="137" t="s">
        <v>264</v>
      </c>
      <c r="BG310" s="137" t="s">
        <v>278</v>
      </c>
      <c r="BH310" s="137" t="s">
        <v>1754</v>
      </c>
      <c r="BI310" s="129" t="s">
        <v>1755</v>
      </c>
      <c r="BJ310" s="147">
        <v>46197</v>
      </c>
      <c r="BK310" s="139" t="s">
        <v>103</v>
      </c>
      <c r="BL310" s="129" t="s">
        <v>118</v>
      </c>
      <c r="BM310" s="142" t="s">
        <v>180</v>
      </c>
      <c r="BN310" s="139" t="s">
        <v>222</v>
      </c>
      <c r="BO310" s="139"/>
      <c r="BP310" s="42"/>
      <c r="BQ310" s="120" t="s">
        <v>1767</v>
      </c>
    </row>
    <row r="311" spans="1:69" ht="34.25" customHeight="1" x14ac:dyDescent="0.35">
      <c r="A311" s="131">
        <v>307</v>
      </c>
      <c r="B311" s="137" t="s">
        <v>252</v>
      </c>
      <c r="C311" s="137" t="s">
        <v>253</v>
      </c>
      <c r="D311" s="137" t="s">
        <v>254</v>
      </c>
      <c r="E311" s="137" t="s">
        <v>255</v>
      </c>
      <c r="F311" s="137" t="s">
        <v>255</v>
      </c>
      <c r="G311" s="137" t="s">
        <v>256</v>
      </c>
      <c r="H311" s="137" t="s">
        <v>257</v>
      </c>
      <c r="I311" s="137">
        <v>132342</v>
      </c>
      <c r="J311" s="137" t="s">
        <v>340</v>
      </c>
      <c r="K311" s="137">
        <v>132342</v>
      </c>
      <c r="L311" s="137" t="s">
        <v>341</v>
      </c>
      <c r="M311" s="137" t="s">
        <v>342</v>
      </c>
      <c r="N311" s="137">
        <v>223334</v>
      </c>
      <c r="O311" s="137" t="s">
        <v>416</v>
      </c>
      <c r="P311" s="137">
        <v>384451</v>
      </c>
      <c r="Q311" s="137" t="s">
        <v>343</v>
      </c>
      <c r="R311" s="137" t="s">
        <v>263</v>
      </c>
      <c r="S311" s="137" t="s">
        <v>2117</v>
      </c>
      <c r="T311" s="137" t="s">
        <v>2117</v>
      </c>
      <c r="U311" s="137" t="s">
        <v>474</v>
      </c>
      <c r="V311" s="137" t="s">
        <v>266</v>
      </c>
      <c r="W311" s="137">
        <v>0</v>
      </c>
      <c r="X311" s="137" t="s">
        <v>267</v>
      </c>
      <c r="Y311" s="137">
        <v>359833903</v>
      </c>
      <c r="Z311" s="137" t="s">
        <v>2118</v>
      </c>
      <c r="AA311" s="137" t="s">
        <v>1221</v>
      </c>
      <c r="AB311" s="138">
        <v>75000</v>
      </c>
      <c r="AC311" s="137" t="s">
        <v>316</v>
      </c>
      <c r="AD311" s="137">
        <v>24</v>
      </c>
      <c r="AE311" s="137" t="s">
        <v>489</v>
      </c>
      <c r="AF311" s="137" t="s">
        <v>2119</v>
      </c>
      <c r="AG311" s="137" t="s">
        <v>2120</v>
      </c>
      <c r="AH311" s="137" t="s">
        <v>292</v>
      </c>
      <c r="AI311" s="137" t="s">
        <v>1381</v>
      </c>
      <c r="AJ311" s="138">
        <v>4000</v>
      </c>
      <c r="AK311" s="138">
        <v>4000</v>
      </c>
      <c r="AL311" s="137" t="s">
        <v>438</v>
      </c>
      <c r="AM311" s="138">
        <v>15359.97</v>
      </c>
      <c r="AN311" s="138">
        <v>8640.0300000000007</v>
      </c>
      <c r="AO311" s="138">
        <v>24000</v>
      </c>
      <c r="AP311" s="138">
        <v>59640.03</v>
      </c>
      <c r="AQ311" s="138">
        <v>12378.97</v>
      </c>
      <c r="AR311" s="138">
        <v>72019</v>
      </c>
      <c r="AS311" s="138">
        <v>0</v>
      </c>
      <c r="AT311" s="138">
        <v>0</v>
      </c>
      <c r="AU311" s="138">
        <v>0</v>
      </c>
      <c r="AV311" s="137"/>
      <c r="AW311" s="137"/>
      <c r="AX311" s="137"/>
      <c r="AY311" s="137"/>
      <c r="AZ311" s="137"/>
      <c r="BA311" s="137"/>
      <c r="BB311" s="137" t="s">
        <v>277</v>
      </c>
      <c r="BC311" s="137"/>
      <c r="BD311" s="137"/>
      <c r="BE311" s="138"/>
      <c r="BF311" s="137" t="s">
        <v>2117</v>
      </c>
      <c r="BG311" s="137" t="s">
        <v>2121</v>
      </c>
      <c r="BH311" s="137" t="s">
        <v>1754</v>
      </c>
      <c r="BI311" s="129" t="s">
        <v>1755</v>
      </c>
      <c r="BJ311" s="150">
        <v>46197</v>
      </c>
      <c r="BK311" s="139" t="s">
        <v>102</v>
      </c>
      <c r="BL311" s="129" t="s">
        <v>107</v>
      </c>
      <c r="BM311" s="142" t="s">
        <v>179</v>
      </c>
      <c r="BN311" s="139" t="s">
        <v>220</v>
      </c>
      <c r="BO311" s="139">
        <v>4000</v>
      </c>
      <c r="BP311" s="136" t="s">
        <v>181</v>
      </c>
      <c r="BQ311" s="193" t="s">
        <v>2122</v>
      </c>
    </row>
    <row r="312" spans="1:69" hidden="1" x14ac:dyDescent="0.35">
      <c r="A312" s="131">
        <v>308</v>
      </c>
      <c r="B312" s="137" t="s">
        <v>252</v>
      </c>
      <c r="C312" s="137" t="s">
        <v>253</v>
      </c>
      <c r="D312" s="137" t="s">
        <v>254</v>
      </c>
      <c r="E312" s="137" t="s">
        <v>255</v>
      </c>
      <c r="F312" s="137" t="s">
        <v>255</v>
      </c>
      <c r="G312" s="137" t="s">
        <v>256</v>
      </c>
      <c r="H312" s="137" t="s">
        <v>257</v>
      </c>
      <c r="I312" s="137">
        <v>132342</v>
      </c>
      <c r="J312" s="137" t="s">
        <v>340</v>
      </c>
      <c r="K312" s="137">
        <v>132342</v>
      </c>
      <c r="L312" s="137" t="s">
        <v>341</v>
      </c>
      <c r="M312" s="137" t="s">
        <v>342</v>
      </c>
      <c r="N312" s="137">
        <v>223334</v>
      </c>
      <c r="O312" s="137" t="s">
        <v>416</v>
      </c>
      <c r="P312" s="137">
        <v>384451</v>
      </c>
      <c r="Q312" s="137" t="s">
        <v>343</v>
      </c>
      <c r="R312" s="137" t="s">
        <v>669</v>
      </c>
      <c r="S312" s="137" t="s">
        <v>2117</v>
      </c>
      <c r="T312" s="137" t="s">
        <v>2117</v>
      </c>
      <c r="U312" s="137" t="s">
        <v>474</v>
      </c>
      <c r="V312" s="137" t="s">
        <v>266</v>
      </c>
      <c r="W312" s="137">
        <v>0</v>
      </c>
      <c r="X312" s="137" t="s">
        <v>267</v>
      </c>
      <c r="Y312" s="137">
        <v>360165357</v>
      </c>
      <c r="Z312" s="137" t="s">
        <v>2118</v>
      </c>
      <c r="AA312" s="137" t="s">
        <v>1563</v>
      </c>
      <c r="AB312" s="138">
        <v>40000</v>
      </c>
      <c r="AC312" s="137" t="s">
        <v>316</v>
      </c>
      <c r="AD312" s="137">
        <v>18</v>
      </c>
      <c r="AE312" s="137" t="s">
        <v>673</v>
      </c>
      <c r="AF312" s="137" t="s">
        <v>2119</v>
      </c>
      <c r="AG312" s="137" t="s">
        <v>2120</v>
      </c>
      <c r="AH312" s="137" t="s">
        <v>292</v>
      </c>
      <c r="AI312" s="137" t="s">
        <v>2123</v>
      </c>
      <c r="AJ312" s="138">
        <v>2690</v>
      </c>
      <c r="AK312" s="138">
        <v>2690</v>
      </c>
      <c r="AL312" s="137" t="s">
        <v>438</v>
      </c>
      <c r="AM312" s="138">
        <v>5763.98</v>
      </c>
      <c r="AN312" s="138">
        <v>2306.02</v>
      </c>
      <c r="AO312" s="138">
        <v>8070</v>
      </c>
      <c r="AP312" s="138">
        <v>34236.019999999997</v>
      </c>
      <c r="AQ312" s="138">
        <v>5878.98</v>
      </c>
      <c r="AR312" s="138">
        <v>40115</v>
      </c>
      <c r="AS312" s="138">
        <v>0</v>
      </c>
      <c r="AT312" s="138">
        <v>0</v>
      </c>
      <c r="AU312" s="138">
        <v>0</v>
      </c>
      <c r="AV312" s="137"/>
      <c r="AW312" s="137"/>
      <c r="AX312" s="137"/>
      <c r="AY312" s="137"/>
      <c r="AZ312" s="137"/>
      <c r="BA312" s="137"/>
      <c r="BB312" s="137" t="s">
        <v>277</v>
      </c>
      <c r="BC312" s="137"/>
      <c r="BD312" s="137"/>
      <c r="BE312" s="138"/>
      <c r="BF312" s="137" t="s">
        <v>2117</v>
      </c>
      <c r="BG312" s="137" t="s">
        <v>2121</v>
      </c>
      <c r="BH312" s="137" t="s">
        <v>1754</v>
      </c>
      <c r="BI312" s="129" t="s">
        <v>1755</v>
      </c>
      <c r="BJ312" s="150">
        <v>46197</v>
      </c>
      <c r="BK312" s="139" t="s">
        <v>102</v>
      </c>
      <c r="BL312" s="129" t="s">
        <v>107</v>
      </c>
      <c r="BM312" s="142" t="s">
        <v>179</v>
      </c>
      <c r="BN312" s="139" t="s">
        <v>221</v>
      </c>
      <c r="BO312" s="139">
        <v>0</v>
      </c>
      <c r="BP312" s="42"/>
      <c r="BQ312" s="120" t="s">
        <v>1761</v>
      </c>
    </row>
    <row r="313" spans="1:69" hidden="1" x14ac:dyDescent="0.35">
      <c r="A313" s="131">
        <v>309</v>
      </c>
      <c r="B313" s="137" t="s">
        <v>252</v>
      </c>
      <c r="C313" s="137" t="s">
        <v>253</v>
      </c>
      <c r="D313" s="137" t="s">
        <v>254</v>
      </c>
      <c r="E313" s="137" t="s">
        <v>255</v>
      </c>
      <c r="F313" s="137" t="s">
        <v>255</v>
      </c>
      <c r="G313" s="137" t="s">
        <v>256</v>
      </c>
      <c r="H313" s="137" t="s">
        <v>257</v>
      </c>
      <c r="I313" s="137">
        <v>132342</v>
      </c>
      <c r="J313" s="137" t="s">
        <v>340</v>
      </c>
      <c r="K313" s="137">
        <v>132342</v>
      </c>
      <c r="L313" s="137" t="s">
        <v>341</v>
      </c>
      <c r="M313" s="137" t="s">
        <v>342</v>
      </c>
      <c r="N313" s="137">
        <v>223334</v>
      </c>
      <c r="O313" s="137" t="s">
        <v>416</v>
      </c>
      <c r="P313" s="137">
        <v>294422</v>
      </c>
      <c r="Q313" s="137" t="s">
        <v>2124</v>
      </c>
      <c r="R313" s="137" t="s">
        <v>263</v>
      </c>
      <c r="S313" s="137" t="s">
        <v>2125</v>
      </c>
      <c r="T313" s="137" t="s">
        <v>2125</v>
      </c>
      <c r="U313" s="137" t="s">
        <v>265</v>
      </c>
      <c r="V313" s="137" t="s">
        <v>266</v>
      </c>
      <c r="W313" s="137">
        <v>0</v>
      </c>
      <c r="X313" s="137" t="s">
        <v>267</v>
      </c>
      <c r="Y313" s="137">
        <v>360158178</v>
      </c>
      <c r="Z313" s="137" t="s">
        <v>2126</v>
      </c>
      <c r="AA313" s="137" t="s">
        <v>1897</v>
      </c>
      <c r="AB313" s="138">
        <v>110000</v>
      </c>
      <c r="AC313" s="137" t="s">
        <v>316</v>
      </c>
      <c r="AD313" s="137">
        <v>30</v>
      </c>
      <c r="AE313" s="137" t="s">
        <v>626</v>
      </c>
      <c r="AF313" s="137" t="s">
        <v>2127</v>
      </c>
      <c r="AG313" s="137" t="s">
        <v>628</v>
      </c>
      <c r="AH313" s="137" t="s">
        <v>615</v>
      </c>
      <c r="AI313" s="137" t="s">
        <v>2123</v>
      </c>
      <c r="AJ313" s="138">
        <v>4860</v>
      </c>
      <c r="AK313" s="138">
        <v>4860</v>
      </c>
      <c r="AL313" s="137" t="s">
        <v>438</v>
      </c>
      <c r="AM313" s="138">
        <v>8453.73</v>
      </c>
      <c r="AN313" s="138">
        <v>6126.27</v>
      </c>
      <c r="AO313" s="138">
        <v>14580</v>
      </c>
      <c r="AP313" s="138">
        <v>101546.27</v>
      </c>
      <c r="AQ313" s="138">
        <v>29184.73</v>
      </c>
      <c r="AR313" s="138">
        <v>130731</v>
      </c>
      <c r="AS313" s="138">
        <v>0</v>
      </c>
      <c r="AT313" s="138">
        <v>0</v>
      </c>
      <c r="AU313" s="138">
        <v>0</v>
      </c>
      <c r="AV313" s="137"/>
      <c r="AW313" s="137"/>
      <c r="AX313" s="137"/>
      <c r="AY313" s="137"/>
      <c r="AZ313" s="137"/>
      <c r="BA313" s="137"/>
      <c r="BB313" s="137" t="s">
        <v>277</v>
      </c>
      <c r="BC313" s="137"/>
      <c r="BD313" s="137"/>
      <c r="BE313" s="138"/>
      <c r="BF313" s="137" t="s">
        <v>2125</v>
      </c>
      <c r="BG313" s="137" t="s">
        <v>2128</v>
      </c>
      <c r="BH313" s="137" t="s">
        <v>1754</v>
      </c>
      <c r="BI313" s="129" t="s">
        <v>1755</v>
      </c>
      <c r="BJ313" s="150">
        <v>46198</v>
      </c>
      <c r="BK313" s="139" t="s">
        <v>102</v>
      </c>
      <c r="BL313" s="129" t="s">
        <v>107</v>
      </c>
      <c r="BM313" s="142" t="s">
        <v>179</v>
      </c>
      <c r="BN313" s="139" t="s">
        <v>221</v>
      </c>
      <c r="BO313" s="139">
        <v>0</v>
      </c>
      <c r="BP313" s="42"/>
      <c r="BQ313" s="120" t="s">
        <v>1761</v>
      </c>
    </row>
    <row r="314" spans="1:69" hidden="1" x14ac:dyDescent="0.35">
      <c r="A314" s="131">
        <v>310</v>
      </c>
      <c r="B314" s="137" t="s">
        <v>252</v>
      </c>
      <c r="C314" s="137" t="s">
        <v>253</v>
      </c>
      <c r="D314" s="137" t="s">
        <v>254</v>
      </c>
      <c r="E314" s="137" t="s">
        <v>255</v>
      </c>
      <c r="F314" s="137" t="s">
        <v>255</v>
      </c>
      <c r="G314" s="137" t="s">
        <v>256</v>
      </c>
      <c r="H314" s="137" t="s">
        <v>257</v>
      </c>
      <c r="I314" s="137">
        <v>140380</v>
      </c>
      <c r="J314" s="137" t="s">
        <v>281</v>
      </c>
      <c r="K314" s="137">
        <v>140380</v>
      </c>
      <c r="L314" s="137" t="s">
        <v>620</v>
      </c>
      <c r="M314" s="137" t="s">
        <v>621</v>
      </c>
      <c r="N314" s="137">
        <v>237018</v>
      </c>
      <c r="O314" s="137" t="s">
        <v>622</v>
      </c>
      <c r="P314" s="137">
        <v>311781</v>
      </c>
      <c r="Q314" s="137" t="s">
        <v>623</v>
      </c>
      <c r="R314" s="137" t="s">
        <v>263</v>
      </c>
      <c r="S314" s="137" t="s">
        <v>2129</v>
      </c>
      <c r="T314" s="137" t="s">
        <v>2129</v>
      </c>
      <c r="U314" s="137" t="s">
        <v>265</v>
      </c>
      <c r="V314" s="137" t="s">
        <v>266</v>
      </c>
      <c r="W314" s="137">
        <v>0</v>
      </c>
      <c r="X314" s="137" t="s">
        <v>267</v>
      </c>
      <c r="Y314" s="137">
        <v>359101631</v>
      </c>
      <c r="Z314" s="137" t="s">
        <v>2130</v>
      </c>
      <c r="AA314" s="137" t="s">
        <v>2131</v>
      </c>
      <c r="AB314" s="138">
        <v>50000</v>
      </c>
      <c r="AC314" s="137" t="s">
        <v>270</v>
      </c>
      <c r="AD314" s="137">
        <v>24</v>
      </c>
      <c r="AE314" s="137" t="s">
        <v>489</v>
      </c>
      <c r="AF314" s="137" t="s">
        <v>1855</v>
      </c>
      <c r="AG314" s="137" t="s">
        <v>1301</v>
      </c>
      <c r="AH314" s="137" t="s">
        <v>274</v>
      </c>
      <c r="AI314" s="137" t="s">
        <v>2132</v>
      </c>
      <c r="AJ314" s="138">
        <v>2650</v>
      </c>
      <c r="AK314" s="138">
        <v>2650</v>
      </c>
      <c r="AL314" s="137" t="s">
        <v>413</v>
      </c>
      <c r="AM314" s="138">
        <v>30641.55</v>
      </c>
      <c r="AN314" s="138">
        <v>11758.45</v>
      </c>
      <c r="AO314" s="138">
        <v>42400</v>
      </c>
      <c r="AP314" s="138">
        <v>19358.45</v>
      </c>
      <c r="AQ314" s="138">
        <v>1858.55</v>
      </c>
      <c r="AR314" s="138">
        <v>21217</v>
      </c>
      <c r="AS314" s="138">
        <v>0</v>
      </c>
      <c r="AT314" s="138">
        <v>0</v>
      </c>
      <c r="AU314" s="138">
        <v>0</v>
      </c>
      <c r="AV314" s="137"/>
      <c r="AW314" s="137"/>
      <c r="AX314" s="137"/>
      <c r="AY314" s="137"/>
      <c r="AZ314" s="137"/>
      <c r="BA314" s="137"/>
      <c r="BB314" s="137" t="s">
        <v>277</v>
      </c>
      <c r="BC314" s="137"/>
      <c r="BD314" s="137"/>
      <c r="BE314" s="138"/>
      <c r="BF314" s="137" t="s">
        <v>2129</v>
      </c>
      <c r="BG314" s="137" t="s">
        <v>2133</v>
      </c>
      <c r="BH314" s="137" t="s">
        <v>1754</v>
      </c>
      <c r="BI314" s="129" t="s">
        <v>1755</v>
      </c>
      <c r="BJ314" s="150">
        <v>46198</v>
      </c>
      <c r="BK314" s="139" t="s">
        <v>102</v>
      </c>
      <c r="BL314" s="129" t="s">
        <v>107</v>
      </c>
      <c r="BM314" s="142" t="s">
        <v>179</v>
      </c>
      <c r="BN314" s="139" t="s">
        <v>221</v>
      </c>
      <c r="BO314" s="139">
        <v>0</v>
      </c>
      <c r="BP314" s="42"/>
      <c r="BQ314" s="120" t="s">
        <v>1761</v>
      </c>
    </row>
    <row r="315" spans="1:69" hidden="1" x14ac:dyDescent="0.35">
      <c r="A315" s="131">
        <v>311</v>
      </c>
      <c r="B315" s="137" t="s">
        <v>252</v>
      </c>
      <c r="C315" s="137" t="s">
        <v>253</v>
      </c>
      <c r="D315" s="137" t="s">
        <v>254</v>
      </c>
      <c r="E315" s="137" t="s">
        <v>255</v>
      </c>
      <c r="F315" s="137" t="s">
        <v>255</v>
      </c>
      <c r="G315" s="137" t="s">
        <v>256</v>
      </c>
      <c r="H315" s="137" t="s">
        <v>257</v>
      </c>
      <c r="I315" s="137">
        <v>140380</v>
      </c>
      <c r="J315" s="137" t="s">
        <v>281</v>
      </c>
      <c r="K315" s="137">
        <v>140380</v>
      </c>
      <c r="L315" s="137" t="s">
        <v>620</v>
      </c>
      <c r="M315" s="137" t="s">
        <v>621</v>
      </c>
      <c r="N315" s="137">
        <v>237018</v>
      </c>
      <c r="O315" s="137" t="s">
        <v>622</v>
      </c>
      <c r="P315" s="137">
        <v>500543</v>
      </c>
      <c r="Q315" s="137" t="s">
        <v>2134</v>
      </c>
      <c r="R315" s="137" t="s">
        <v>263</v>
      </c>
      <c r="S315" s="137" t="s">
        <v>2135</v>
      </c>
      <c r="T315" s="137" t="s">
        <v>2135</v>
      </c>
      <c r="U315" s="137" t="s">
        <v>298</v>
      </c>
      <c r="V315" s="137" t="s">
        <v>266</v>
      </c>
      <c r="W315" s="137">
        <v>0</v>
      </c>
      <c r="X315" s="137" t="s">
        <v>267</v>
      </c>
      <c r="Y315" s="137">
        <v>358390294</v>
      </c>
      <c r="Z315" s="137" t="s">
        <v>2136</v>
      </c>
      <c r="AA315" s="137" t="s">
        <v>786</v>
      </c>
      <c r="AB315" s="138">
        <v>35000</v>
      </c>
      <c r="AC315" s="137" t="s">
        <v>270</v>
      </c>
      <c r="AD315" s="137">
        <v>24</v>
      </c>
      <c r="AE315" s="137" t="s">
        <v>367</v>
      </c>
      <c r="AF315" s="137" t="s">
        <v>2137</v>
      </c>
      <c r="AG315" s="137" t="s">
        <v>2138</v>
      </c>
      <c r="AH315" s="137" t="s">
        <v>292</v>
      </c>
      <c r="AI315" s="137" t="s">
        <v>458</v>
      </c>
      <c r="AJ315" s="138">
        <v>1860</v>
      </c>
      <c r="AK315" s="138">
        <v>1860</v>
      </c>
      <c r="AL315" s="137" t="s">
        <v>413</v>
      </c>
      <c r="AM315" s="138">
        <v>21180.83</v>
      </c>
      <c r="AN315" s="138">
        <v>8579.17</v>
      </c>
      <c r="AO315" s="138">
        <v>29760</v>
      </c>
      <c r="AP315" s="138">
        <v>13819.17</v>
      </c>
      <c r="AQ315" s="138">
        <v>1289.83</v>
      </c>
      <c r="AR315" s="138">
        <v>15109</v>
      </c>
      <c r="AS315" s="138">
        <v>4884.46</v>
      </c>
      <c r="AT315" s="138">
        <v>695.54</v>
      </c>
      <c r="AU315" s="138">
        <v>5580</v>
      </c>
      <c r="AV315" s="137"/>
      <c r="AW315" s="137"/>
      <c r="AX315" s="137"/>
      <c r="AY315" s="137"/>
      <c r="AZ315" s="137"/>
      <c r="BA315" s="137"/>
      <c r="BB315" s="137" t="s">
        <v>277</v>
      </c>
      <c r="BC315" s="137"/>
      <c r="BD315" s="137"/>
      <c r="BE315" s="138"/>
      <c r="BF315" s="137" t="s">
        <v>2135</v>
      </c>
      <c r="BG315" s="137" t="s">
        <v>2139</v>
      </c>
      <c r="BH315" s="137" t="s">
        <v>1754</v>
      </c>
      <c r="BI315" s="129" t="s">
        <v>1755</v>
      </c>
      <c r="BJ315" s="150">
        <v>46198</v>
      </c>
      <c r="BK315" s="139" t="s">
        <v>102</v>
      </c>
      <c r="BL315" s="129" t="s">
        <v>107</v>
      </c>
      <c r="BM315" s="142" t="s">
        <v>179</v>
      </c>
      <c r="BN315" s="139" t="s">
        <v>221</v>
      </c>
      <c r="BO315" s="139">
        <v>0</v>
      </c>
      <c r="BP315" s="42"/>
      <c r="BQ315" s="120" t="s">
        <v>2140</v>
      </c>
    </row>
    <row r="316" spans="1:69" hidden="1" x14ac:dyDescent="0.35">
      <c r="A316" s="131">
        <v>312</v>
      </c>
      <c r="B316" s="137" t="s">
        <v>252</v>
      </c>
      <c r="C316" s="137" t="s">
        <v>253</v>
      </c>
      <c r="D316" s="137" t="s">
        <v>254</v>
      </c>
      <c r="E316" s="137" t="s">
        <v>255</v>
      </c>
      <c r="F316" s="137" t="s">
        <v>255</v>
      </c>
      <c r="G316" s="137" t="s">
        <v>256</v>
      </c>
      <c r="H316" s="137" t="s">
        <v>257</v>
      </c>
      <c r="I316" s="137">
        <v>140380</v>
      </c>
      <c r="J316" s="137" t="s">
        <v>281</v>
      </c>
      <c r="K316" s="137">
        <v>140380</v>
      </c>
      <c r="L316" s="137" t="s">
        <v>620</v>
      </c>
      <c r="M316" s="137" t="s">
        <v>621</v>
      </c>
      <c r="N316" s="137">
        <v>237018</v>
      </c>
      <c r="O316" s="137" t="s">
        <v>622</v>
      </c>
      <c r="P316" s="137">
        <v>553273</v>
      </c>
      <c r="Q316" s="137" t="s">
        <v>2141</v>
      </c>
      <c r="R316" s="137" t="s">
        <v>263</v>
      </c>
      <c r="S316" s="137" t="s">
        <v>2142</v>
      </c>
      <c r="T316" s="137" t="s">
        <v>2142</v>
      </c>
      <c r="U316" s="137" t="s">
        <v>265</v>
      </c>
      <c r="V316" s="137" t="s">
        <v>266</v>
      </c>
      <c r="W316" s="137">
        <v>0</v>
      </c>
      <c r="X316" s="137" t="s">
        <v>530</v>
      </c>
      <c r="Y316" s="137">
        <v>359436680</v>
      </c>
      <c r="Z316" s="137" t="s">
        <v>2143</v>
      </c>
      <c r="AA316" s="137" t="s">
        <v>2144</v>
      </c>
      <c r="AB316" s="138">
        <v>52000</v>
      </c>
      <c r="AC316" s="137" t="s">
        <v>270</v>
      </c>
      <c r="AD316" s="137">
        <v>24</v>
      </c>
      <c r="AE316" s="137" t="s">
        <v>367</v>
      </c>
      <c r="AF316" s="137" t="s">
        <v>2004</v>
      </c>
      <c r="AG316" s="137" t="s">
        <v>349</v>
      </c>
      <c r="AH316" s="137" t="s">
        <v>292</v>
      </c>
      <c r="AI316" s="137" t="s">
        <v>1076</v>
      </c>
      <c r="AJ316" s="138">
        <v>2760</v>
      </c>
      <c r="AK316" s="138">
        <v>2760</v>
      </c>
      <c r="AL316" s="137" t="s">
        <v>413</v>
      </c>
      <c r="AM316" s="138">
        <v>19160.23</v>
      </c>
      <c r="AN316" s="138">
        <v>8439.77</v>
      </c>
      <c r="AO316" s="138">
        <v>27600</v>
      </c>
      <c r="AP316" s="138">
        <v>32839.769999999997</v>
      </c>
      <c r="AQ316" s="138">
        <v>5217.2299999999996</v>
      </c>
      <c r="AR316" s="138">
        <v>38057</v>
      </c>
      <c r="AS316" s="138">
        <v>0</v>
      </c>
      <c r="AT316" s="138">
        <v>0</v>
      </c>
      <c r="AU316" s="138">
        <v>0</v>
      </c>
      <c r="AV316" s="137"/>
      <c r="AW316" s="137"/>
      <c r="AX316" s="137"/>
      <c r="AY316" s="137"/>
      <c r="AZ316" s="137"/>
      <c r="BA316" s="137"/>
      <c r="BB316" s="137" t="s">
        <v>277</v>
      </c>
      <c r="BC316" s="137"/>
      <c r="BD316" s="137"/>
      <c r="BE316" s="138"/>
      <c r="BF316" s="137" t="s">
        <v>2142</v>
      </c>
      <c r="BG316" s="137" t="s">
        <v>2145</v>
      </c>
      <c r="BH316" s="137" t="s">
        <v>1754</v>
      </c>
      <c r="BI316" s="129" t="s">
        <v>1755</v>
      </c>
      <c r="BJ316" s="150">
        <v>46198</v>
      </c>
      <c r="BK316" s="139" t="s">
        <v>102</v>
      </c>
      <c r="BL316" s="129" t="s">
        <v>107</v>
      </c>
      <c r="BM316" s="142" t="s">
        <v>179</v>
      </c>
      <c r="BN316" s="139" t="s">
        <v>221</v>
      </c>
      <c r="BO316" s="139">
        <v>0</v>
      </c>
      <c r="BP316" s="42"/>
      <c r="BQ316" s="120" t="s">
        <v>1761</v>
      </c>
    </row>
    <row r="317" spans="1:69" ht="34.25" hidden="1" customHeight="1" x14ac:dyDescent="0.35">
      <c r="A317" s="131">
        <v>313</v>
      </c>
      <c r="B317" s="137" t="s">
        <v>252</v>
      </c>
      <c r="C317" s="137" t="s">
        <v>253</v>
      </c>
      <c r="D317" s="137" t="s">
        <v>254</v>
      </c>
      <c r="E317" s="137" t="s">
        <v>255</v>
      </c>
      <c r="F317" s="137" t="s">
        <v>255</v>
      </c>
      <c r="G317" s="137" t="s">
        <v>256</v>
      </c>
      <c r="H317" s="137" t="s">
        <v>257</v>
      </c>
      <c r="I317" s="137">
        <v>221725</v>
      </c>
      <c r="J317" s="137" t="s">
        <v>258</v>
      </c>
      <c r="K317" s="137">
        <v>221725</v>
      </c>
      <c r="L317" s="137" t="s">
        <v>620</v>
      </c>
      <c r="M317" s="137" t="s">
        <v>621</v>
      </c>
      <c r="N317" s="137">
        <v>228192</v>
      </c>
      <c r="O317" s="137" t="s">
        <v>261</v>
      </c>
      <c r="P317" s="137">
        <v>525596</v>
      </c>
      <c r="Q317" s="137" t="s">
        <v>262</v>
      </c>
      <c r="R317" s="137" t="s">
        <v>263</v>
      </c>
      <c r="S317" s="137" t="s">
        <v>2146</v>
      </c>
      <c r="T317" s="137" t="s">
        <v>2146</v>
      </c>
      <c r="U317" s="137" t="s">
        <v>265</v>
      </c>
      <c r="V317" s="137" t="s">
        <v>266</v>
      </c>
      <c r="W317" s="137">
        <v>0</v>
      </c>
      <c r="X317" s="137" t="s">
        <v>267</v>
      </c>
      <c r="Y317" s="137">
        <v>354822723</v>
      </c>
      <c r="Z317" s="137" t="s">
        <v>2147</v>
      </c>
      <c r="AA317" s="137" t="s">
        <v>2148</v>
      </c>
      <c r="AB317" s="138">
        <v>59000</v>
      </c>
      <c r="AC317" s="137" t="s">
        <v>270</v>
      </c>
      <c r="AD317" s="137">
        <v>24</v>
      </c>
      <c r="AE317" s="137" t="s">
        <v>1967</v>
      </c>
      <c r="AF317" s="137" t="s">
        <v>2149</v>
      </c>
      <c r="AG317" s="137" t="s">
        <v>2095</v>
      </c>
      <c r="AH317" s="137" t="s">
        <v>615</v>
      </c>
      <c r="AI317" s="137" t="s">
        <v>2150</v>
      </c>
      <c r="AJ317" s="138">
        <v>3150</v>
      </c>
      <c r="AK317" s="138">
        <v>3150</v>
      </c>
      <c r="AL317" s="137" t="s">
        <v>424</v>
      </c>
      <c r="AM317" s="138">
        <v>35119.300000000003</v>
      </c>
      <c r="AN317" s="138">
        <v>15280.7</v>
      </c>
      <c r="AO317" s="138">
        <v>50400</v>
      </c>
      <c r="AP317" s="138">
        <v>23880.7</v>
      </c>
      <c r="AQ317" s="138">
        <v>2441.3000000000002</v>
      </c>
      <c r="AR317" s="138">
        <v>26322</v>
      </c>
      <c r="AS317" s="138">
        <v>23880.7</v>
      </c>
      <c r="AT317" s="138">
        <v>2441.3000000000002</v>
      </c>
      <c r="AU317" s="138">
        <v>26322</v>
      </c>
      <c r="AV317" s="137"/>
      <c r="AW317" s="137"/>
      <c r="AX317" s="137"/>
      <c r="AY317" s="137"/>
      <c r="AZ317" s="137"/>
      <c r="BA317" s="137"/>
      <c r="BB317" s="137" t="s">
        <v>277</v>
      </c>
      <c r="BC317" s="137"/>
      <c r="BD317" s="137"/>
      <c r="BE317" s="138"/>
      <c r="BF317" s="137" t="s">
        <v>2146</v>
      </c>
      <c r="BG317" s="137" t="s">
        <v>2151</v>
      </c>
      <c r="BH317" s="137" t="s">
        <v>1754</v>
      </c>
      <c r="BI317" s="129" t="s">
        <v>1755</v>
      </c>
      <c r="BJ317" s="150">
        <v>46198</v>
      </c>
      <c r="BK317" s="139" t="s">
        <v>102</v>
      </c>
      <c r="BL317" s="129" t="s">
        <v>107</v>
      </c>
      <c r="BM317" s="142" t="s">
        <v>179</v>
      </c>
      <c r="BN317" s="139" t="s">
        <v>221</v>
      </c>
      <c r="BO317" s="139">
        <v>0</v>
      </c>
      <c r="BP317" s="42"/>
      <c r="BQ317" s="120" t="s">
        <v>2152</v>
      </c>
    </row>
    <row r="318" spans="1:69" ht="22.75" hidden="1" customHeight="1" x14ac:dyDescent="0.35">
      <c r="A318" s="131">
        <v>314</v>
      </c>
      <c r="B318" s="137" t="s">
        <v>252</v>
      </c>
      <c r="C318" s="137" t="s">
        <v>253</v>
      </c>
      <c r="D318" s="137" t="s">
        <v>254</v>
      </c>
      <c r="E318" s="137" t="s">
        <v>255</v>
      </c>
      <c r="F318" s="137" t="s">
        <v>255</v>
      </c>
      <c r="G318" s="137" t="s">
        <v>256</v>
      </c>
      <c r="H318" s="137" t="s">
        <v>257</v>
      </c>
      <c r="I318" s="137">
        <v>221725</v>
      </c>
      <c r="J318" s="137" t="s">
        <v>258</v>
      </c>
      <c r="K318" s="137">
        <v>221725</v>
      </c>
      <c r="L318" s="137" t="s">
        <v>620</v>
      </c>
      <c r="M318" s="137" t="s">
        <v>621</v>
      </c>
      <c r="N318" s="137">
        <v>228192</v>
      </c>
      <c r="O318" s="137" t="s">
        <v>261</v>
      </c>
      <c r="P318" s="137">
        <v>300614</v>
      </c>
      <c r="Q318" s="137" t="s">
        <v>2097</v>
      </c>
      <c r="R318" s="137" t="s">
        <v>263</v>
      </c>
      <c r="S318" s="137" t="s">
        <v>2153</v>
      </c>
      <c r="T318" s="137" t="s">
        <v>2153</v>
      </c>
      <c r="U318" s="137" t="s">
        <v>265</v>
      </c>
      <c r="V318" s="137" t="s">
        <v>266</v>
      </c>
      <c r="W318" s="137">
        <v>0</v>
      </c>
      <c r="X318" s="137" t="s">
        <v>267</v>
      </c>
      <c r="Y318" s="137">
        <v>354820688</v>
      </c>
      <c r="Z318" s="137" t="s">
        <v>2154</v>
      </c>
      <c r="AA318" s="137" t="s">
        <v>2155</v>
      </c>
      <c r="AB318" s="138">
        <v>52000</v>
      </c>
      <c r="AC318" s="137" t="s">
        <v>270</v>
      </c>
      <c r="AD318" s="137">
        <v>24</v>
      </c>
      <c r="AE318" s="137" t="s">
        <v>301</v>
      </c>
      <c r="AF318" s="137" t="s">
        <v>2156</v>
      </c>
      <c r="AG318" s="137" t="s">
        <v>2157</v>
      </c>
      <c r="AH318" s="137" t="s">
        <v>292</v>
      </c>
      <c r="AI318" s="137" t="s">
        <v>275</v>
      </c>
      <c r="AJ318" s="138">
        <v>2780</v>
      </c>
      <c r="AK318" s="138">
        <v>2780</v>
      </c>
      <c r="AL318" s="137" t="s">
        <v>424</v>
      </c>
      <c r="AM318" s="138">
        <v>38446.79</v>
      </c>
      <c r="AN318" s="138">
        <v>14373.21</v>
      </c>
      <c r="AO318" s="138">
        <v>52820</v>
      </c>
      <c r="AP318" s="138">
        <v>13553.21</v>
      </c>
      <c r="AQ318" s="138">
        <v>878.79</v>
      </c>
      <c r="AR318" s="138">
        <v>14432</v>
      </c>
      <c r="AS318" s="138">
        <v>13553.21</v>
      </c>
      <c r="AT318" s="138">
        <v>878.79</v>
      </c>
      <c r="AU318" s="138">
        <v>14432</v>
      </c>
      <c r="AV318" s="137"/>
      <c r="AW318" s="137"/>
      <c r="AX318" s="137"/>
      <c r="AY318" s="137"/>
      <c r="AZ318" s="137"/>
      <c r="BA318" s="137"/>
      <c r="BB318" s="137" t="s">
        <v>277</v>
      </c>
      <c r="BC318" s="137"/>
      <c r="BD318" s="137"/>
      <c r="BE318" s="138"/>
      <c r="BF318" s="137" t="s">
        <v>2153</v>
      </c>
      <c r="BG318" s="137" t="s">
        <v>2158</v>
      </c>
      <c r="BH318" s="137" t="s">
        <v>1754</v>
      </c>
      <c r="BI318" s="129" t="s">
        <v>1755</v>
      </c>
      <c r="BJ318" s="150">
        <v>46198</v>
      </c>
      <c r="BK318" s="139" t="s">
        <v>102</v>
      </c>
      <c r="BL318" s="129" t="s">
        <v>107</v>
      </c>
      <c r="BM318" s="142" t="s">
        <v>179</v>
      </c>
      <c r="BN318" s="139" t="s">
        <v>221</v>
      </c>
      <c r="BO318" s="139">
        <v>0</v>
      </c>
      <c r="BP318" s="42"/>
      <c r="BQ318" s="120" t="s">
        <v>2159</v>
      </c>
    </row>
    <row r="319" spans="1:69" hidden="1" x14ac:dyDescent="0.35">
      <c r="A319" s="131">
        <v>315</v>
      </c>
      <c r="B319" s="137" t="s">
        <v>252</v>
      </c>
      <c r="C319" s="137" t="s">
        <v>253</v>
      </c>
      <c r="D319" s="137" t="s">
        <v>254</v>
      </c>
      <c r="E319" s="137" t="s">
        <v>255</v>
      </c>
      <c r="F319" s="137" t="s">
        <v>255</v>
      </c>
      <c r="G319" s="137" t="s">
        <v>256</v>
      </c>
      <c r="H319" s="137" t="s">
        <v>257</v>
      </c>
      <c r="I319" s="137">
        <v>141233</v>
      </c>
      <c r="J319" s="137" t="s">
        <v>2160</v>
      </c>
      <c r="K319" s="137">
        <v>141233</v>
      </c>
      <c r="L319" s="137" t="s">
        <v>620</v>
      </c>
      <c r="M319" s="137" t="s">
        <v>621</v>
      </c>
      <c r="N319" s="137">
        <v>238491</v>
      </c>
      <c r="O319" s="137" t="s">
        <v>2161</v>
      </c>
      <c r="P319" s="137">
        <v>313697</v>
      </c>
      <c r="Q319" s="137" t="s">
        <v>2162</v>
      </c>
      <c r="R319" s="137" t="s">
        <v>263</v>
      </c>
      <c r="S319" s="137" t="s">
        <v>2163</v>
      </c>
      <c r="T319" s="137" t="s">
        <v>2163</v>
      </c>
      <c r="U319" s="137" t="s">
        <v>298</v>
      </c>
      <c r="V319" s="137" t="s">
        <v>266</v>
      </c>
      <c r="W319" s="137">
        <v>0</v>
      </c>
      <c r="X319" s="137" t="s">
        <v>267</v>
      </c>
      <c r="Y319" s="137">
        <v>360444811</v>
      </c>
      <c r="Z319" s="137" t="s">
        <v>2164</v>
      </c>
      <c r="AA319" s="137" t="s">
        <v>1016</v>
      </c>
      <c r="AB319" s="138">
        <v>40000</v>
      </c>
      <c r="AC319" s="137" t="s">
        <v>477</v>
      </c>
      <c r="AD319" s="137">
        <v>24</v>
      </c>
      <c r="AE319" s="137" t="s">
        <v>478</v>
      </c>
      <c r="AF319" s="137" t="s">
        <v>2165</v>
      </c>
      <c r="AG319" s="137" t="s">
        <v>2166</v>
      </c>
      <c r="AH319" s="137" t="s">
        <v>481</v>
      </c>
      <c r="AI319" s="137" t="s">
        <v>835</v>
      </c>
      <c r="AJ319" s="138">
        <v>2150</v>
      </c>
      <c r="AK319" s="138">
        <v>2150</v>
      </c>
      <c r="AL319" s="137" t="s">
        <v>835</v>
      </c>
      <c r="AM319" s="138">
        <v>1380.68</v>
      </c>
      <c r="AN319" s="138">
        <v>769.32</v>
      </c>
      <c r="AO319" s="138">
        <v>2150</v>
      </c>
      <c r="AP319" s="138">
        <v>38619.32</v>
      </c>
      <c r="AQ319" s="138">
        <v>10817.68</v>
      </c>
      <c r="AR319" s="138">
        <v>49437</v>
      </c>
      <c r="AS319" s="138">
        <v>0</v>
      </c>
      <c r="AT319" s="138">
        <v>0</v>
      </c>
      <c r="AU319" s="138">
        <v>0</v>
      </c>
      <c r="AV319" s="137"/>
      <c r="AW319" s="137"/>
      <c r="AX319" s="137"/>
      <c r="AY319" s="137"/>
      <c r="AZ319" s="137"/>
      <c r="BA319" s="137"/>
      <c r="BB319" s="137" t="s">
        <v>277</v>
      </c>
      <c r="BC319" s="137"/>
      <c r="BD319" s="137"/>
      <c r="BE319" s="138"/>
      <c r="BF319" s="137" t="s">
        <v>2163</v>
      </c>
      <c r="BG319" s="137" t="s">
        <v>2167</v>
      </c>
      <c r="BH319" s="137" t="s">
        <v>1754</v>
      </c>
      <c r="BI319" s="129" t="s">
        <v>1755</v>
      </c>
      <c r="BJ319" s="150">
        <v>46198</v>
      </c>
      <c r="BK319" s="139" t="s">
        <v>102</v>
      </c>
      <c r="BL319" s="129" t="s">
        <v>107</v>
      </c>
      <c r="BM319" s="142" t="s">
        <v>179</v>
      </c>
      <c r="BN319" s="139" t="s">
        <v>221</v>
      </c>
      <c r="BO319" s="139">
        <v>0</v>
      </c>
      <c r="BP319" s="42"/>
      <c r="BQ319" s="120" t="s">
        <v>1761</v>
      </c>
    </row>
    <row r="320" spans="1:69" hidden="1" x14ac:dyDescent="0.35">
      <c r="A320" s="131">
        <v>316</v>
      </c>
      <c r="B320" s="137" t="s">
        <v>252</v>
      </c>
      <c r="C320" s="137" t="s">
        <v>253</v>
      </c>
      <c r="D320" s="137" t="s">
        <v>254</v>
      </c>
      <c r="E320" s="137" t="s">
        <v>255</v>
      </c>
      <c r="F320" s="137" t="s">
        <v>255</v>
      </c>
      <c r="G320" s="137" t="s">
        <v>256</v>
      </c>
      <c r="H320" s="137" t="s">
        <v>257</v>
      </c>
      <c r="I320" s="137">
        <v>141233</v>
      </c>
      <c r="J320" s="137" t="s">
        <v>2160</v>
      </c>
      <c r="K320" s="137">
        <v>141233</v>
      </c>
      <c r="L320" s="137" t="s">
        <v>620</v>
      </c>
      <c r="M320" s="137" t="s">
        <v>621</v>
      </c>
      <c r="N320" s="137">
        <v>238491</v>
      </c>
      <c r="O320" s="137" t="s">
        <v>2161</v>
      </c>
      <c r="P320" s="137">
        <v>313697</v>
      </c>
      <c r="Q320" s="137" t="s">
        <v>2162</v>
      </c>
      <c r="R320" s="137" t="s">
        <v>263</v>
      </c>
      <c r="S320" s="137" t="s">
        <v>2168</v>
      </c>
      <c r="T320" s="137" t="s">
        <v>2168</v>
      </c>
      <c r="U320" s="137" t="s">
        <v>265</v>
      </c>
      <c r="V320" s="137" t="s">
        <v>266</v>
      </c>
      <c r="W320" s="137">
        <v>0</v>
      </c>
      <c r="X320" s="137" t="s">
        <v>267</v>
      </c>
      <c r="Y320" s="137">
        <v>357943813</v>
      </c>
      <c r="Z320" s="137" t="s">
        <v>2169</v>
      </c>
      <c r="AA320" s="137" t="s">
        <v>616</v>
      </c>
      <c r="AB320" s="138">
        <v>65000</v>
      </c>
      <c r="AC320" s="137" t="s">
        <v>477</v>
      </c>
      <c r="AD320" s="137">
        <v>24</v>
      </c>
      <c r="AE320" s="137" t="s">
        <v>367</v>
      </c>
      <c r="AF320" s="137" t="s">
        <v>2170</v>
      </c>
      <c r="AG320" s="137" t="s">
        <v>2171</v>
      </c>
      <c r="AH320" s="137" t="s">
        <v>292</v>
      </c>
      <c r="AI320" s="137" t="s">
        <v>748</v>
      </c>
      <c r="AJ320" s="138">
        <v>3470</v>
      </c>
      <c r="AK320" s="138">
        <v>3470</v>
      </c>
      <c r="AL320" s="137" t="s">
        <v>835</v>
      </c>
      <c r="AM320" s="138">
        <v>54762.68</v>
      </c>
      <c r="AN320" s="138">
        <v>18107.32</v>
      </c>
      <c r="AO320" s="138">
        <v>72870</v>
      </c>
      <c r="AP320" s="138">
        <v>10237.32</v>
      </c>
      <c r="AQ320" s="138">
        <v>433.68</v>
      </c>
      <c r="AR320" s="138">
        <v>10671</v>
      </c>
      <c r="AS320" s="138">
        <v>0</v>
      </c>
      <c r="AT320" s="138">
        <v>0</v>
      </c>
      <c r="AU320" s="138">
        <v>0</v>
      </c>
      <c r="AV320" s="137"/>
      <c r="AW320" s="137"/>
      <c r="AX320" s="137"/>
      <c r="AY320" s="137"/>
      <c r="AZ320" s="137"/>
      <c r="BA320" s="137"/>
      <c r="BB320" s="137" t="s">
        <v>277</v>
      </c>
      <c r="BC320" s="137"/>
      <c r="BD320" s="137"/>
      <c r="BE320" s="138"/>
      <c r="BF320" s="137" t="s">
        <v>2168</v>
      </c>
      <c r="BG320" s="137" t="s">
        <v>2172</v>
      </c>
      <c r="BH320" s="137" t="s">
        <v>1754</v>
      </c>
      <c r="BI320" s="129" t="s">
        <v>1755</v>
      </c>
      <c r="BJ320" s="150">
        <v>46198</v>
      </c>
      <c r="BK320" s="139" t="s">
        <v>102</v>
      </c>
      <c r="BL320" s="129" t="s">
        <v>107</v>
      </c>
      <c r="BM320" s="142" t="s">
        <v>179</v>
      </c>
      <c r="BN320" s="139" t="s">
        <v>221</v>
      </c>
      <c r="BO320" s="139">
        <v>0</v>
      </c>
      <c r="BP320" s="42"/>
      <c r="BQ320" s="120" t="s">
        <v>1761</v>
      </c>
    </row>
    <row r="321" spans="1:69" hidden="1" x14ac:dyDescent="0.35">
      <c r="A321" s="131">
        <v>317</v>
      </c>
      <c r="B321" s="137" t="s">
        <v>252</v>
      </c>
      <c r="C321" s="137" t="s">
        <v>253</v>
      </c>
      <c r="D321" s="137" t="s">
        <v>254</v>
      </c>
      <c r="E321" s="137" t="s">
        <v>255</v>
      </c>
      <c r="F321" s="137" t="s">
        <v>255</v>
      </c>
      <c r="G321" s="137" t="s">
        <v>256</v>
      </c>
      <c r="H321" s="137" t="s">
        <v>257</v>
      </c>
      <c r="I321" s="137">
        <v>141233</v>
      </c>
      <c r="J321" s="137" t="s">
        <v>2160</v>
      </c>
      <c r="K321" s="137">
        <v>141233</v>
      </c>
      <c r="L321" s="137" t="s">
        <v>620</v>
      </c>
      <c r="M321" s="137" t="s">
        <v>621</v>
      </c>
      <c r="N321" s="137">
        <v>238491</v>
      </c>
      <c r="O321" s="137" t="s">
        <v>2161</v>
      </c>
      <c r="P321" s="137">
        <v>313697</v>
      </c>
      <c r="Q321" s="137" t="s">
        <v>2162</v>
      </c>
      <c r="R321" s="137" t="s">
        <v>263</v>
      </c>
      <c r="S321" s="137" t="s">
        <v>2173</v>
      </c>
      <c r="T321" s="137" t="s">
        <v>2173</v>
      </c>
      <c r="U321" s="137" t="s">
        <v>298</v>
      </c>
      <c r="V321" s="137" t="s">
        <v>266</v>
      </c>
      <c r="W321" s="137">
        <v>0</v>
      </c>
      <c r="X321" s="137" t="s">
        <v>267</v>
      </c>
      <c r="Y321" s="137">
        <v>359337277</v>
      </c>
      <c r="Z321" s="137" t="s">
        <v>2174</v>
      </c>
      <c r="AA321" s="137" t="s">
        <v>2175</v>
      </c>
      <c r="AB321" s="138">
        <v>80000</v>
      </c>
      <c r="AC321" s="137" t="s">
        <v>477</v>
      </c>
      <c r="AD321" s="137">
        <v>24</v>
      </c>
      <c r="AE321" s="137" t="s">
        <v>612</v>
      </c>
      <c r="AF321" s="137" t="s">
        <v>2176</v>
      </c>
      <c r="AG321" s="137" t="s">
        <v>2177</v>
      </c>
      <c r="AH321" s="137" t="s">
        <v>274</v>
      </c>
      <c r="AI321" s="137" t="s">
        <v>979</v>
      </c>
      <c r="AJ321" s="138">
        <v>4220</v>
      </c>
      <c r="AK321" s="138">
        <v>4220</v>
      </c>
      <c r="AL321" s="137" t="s">
        <v>659</v>
      </c>
      <c r="AM321" s="138">
        <v>32091.5</v>
      </c>
      <c r="AN321" s="138">
        <v>14328.5</v>
      </c>
      <c r="AO321" s="138">
        <v>46420</v>
      </c>
      <c r="AP321" s="138">
        <v>47908.5</v>
      </c>
      <c r="AQ321" s="138">
        <v>6861.5</v>
      </c>
      <c r="AR321" s="138">
        <v>54770</v>
      </c>
      <c r="AS321" s="138">
        <v>0</v>
      </c>
      <c r="AT321" s="138">
        <v>0</v>
      </c>
      <c r="AU321" s="138">
        <v>0</v>
      </c>
      <c r="AV321" s="137"/>
      <c r="AW321" s="137"/>
      <c r="AX321" s="137"/>
      <c r="AY321" s="137"/>
      <c r="AZ321" s="137"/>
      <c r="BA321" s="137"/>
      <c r="BB321" s="137" t="s">
        <v>277</v>
      </c>
      <c r="BC321" s="137"/>
      <c r="BD321" s="137"/>
      <c r="BE321" s="138"/>
      <c r="BF321" s="137" t="s">
        <v>2173</v>
      </c>
      <c r="BG321" s="137" t="s">
        <v>2178</v>
      </c>
      <c r="BH321" s="137" t="s">
        <v>1754</v>
      </c>
      <c r="BI321" s="129" t="s">
        <v>1755</v>
      </c>
      <c r="BJ321" s="147">
        <v>46198</v>
      </c>
      <c r="BK321" s="139" t="s">
        <v>102</v>
      </c>
      <c r="BL321" s="129" t="s">
        <v>107</v>
      </c>
      <c r="BM321" s="142" t="s">
        <v>179</v>
      </c>
      <c r="BN321" s="139" t="s">
        <v>221</v>
      </c>
      <c r="BO321" s="139">
        <v>0</v>
      </c>
      <c r="BP321" s="42"/>
      <c r="BQ321" s="120" t="s">
        <v>1761</v>
      </c>
    </row>
    <row r="322" spans="1:69" hidden="1" x14ac:dyDescent="0.35">
      <c r="A322" s="131">
        <v>318</v>
      </c>
      <c r="B322" s="137" t="s">
        <v>252</v>
      </c>
      <c r="C322" s="137" t="s">
        <v>253</v>
      </c>
      <c r="D322" s="137" t="s">
        <v>254</v>
      </c>
      <c r="E322" s="137" t="s">
        <v>255</v>
      </c>
      <c r="F322" s="137" t="s">
        <v>255</v>
      </c>
      <c r="G322" s="137" t="s">
        <v>256</v>
      </c>
      <c r="H322" s="137" t="s">
        <v>257</v>
      </c>
      <c r="I322" s="137">
        <v>135778</v>
      </c>
      <c r="J322" s="137" t="s">
        <v>766</v>
      </c>
      <c r="K322" s="137">
        <v>135778</v>
      </c>
      <c r="L322" s="137" t="s">
        <v>620</v>
      </c>
      <c r="M322" s="137" t="s">
        <v>621</v>
      </c>
      <c r="N322" s="137">
        <v>229093</v>
      </c>
      <c r="O322" s="137" t="s">
        <v>766</v>
      </c>
      <c r="P322" s="137">
        <v>301712</v>
      </c>
      <c r="Q322" s="137" t="s">
        <v>946</v>
      </c>
      <c r="R322" s="137" t="s">
        <v>263</v>
      </c>
      <c r="S322" s="137" t="s">
        <v>2179</v>
      </c>
      <c r="T322" s="137" t="s">
        <v>2179</v>
      </c>
      <c r="U322" s="137" t="s">
        <v>474</v>
      </c>
      <c r="V322" s="137" t="s">
        <v>286</v>
      </c>
      <c r="W322" s="137">
        <v>0</v>
      </c>
      <c r="X322" s="137" t="s">
        <v>1021</v>
      </c>
      <c r="Y322" s="137">
        <v>355787447</v>
      </c>
      <c r="Z322" s="137" t="s">
        <v>2180</v>
      </c>
      <c r="AA322" s="137" t="s">
        <v>300</v>
      </c>
      <c r="AB322" s="138">
        <v>63000</v>
      </c>
      <c r="AC322" s="137" t="s">
        <v>519</v>
      </c>
      <c r="AD322" s="137">
        <v>24</v>
      </c>
      <c r="AE322" s="137" t="s">
        <v>2181</v>
      </c>
      <c r="AF322" s="137" t="s">
        <v>2182</v>
      </c>
      <c r="AG322" s="137" t="s">
        <v>950</v>
      </c>
      <c r="AH322" s="137" t="s">
        <v>615</v>
      </c>
      <c r="AI322" s="137" t="s">
        <v>2183</v>
      </c>
      <c r="AJ322" s="138">
        <v>3360</v>
      </c>
      <c r="AK322" s="138">
        <v>3360</v>
      </c>
      <c r="AL322" s="137" t="s">
        <v>2184</v>
      </c>
      <c r="AM322" s="138">
        <v>30057.49</v>
      </c>
      <c r="AN322" s="138">
        <v>13622.51</v>
      </c>
      <c r="AO322" s="138">
        <v>43680</v>
      </c>
      <c r="AP322" s="138">
        <v>32942.51</v>
      </c>
      <c r="AQ322" s="138">
        <v>4359.49</v>
      </c>
      <c r="AR322" s="138">
        <v>37302</v>
      </c>
      <c r="AS322" s="138">
        <v>32942.51</v>
      </c>
      <c r="AT322" s="138">
        <v>4359.49</v>
      </c>
      <c r="AU322" s="138">
        <v>37302</v>
      </c>
      <c r="AV322" s="137"/>
      <c r="AW322" s="137"/>
      <c r="AX322" s="137"/>
      <c r="AY322" s="137"/>
      <c r="AZ322" s="137"/>
      <c r="BA322" s="137"/>
      <c r="BB322" s="137" t="s">
        <v>277</v>
      </c>
      <c r="BC322" s="137"/>
      <c r="BD322" s="137"/>
      <c r="BE322" s="138"/>
      <c r="BF322" s="137" t="s">
        <v>2179</v>
      </c>
      <c r="BG322" s="137" t="s">
        <v>2185</v>
      </c>
      <c r="BH322" s="137" t="s">
        <v>1754</v>
      </c>
      <c r="BI322" s="129" t="s">
        <v>1755</v>
      </c>
      <c r="BJ322" s="147">
        <v>46199</v>
      </c>
      <c r="BK322" s="139" t="s">
        <v>102</v>
      </c>
      <c r="BL322" s="129" t="s">
        <v>107</v>
      </c>
      <c r="BM322" s="142" t="s">
        <v>179</v>
      </c>
      <c r="BN322" s="139" t="s">
        <v>221</v>
      </c>
      <c r="BO322" s="139">
        <v>0</v>
      </c>
      <c r="BP322" s="42"/>
      <c r="BQ322" s="120" t="s">
        <v>1761</v>
      </c>
    </row>
    <row r="323" spans="1:69" ht="22.75" hidden="1" customHeight="1" x14ac:dyDescent="0.35">
      <c r="A323" s="131">
        <v>319</v>
      </c>
      <c r="B323" s="137" t="s">
        <v>252</v>
      </c>
      <c r="C323" s="137" t="s">
        <v>253</v>
      </c>
      <c r="D323" s="137" t="s">
        <v>254</v>
      </c>
      <c r="E323" s="137" t="s">
        <v>255</v>
      </c>
      <c r="F323" s="137" t="s">
        <v>255</v>
      </c>
      <c r="G323" s="137" t="s">
        <v>256</v>
      </c>
      <c r="H323" s="137" t="s">
        <v>257</v>
      </c>
      <c r="I323" s="137">
        <v>135778</v>
      </c>
      <c r="J323" s="137" t="s">
        <v>766</v>
      </c>
      <c r="K323" s="137">
        <v>135778</v>
      </c>
      <c r="L323" s="137" t="s">
        <v>620</v>
      </c>
      <c r="M323" s="137" t="s">
        <v>621</v>
      </c>
      <c r="N323" s="137">
        <v>229093</v>
      </c>
      <c r="O323" s="137" t="s">
        <v>766</v>
      </c>
      <c r="P323" s="137">
        <v>608770</v>
      </c>
      <c r="Q323" s="137" t="s">
        <v>2186</v>
      </c>
      <c r="R323" s="137" t="s">
        <v>669</v>
      </c>
      <c r="S323" s="137" t="s">
        <v>2187</v>
      </c>
      <c r="T323" s="137" t="s">
        <v>2187</v>
      </c>
      <c r="U323" s="137" t="s">
        <v>474</v>
      </c>
      <c r="V323" s="137" t="s">
        <v>286</v>
      </c>
      <c r="W323" s="137">
        <v>0</v>
      </c>
      <c r="X323" s="137" t="s">
        <v>345</v>
      </c>
      <c r="Y323" s="137">
        <v>356023917</v>
      </c>
      <c r="Z323" s="137" t="s">
        <v>2188</v>
      </c>
      <c r="AA323" s="137" t="s">
        <v>2189</v>
      </c>
      <c r="AB323" s="138">
        <v>20000</v>
      </c>
      <c r="AC323" s="137" t="s">
        <v>519</v>
      </c>
      <c r="AD323" s="137">
        <v>18</v>
      </c>
      <c r="AE323" s="137" t="s">
        <v>2190</v>
      </c>
      <c r="AF323" s="137" t="s">
        <v>403</v>
      </c>
      <c r="AG323" s="137" t="s">
        <v>1818</v>
      </c>
      <c r="AH323" s="137" t="s">
        <v>292</v>
      </c>
      <c r="AI323" s="137" t="s">
        <v>555</v>
      </c>
      <c r="AJ323" s="138">
        <v>1340</v>
      </c>
      <c r="AK323" s="138">
        <v>1340</v>
      </c>
      <c r="AL323" s="137" t="s">
        <v>2191</v>
      </c>
      <c r="AM323" s="138">
        <v>16061.2</v>
      </c>
      <c r="AN323" s="138">
        <v>4538.8</v>
      </c>
      <c r="AO323" s="138">
        <v>20600</v>
      </c>
      <c r="AP323" s="138">
        <v>3938.8</v>
      </c>
      <c r="AQ323" s="138">
        <v>95.2</v>
      </c>
      <c r="AR323" s="138">
        <v>4034</v>
      </c>
      <c r="AS323" s="138">
        <v>3938.8</v>
      </c>
      <c r="AT323" s="138">
        <v>95.2</v>
      </c>
      <c r="AU323" s="138">
        <v>4034</v>
      </c>
      <c r="AV323" s="137"/>
      <c r="AW323" s="137"/>
      <c r="AX323" s="137"/>
      <c r="AY323" s="137"/>
      <c r="AZ323" s="137"/>
      <c r="BA323" s="137"/>
      <c r="BB323" s="137" t="s">
        <v>277</v>
      </c>
      <c r="BC323" s="137"/>
      <c r="BD323" s="137"/>
      <c r="BE323" s="138"/>
      <c r="BF323" s="137" t="s">
        <v>2187</v>
      </c>
      <c r="BG323" s="137" t="s">
        <v>2192</v>
      </c>
      <c r="BH323" s="137" t="s">
        <v>1754</v>
      </c>
      <c r="BI323" s="129" t="s">
        <v>1755</v>
      </c>
      <c r="BJ323" s="147">
        <v>46199</v>
      </c>
      <c r="BK323" s="139" t="s">
        <v>103</v>
      </c>
      <c r="BL323" s="129" t="s">
        <v>118</v>
      </c>
      <c r="BM323" s="142" t="s">
        <v>180</v>
      </c>
      <c r="BN323" s="139" t="s">
        <v>222</v>
      </c>
      <c r="BO323" s="139"/>
      <c r="BP323" s="42"/>
      <c r="BQ323" s="120" t="s">
        <v>1767</v>
      </c>
    </row>
    <row r="324" spans="1:69" hidden="1" x14ac:dyDescent="0.35">
      <c r="A324" s="131">
        <v>320</v>
      </c>
      <c r="B324" s="137" t="s">
        <v>252</v>
      </c>
      <c r="C324" s="137" t="s">
        <v>253</v>
      </c>
      <c r="D324" s="137" t="s">
        <v>254</v>
      </c>
      <c r="E324" s="137" t="s">
        <v>255</v>
      </c>
      <c r="F324" s="137" t="s">
        <v>255</v>
      </c>
      <c r="G324" s="137" t="s">
        <v>256</v>
      </c>
      <c r="H324" s="137" t="s">
        <v>257</v>
      </c>
      <c r="I324" s="137">
        <v>135778</v>
      </c>
      <c r="J324" s="137" t="s">
        <v>766</v>
      </c>
      <c r="K324" s="137">
        <v>135778</v>
      </c>
      <c r="L324" s="137" t="s">
        <v>620</v>
      </c>
      <c r="M324" s="137" t="s">
        <v>621</v>
      </c>
      <c r="N324" s="137">
        <v>229093</v>
      </c>
      <c r="O324" s="137" t="s">
        <v>766</v>
      </c>
      <c r="P324" s="137">
        <v>608770</v>
      </c>
      <c r="Q324" s="137" t="s">
        <v>2186</v>
      </c>
      <c r="R324" s="137" t="s">
        <v>263</v>
      </c>
      <c r="S324" s="137" t="s">
        <v>2187</v>
      </c>
      <c r="T324" s="137" t="s">
        <v>2187</v>
      </c>
      <c r="U324" s="137" t="s">
        <v>474</v>
      </c>
      <c r="V324" s="137" t="s">
        <v>286</v>
      </c>
      <c r="W324" s="137">
        <v>0</v>
      </c>
      <c r="X324" s="137" t="s">
        <v>267</v>
      </c>
      <c r="Y324" s="137">
        <v>358810207</v>
      </c>
      <c r="Z324" s="137" t="s">
        <v>2188</v>
      </c>
      <c r="AA324" s="137" t="s">
        <v>2193</v>
      </c>
      <c r="AB324" s="138">
        <v>65000</v>
      </c>
      <c r="AC324" s="137" t="s">
        <v>519</v>
      </c>
      <c r="AD324" s="137">
        <v>24</v>
      </c>
      <c r="AE324" s="137" t="s">
        <v>367</v>
      </c>
      <c r="AF324" s="137" t="s">
        <v>403</v>
      </c>
      <c r="AG324" s="137" t="s">
        <v>1818</v>
      </c>
      <c r="AH324" s="137" t="s">
        <v>292</v>
      </c>
      <c r="AI324" s="137" t="s">
        <v>872</v>
      </c>
      <c r="AJ324" s="138">
        <v>3460</v>
      </c>
      <c r="AK324" s="138">
        <v>3460</v>
      </c>
      <c r="AL324" s="137" t="s">
        <v>980</v>
      </c>
      <c r="AM324" s="138">
        <v>21459.07</v>
      </c>
      <c r="AN324" s="138">
        <v>11220.93</v>
      </c>
      <c r="AO324" s="138">
        <v>32680</v>
      </c>
      <c r="AP324" s="138">
        <v>43540.93</v>
      </c>
      <c r="AQ324" s="138">
        <v>6795.07</v>
      </c>
      <c r="AR324" s="138">
        <v>50336</v>
      </c>
      <c r="AS324" s="138">
        <v>24233.119999999999</v>
      </c>
      <c r="AT324" s="138">
        <v>5366.88</v>
      </c>
      <c r="AU324" s="138">
        <v>29600</v>
      </c>
      <c r="AV324" s="137"/>
      <c r="AW324" s="137"/>
      <c r="AX324" s="137"/>
      <c r="AY324" s="137"/>
      <c r="AZ324" s="137"/>
      <c r="BA324" s="137"/>
      <c r="BB324" s="137" t="s">
        <v>277</v>
      </c>
      <c r="BC324" s="137"/>
      <c r="BD324" s="137"/>
      <c r="BE324" s="138"/>
      <c r="BF324" s="137" t="s">
        <v>2187</v>
      </c>
      <c r="BG324" s="137" t="s">
        <v>2192</v>
      </c>
      <c r="BH324" s="137" t="s">
        <v>1754</v>
      </c>
      <c r="BI324" s="129" t="s">
        <v>1755</v>
      </c>
      <c r="BJ324" s="147">
        <v>46199</v>
      </c>
      <c r="BK324" s="139" t="s">
        <v>103</v>
      </c>
      <c r="BL324" s="129" t="s">
        <v>118</v>
      </c>
      <c r="BM324" s="142" t="s">
        <v>180</v>
      </c>
      <c r="BN324" s="139" t="s">
        <v>222</v>
      </c>
      <c r="BO324" s="139"/>
      <c r="BP324" s="42"/>
      <c r="BQ324" s="120" t="s">
        <v>1767</v>
      </c>
    </row>
    <row r="325" spans="1:69" hidden="1" x14ac:dyDescent="0.35">
      <c r="A325" s="131">
        <v>321</v>
      </c>
      <c r="B325" s="137" t="s">
        <v>252</v>
      </c>
      <c r="C325" s="137" t="s">
        <v>253</v>
      </c>
      <c r="D325" s="137" t="s">
        <v>254</v>
      </c>
      <c r="E325" s="137" t="s">
        <v>255</v>
      </c>
      <c r="F325" s="137" t="s">
        <v>255</v>
      </c>
      <c r="G325" s="137" t="s">
        <v>256</v>
      </c>
      <c r="H325" s="137" t="s">
        <v>257</v>
      </c>
      <c r="I325" s="137">
        <v>135778</v>
      </c>
      <c r="J325" s="137" t="s">
        <v>766</v>
      </c>
      <c r="K325" s="137">
        <v>135778</v>
      </c>
      <c r="L325" s="137" t="s">
        <v>620</v>
      </c>
      <c r="M325" s="137" t="s">
        <v>621</v>
      </c>
      <c r="N325" s="137">
        <v>229093</v>
      </c>
      <c r="O325" s="137" t="s">
        <v>766</v>
      </c>
      <c r="P325" s="137">
        <v>301712</v>
      </c>
      <c r="Q325" s="137" t="s">
        <v>946</v>
      </c>
      <c r="R325" s="137" t="s">
        <v>263</v>
      </c>
      <c r="S325" s="137" t="s">
        <v>2194</v>
      </c>
      <c r="T325" s="137" t="s">
        <v>2194</v>
      </c>
      <c r="U325" s="137" t="s">
        <v>474</v>
      </c>
      <c r="V325" s="137" t="s">
        <v>286</v>
      </c>
      <c r="W325" s="137">
        <v>0</v>
      </c>
      <c r="X325" s="137" t="s">
        <v>345</v>
      </c>
      <c r="Y325" s="137">
        <v>359965537</v>
      </c>
      <c r="Z325" s="137" t="s">
        <v>2195</v>
      </c>
      <c r="AA325" s="137" t="s">
        <v>1308</v>
      </c>
      <c r="AB325" s="138">
        <v>70000</v>
      </c>
      <c r="AC325" s="137" t="s">
        <v>519</v>
      </c>
      <c r="AD325" s="137">
        <v>24</v>
      </c>
      <c r="AE325" s="137" t="s">
        <v>626</v>
      </c>
      <c r="AF325" s="137" t="s">
        <v>2113</v>
      </c>
      <c r="AG325" s="137" t="s">
        <v>950</v>
      </c>
      <c r="AH325" s="137" t="s">
        <v>615</v>
      </c>
      <c r="AI325" s="137" t="s">
        <v>1418</v>
      </c>
      <c r="AJ325" s="138">
        <v>3670</v>
      </c>
      <c r="AK325" s="138">
        <v>3670</v>
      </c>
      <c r="AL325" s="137" t="s">
        <v>801</v>
      </c>
      <c r="AM325" s="138">
        <v>9444.43</v>
      </c>
      <c r="AN325" s="138">
        <v>5235.57</v>
      </c>
      <c r="AO325" s="138">
        <v>14680</v>
      </c>
      <c r="AP325" s="138">
        <v>60555.57</v>
      </c>
      <c r="AQ325" s="138">
        <v>12844.43</v>
      </c>
      <c r="AR325" s="138">
        <v>73400</v>
      </c>
      <c r="AS325" s="138">
        <v>2601.5700000000002</v>
      </c>
      <c r="AT325" s="138">
        <v>1068.43</v>
      </c>
      <c r="AU325" s="138">
        <v>3670</v>
      </c>
      <c r="AV325" s="137"/>
      <c r="AW325" s="137"/>
      <c r="AX325" s="137"/>
      <c r="AY325" s="137"/>
      <c r="AZ325" s="137"/>
      <c r="BA325" s="137"/>
      <c r="BB325" s="137" t="s">
        <v>277</v>
      </c>
      <c r="BC325" s="137"/>
      <c r="BD325" s="137"/>
      <c r="BE325" s="138"/>
      <c r="BF325" s="137" t="s">
        <v>2194</v>
      </c>
      <c r="BG325" s="137" t="s">
        <v>2196</v>
      </c>
      <c r="BH325" s="137" t="s">
        <v>1754</v>
      </c>
      <c r="BI325" s="129" t="s">
        <v>1755</v>
      </c>
      <c r="BJ325" s="147">
        <v>46199</v>
      </c>
      <c r="BK325" s="139" t="s">
        <v>102</v>
      </c>
      <c r="BL325" s="129" t="s">
        <v>107</v>
      </c>
      <c r="BM325" s="142" t="s">
        <v>179</v>
      </c>
      <c r="BN325" s="139" t="s">
        <v>221</v>
      </c>
      <c r="BO325" s="139">
        <v>0</v>
      </c>
      <c r="BP325" s="42"/>
      <c r="BQ325" s="120" t="s">
        <v>2197</v>
      </c>
    </row>
    <row r="326" spans="1:69" hidden="1" x14ac:dyDescent="0.35">
      <c r="A326" s="131">
        <v>322</v>
      </c>
      <c r="B326" s="137" t="s">
        <v>252</v>
      </c>
      <c r="C326" s="137" t="s">
        <v>253</v>
      </c>
      <c r="D326" s="137" t="s">
        <v>254</v>
      </c>
      <c r="E326" s="137" t="s">
        <v>255</v>
      </c>
      <c r="F326" s="137" t="s">
        <v>255</v>
      </c>
      <c r="G326" s="137" t="s">
        <v>256</v>
      </c>
      <c r="H326" s="137" t="s">
        <v>257</v>
      </c>
      <c r="I326" s="137">
        <v>135778</v>
      </c>
      <c r="J326" s="137" t="s">
        <v>766</v>
      </c>
      <c r="K326" s="137">
        <v>135778</v>
      </c>
      <c r="L326" s="137" t="s">
        <v>620</v>
      </c>
      <c r="M326" s="137" t="s">
        <v>621</v>
      </c>
      <c r="N326" s="137">
        <v>229093</v>
      </c>
      <c r="O326" s="137" t="s">
        <v>766</v>
      </c>
      <c r="P326" s="137">
        <v>301712</v>
      </c>
      <c r="Q326" s="137" t="s">
        <v>946</v>
      </c>
      <c r="R326" s="137" t="s">
        <v>263</v>
      </c>
      <c r="S326" s="137" t="s">
        <v>2198</v>
      </c>
      <c r="T326" s="137" t="s">
        <v>2198</v>
      </c>
      <c r="U326" s="137" t="s">
        <v>285</v>
      </c>
      <c r="V326" s="137" t="s">
        <v>286</v>
      </c>
      <c r="W326" s="137">
        <v>0</v>
      </c>
      <c r="X326" s="137" t="s">
        <v>267</v>
      </c>
      <c r="Y326" s="137">
        <v>359965896</v>
      </c>
      <c r="Z326" s="137" t="s">
        <v>2199</v>
      </c>
      <c r="AA326" s="137" t="s">
        <v>1308</v>
      </c>
      <c r="AB326" s="138">
        <v>60000</v>
      </c>
      <c r="AC326" s="137" t="s">
        <v>519</v>
      </c>
      <c r="AD326" s="137">
        <v>24</v>
      </c>
      <c r="AE326" s="137" t="s">
        <v>478</v>
      </c>
      <c r="AF326" s="137" t="s">
        <v>2200</v>
      </c>
      <c r="AG326" s="137" t="s">
        <v>2201</v>
      </c>
      <c r="AH326" s="137" t="s">
        <v>481</v>
      </c>
      <c r="AI326" s="137" t="s">
        <v>1418</v>
      </c>
      <c r="AJ326" s="138">
        <v>3230</v>
      </c>
      <c r="AK326" s="138">
        <v>3230</v>
      </c>
      <c r="AL326" s="137" t="s">
        <v>639</v>
      </c>
      <c r="AM326" s="138">
        <v>10027.780000000001</v>
      </c>
      <c r="AN326" s="138">
        <v>6122.22</v>
      </c>
      <c r="AO326" s="138">
        <v>16150</v>
      </c>
      <c r="AP326" s="138">
        <v>49972.22</v>
      </c>
      <c r="AQ326" s="138">
        <v>11593.78</v>
      </c>
      <c r="AR326" s="138">
        <v>61566</v>
      </c>
      <c r="AS326" s="138">
        <v>0</v>
      </c>
      <c r="AT326" s="138">
        <v>0</v>
      </c>
      <c r="AU326" s="138">
        <v>0</v>
      </c>
      <c r="AV326" s="137"/>
      <c r="AW326" s="137"/>
      <c r="AX326" s="137"/>
      <c r="AY326" s="137"/>
      <c r="AZ326" s="137"/>
      <c r="BA326" s="137"/>
      <c r="BB326" s="137" t="s">
        <v>277</v>
      </c>
      <c r="BC326" s="137"/>
      <c r="BD326" s="137"/>
      <c r="BE326" s="138"/>
      <c r="BF326" s="137" t="s">
        <v>2198</v>
      </c>
      <c r="BG326" s="137" t="s">
        <v>2202</v>
      </c>
      <c r="BH326" s="137" t="s">
        <v>1754</v>
      </c>
      <c r="BI326" s="129" t="s">
        <v>1755</v>
      </c>
      <c r="BJ326" s="147">
        <v>46199</v>
      </c>
      <c r="BK326" s="139" t="s">
        <v>103</v>
      </c>
      <c r="BL326" s="129" t="s">
        <v>118</v>
      </c>
      <c r="BM326" s="142" t="s">
        <v>180</v>
      </c>
      <c r="BN326" s="139" t="s">
        <v>222</v>
      </c>
      <c r="BO326" s="139"/>
      <c r="BP326" s="42"/>
      <c r="BQ326" s="120" t="s">
        <v>1767</v>
      </c>
    </row>
    <row r="327" spans="1:69" hidden="1" x14ac:dyDescent="0.35">
      <c r="A327" s="131">
        <v>323</v>
      </c>
      <c r="B327" s="137" t="s">
        <v>252</v>
      </c>
      <c r="C327" s="137" t="s">
        <v>253</v>
      </c>
      <c r="D327" s="137" t="s">
        <v>254</v>
      </c>
      <c r="E327" s="137" t="s">
        <v>255</v>
      </c>
      <c r="F327" s="137" t="s">
        <v>255</v>
      </c>
      <c r="G327" s="137" t="s">
        <v>256</v>
      </c>
      <c r="H327" s="137" t="s">
        <v>257</v>
      </c>
      <c r="I327" s="137">
        <v>135778</v>
      </c>
      <c r="J327" s="137" t="s">
        <v>766</v>
      </c>
      <c r="K327" s="137">
        <v>135778</v>
      </c>
      <c r="L327" s="137" t="s">
        <v>620</v>
      </c>
      <c r="M327" s="137" t="s">
        <v>621</v>
      </c>
      <c r="N327" s="137">
        <v>229093</v>
      </c>
      <c r="O327" s="137" t="s">
        <v>766</v>
      </c>
      <c r="P327" s="137">
        <v>608770</v>
      </c>
      <c r="Q327" s="137" t="s">
        <v>2186</v>
      </c>
      <c r="R327" s="137" t="s">
        <v>263</v>
      </c>
      <c r="S327" s="137" t="s">
        <v>2203</v>
      </c>
      <c r="T327" s="137" t="s">
        <v>2203</v>
      </c>
      <c r="U327" s="137" t="s">
        <v>474</v>
      </c>
      <c r="V327" s="137" t="s">
        <v>286</v>
      </c>
      <c r="W327" s="137">
        <v>0</v>
      </c>
      <c r="X327" s="137" t="s">
        <v>345</v>
      </c>
      <c r="Y327" s="137">
        <v>360025168</v>
      </c>
      <c r="Z327" s="137" t="s">
        <v>2204</v>
      </c>
      <c r="AA327" s="137" t="s">
        <v>1448</v>
      </c>
      <c r="AB327" s="138">
        <v>60000</v>
      </c>
      <c r="AC327" s="137" t="s">
        <v>519</v>
      </c>
      <c r="AD327" s="137">
        <v>24</v>
      </c>
      <c r="AE327" s="137" t="s">
        <v>478</v>
      </c>
      <c r="AF327" s="137" t="s">
        <v>1454</v>
      </c>
      <c r="AG327" s="137" t="s">
        <v>2205</v>
      </c>
      <c r="AH327" s="137" t="s">
        <v>481</v>
      </c>
      <c r="AI327" s="137" t="s">
        <v>1418</v>
      </c>
      <c r="AJ327" s="138">
        <v>3230</v>
      </c>
      <c r="AK327" s="138">
        <v>3230</v>
      </c>
      <c r="AL327" s="137" t="s">
        <v>2206</v>
      </c>
      <c r="AM327" s="138">
        <v>10910.87</v>
      </c>
      <c r="AN327" s="138">
        <v>5239.13</v>
      </c>
      <c r="AO327" s="138">
        <v>16150</v>
      </c>
      <c r="AP327" s="138">
        <v>49089.13</v>
      </c>
      <c r="AQ327" s="138">
        <v>11146.87</v>
      </c>
      <c r="AR327" s="138">
        <v>60236</v>
      </c>
      <c r="AS327" s="138">
        <v>0</v>
      </c>
      <c r="AT327" s="138">
        <v>0</v>
      </c>
      <c r="AU327" s="138">
        <v>0</v>
      </c>
      <c r="AV327" s="137"/>
      <c r="AW327" s="137"/>
      <c r="AX327" s="137"/>
      <c r="AY327" s="137"/>
      <c r="AZ327" s="137"/>
      <c r="BA327" s="137"/>
      <c r="BB327" s="137" t="s">
        <v>277</v>
      </c>
      <c r="BC327" s="137"/>
      <c r="BD327" s="137"/>
      <c r="BE327" s="138"/>
      <c r="BF327" s="137" t="s">
        <v>2203</v>
      </c>
      <c r="BG327" s="137" t="s">
        <v>2207</v>
      </c>
      <c r="BH327" s="137" t="s">
        <v>1754</v>
      </c>
      <c r="BI327" s="129" t="s">
        <v>1755</v>
      </c>
      <c r="BJ327" s="147">
        <v>46199</v>
      </c>
      <c r="BK327" s="139" t="s">
        <v>103</v>
      </c>
      <c r="BL327" s="129" t="s">
        <v>118</v>
      </c>
      <c r="BM327" s="142" t="s">
        <v>180</v>
      </c>
      <c r="BN327" s="139" t="s">
        <v>222</v>
      </c>
      <c r="BO327" s="139"/>
      <c r="BP327" s="42"/>
      <c r="BQ327" s="120" t="s">
        <v>1767</v>
      </c>
    </row>
    <row r="328" spans="1:69" hidden="1" x14ac:dyDescent="0.35">
      <c r="A328" s="131">
        <v>324</v>
      </c>
      <c r="B328" s="137" t="s">
        <v>252</v>
      </c>
      <c r="C328" s="137" t="s">
        <v>253</v>
      </c>
      <c r="D328" s="137" t="s">
        <v>254</v>
      </c>
      <c r="E328" s="137" t="s">
        <v>255</v>
      </c>
      <c r="F328" s="137" t="s">
        <v>255</v>
      </c>
      <c r="G328" s="137" t="s">
        <v>256</v>
      </c>
      <c r="H328" s="137" t="s">
        <v>257</v>
      </c>
      <c r="I328" s="137">
        <v>135778</v>
      </c>
      <c r="J328" s="137" t="s">
        <v>766</v>
      </c>
      <c r="K328" s="137">
        <v>135778</v>
      </c>
      <c r="L328" s="137" t="s">
        <v>620</v>
      </c>
      <c r="M328" s="137" t="s">
        <v>621</v>
      </c>
      <c r="N328" s="137">
        <v>229093</v>
      </c>
      <c r="O328" s="137" t="s">
        <v>766</v>
      </c>
      <c r="P328" s="137">
        <v>301712</v>
      </c>
      <c r="Q328" s="137" t="s">
        <v>946</v>
      </c>
      <c r="R328" s="137" t="s">
        <v>263</v>
      </c>
      <c r="S328" s="137" t="s">
        <v>1452</v>
      </c>
      <c r="T328" s="137" t="s">
        <v>1452</v>
      </c>
      <c r="U328" s="137" t="s">
        <v>285</v>
      </c>
      <c r="V328" s="137" t="s">
        <v>286</v>
      </c>
      <c r="W328" s="137">
        <v>0</v>
      </c>
      <c r="X328" s="137" t="s">
        <v>267</v>
      </c>
      <c r="Y328" s="137">
        <v>360031676</v>
      </c>
      <c r="Z328" s="137" t="s">
        <v>1453</v>
      </c>
      <c r="AA328" s="137" t="s">
        <v>304</v>
      </c>
      <c r="AB328" s="138">
        <v>28000</v>
      </c>
      <c r="AC328" s="137" t="s">
        <v>519</v>
      </c>
      <c r="AD328" s="137">
        <v>18</v>
      </c>
      <c r="AE328" s="137" t="s">
        <v>478</v>
      </c>
      <c r="AF328" s="137" t="s">
        <v>1454</v>
      </c>
      <c r="AG328" s="137" t="s">
        <v>1455</v>
      </c>
      <c r="AH328" s="137" t="s">
        <v>481</v>
      </c>
      <c r="AI328" s="137" t="s">
        <v>1418</v>
      </c>
      <c r="AJ328" s="138">
        <v>1900</v>
      </c>
      <c r="AK328" s="138">
        <v>1900</v>
      </c>
      <c r="AL328" s="137" t="s">
        <v>639</v>
      </c>
      <c r="AM328" s="138">
        <v>7184.46</v>
      </c>
      <c r="AN328" s="138">
        <v>2315.54</v>
      </c>
      <c r="AO328" s="138">
        <v>9500</v>
      </c>
      <c r="AP328" s="138">
        <v>20815.54</v>
      </c>
      <c r="AQ328" s="138">
        <v>3223.46</v>
      </c>
      <c r="AR328" s="138">
        <v>24039</v>
      </c>
      <c r="AS328" s="138">
        <v>0</v>
      </c>
      <c r="AT328" s="138">
        <v>0</v>
      </c>
      <c r="AU328" s="138">
        <v>0</v>
      </c>
      <c r="AV328" s="137"/>
      <c r="AW328" s="137"/>
      <c r="AX328" s="137"/>
      <c r="AY328" s="137"/>
      <c r="AZ328" s="137"/>
      <c r="BA328" s="137"/>
      <c r="BB328" s="137" t="s">
        <v>277</v>
      </c>
      <c r="BC328" s="137"/>
      <c r="BD328" s="137"/>
      <c r="BE328" s="138"/>
      <c r="BF328" s="137" t="s">
        <v>1452</v>
      </c>
      <c r="BG328" s="137" t="s">
        <v>1456</v>
      </c>
      <c r="BH328" s="137" t="s">
        <v>1754</v>
      </c>
      <c r="BI328" s="129" t="s">
        <v>1755</v>
      </c>
      <c r="BJ328" s="147">
        <v>46199</v>
      </c>
      <c r="BK328" s="139" t="s">
        <v>103</v>
      </c>
      <c r="BL328" s="129" t="s">
        <v>108</v>
      </c>
      <c r="BM328" s="142" t="s">
        <v>180</v>
      </c>
      <c r="BN328" s="139" t="s">
        <v>222</v>
      </c>
      <c r="BO328" s="139"/>
      <c r="BP328" s="42"/>
      <c r="BQ328" s="120" t="s">
        <v>1767</v>
      </c>
    </row>
    <row r="329" spans="1:69" hidden="1" x14ac:dyDescent="0.35">
      <c r="A329" s="131">
        <v>325</v>
      </c>
      <c r="B329" s="137" t="s">
        <v>252</v>
      </c>
      <c r="C329" s="137" t="s">
        <v>253</v>
      </c>
      <c r="D329" s="137" t="s">
        <v>254</v>
      </c>
      <c r="E329" s="137" t="s">
        <v>255</v>
      </c>
      <c r="F329" s="137" t="s">
        <v>255</v>
      </c>
      <c r="G329" s="137" t="s">
        <v>256</v>
      </c>
      <c r="H329" s="137" t="s">
        <v>257</v>
      </c>
      <c r="I329" s="137">
        <v>135778</v>
      </c>
      <c r="J329" s="137" t="s">
        <v>766</v>
      </c>
      <c r="K329" s="137">
        <v>135778</v>
      </c>
      <c r="L329" s="137" t="s">
        <v>620</v>
      </c>
      <c r="M329" s="137" t="s">
        <v>621</v>
      </c>
      <c r="N329" s="137">
        <v>229093</v>
      </c>
      <c r="O329" s="137" t="s">
        <v>766</v>
      </c>
      <c r="P329" s="137">
        <v>608770</v>
      </c>
      <c r="Q329" s="137" t="s">
        <v>2186</v>
      </c>
      <c r="R329" s="137" t="s">
        <v>263</v>
      </c>
      <c r="S329" s="137" t="s">
        <v>2208</v>
      </c>
      <c r="T329" s="137" t="s">
        <v>2208</v>
      </c>
      <c r="U329" s="137" t="s">
        <v>285</v>
      </c>
      <c r="V329" s="137" t="s">
        <v>286</v>
      </c>
      <c r="W329" s="137">
        <v>0</v>
      </c>
      <c r="X329" s="137" t="s">
        <v>267</v>
      </c>
      <c r="Y329" s="137">
        <v>360052631</v>
      </c>
      <c r="Z329" s="137" t="s">
        <v>2209</v>
      </c>
      <c r="AA329" s="137" t="s">
        <v>1467</v>
      </c>
      <c r="AB329" s="138">
        <v>60000</v>
      </c>
      <c r="AC329" s="137" t="s">
        <v>519</v>
      </c>
      <c r="AD329" s="137">
        <v>24</v>
      </c>
      <c r="AE329" s="137" t="s">
        <v>478</v>
      </c>
      <c r="AF329" s="137" t="s">
        <v>1472</v>
      </c>
      <c r="AG329" s="137" t="s">
        <v>1473</v>
      </c>
      <c r="AH329" s="137" t="s">
        <v>481</v>
      </c>
      <c r="AI329" s="137" t="s">
        <v>1468</v>
      </c>
      <c r="AJ329" s="138">
        <v>3230</v>
      </c>
      <c r="AK329" s="138">
        <v>3230</v>
      </c>
      <c r="AL329" s="137" t="s">
        <v>639</v>
      </c>
      <c r="AM329" s="138">
        <v>7867.62</v>
      </c>
      <c r="AN329" s="138">
        <v>5052.38</v>
      </c>
      <c r="AO329" s="138">
        <v>12920</v>
      </c>
      <c r="AP329" s="138">
        <v>52132.38</v>
      </c>
      <c r="AQ329" s="138">
        <v>12755.62</v>
      </c>
      <c r="AR329" s="138">
        <v>64888</v>
      </c>
      <c r="AS329" s="138">
        <v>0</v>
      </c>
      <c r="AT329" s="138">
        <v>0</v>
      </c>
      <c r="AU329" s="138">
        <v>0</v>
      </c>
      <c r="AV329" s="137"/>
      <c r="AW329" s="137"/>
      <c r="AX329" s="137"/>
      <c r="AY329" s="137"/>
      <c r="AZ329" s="137"/>
      <c r="BA329" s="137"/>
      <c r="BB329" s="137" t="s">
        <v>277</v>
      </c>
      <c r="BC329" s="137"/>
      <c r="BD329" s="137"/>
      <c r="BE329" s="138"/>
      <c r="BF329" s="137" t="s">
        <v>2208</v>
      </c>
      <c r="BG329" s="137" t="s">
        <v>2210</v>
      </c>
      <c r="BH329" s="137" t="s">
        <v>1754</v>
      </c>
      <c r="BI329" s="129" t="s">
        <v>1755</v>
      </c>
      <c r="BJ329" s="150">
        <v>46199</v>
      </c>
      <c r="BK329" s="139" t="s">
        <v>102</v>
      </c>
      <c r="BL329" s="129" t="s">
        <v>107</v>
      </c>
      <c r="BM329" s="142" t="s">
        <v>179</v>
      </c>
      <c r="BN329" s="139" t="s">
        <v>221</v>
      </c>
      <c r="BO329" s="139">
        <v>0</v>
      </c>
      <c r="BP329" s="42"/>
      <c r="BQ329" s="120" t="s">
        <v>1761</v>
      </c>
    </row>
    <row r="330" spans="1:69" hidden="1" x14ac:dyDescent="0.35">
      <c r="A330" s="131">
        <v>326</v>
      </c>
      <c r="B330" s="137" t="s">
        <v>252</v>
      </c>
      <c r="C330" s="137" t="s">
        <v>253</v>
      </c>
      <c r="D330" s="137" t="s">
        <v>254</v>
      </c>
      <c r="E330" s="137" t="s">
        <v>255</v>
      </c>
      <c r="F330" s="137" t="s">
        <v>255</v>
      </c>
      <c r="G330" s="137" t="s">
        <v>256</v>
      </c>
      <c r="H330" s="137" t="s">
        <v>257</v>
      </c>
      <c r="I330" s="137">
        <v>135778</v>
      </c>
      <c r="J330" s="137" t="s">
        <v>766</v>
      </c>
      <c r="K330" s="137">
        <v>135778</v>
      </c>
      <c r="L330" s="137" t="s">
        <v>620</v>
      </c>
      <c r="M330" s="137" t="s">
        <v>621</v>
      </c>
      <c r="N330" s="137">
        <v>229093</v>
      </c>
      <c r="O330" s="137" t="s">
        <v>766</v>
      </c>
      <c r="P330" s="137">
        <v>608770</v>
      </c>
      <c r="Q330" s="137" t="s">
        <v>2186</v>
      </c>
      <c r="R330" s="137" t="s">
        <v>263</v>
      </c>
      <c r="S330" s="137" t="s">
        <v>2211</v>
      </c>
      <c r="T330" s="137" t="s">
        <v>2211</v>
      </c>
      <c r="U330" s="137" t="s">
        <v>285</v>
      </c>
      <c r="V330" s="137" t="s">
        <v>286</v>
      </c>
      <c r="W330" s="137">
        <v>0</v>
      </c>
      <c r="X330" s="137" t="s">
        <v>267</v>
      </c>
      <c r="Y330" s="137">
        <v>360073382</v>
      </c>
      <c r="Z330" s="137" t="s">
        <v>2212</v>
      </c>
      <c r="AA330" s="137" t="s">
        <v>1418</v>
      </c>
      <c r="AB330" s="138">
        <v>60000</v>
      </c>
      <c r="AC330" s="137" t="s">
        <v>519</v>
      </c>
      <c r="AD330" s="137">
        <v>24</v>
      </c>
      <c r="AE330" s="137" t="s">
        <v>478</v>
      </c>
      <c r="AF330" s="137" t="s">
        <v>1491</v>
      </c>
      <c r="AG330" s="137" t="s">
        <v>1492</v>
      </c>
      <c r="AH330" s="137" t="s">
        <v>481</v>
      </c>
      <c r="AI330" s="137" t="s">
        <v>1468</v>
      </c>
      <c r="AJ330" s="138">
        <v>3230</v>
      </c>
      <c r="AK330" s="138">
        <v>3230</v>
      </c>
      <c r="AL330" s="137" t="s">
        <v>639</v>
      </c>
      <c r="AM330" s="138">
        <v>8095.47</v>
      </c>
      <c r="AN330" s="138">
        <v>4824.53</v>
      </c>
      <c r="AO330" s="138">
        <v>12920</v>
      </c>
      <c r="AP330" s="138">
        <v>51904.53</v>
      </c>
      <c r="AQ330" s="138">
        <v>12633.47</v>
      </c>
      <c r="AR330" s="138">
        <v>64538</v>
      </c>
      <c r="AS330" s="138">
        <v>0</v>
      </c>
      <c r="AT330" s="138">
        <v>0</v>
      </c>
      <c r="AU330" s="138">
        <v>0</v>
      </c>
      <c r="AV330" s="137"/>
      <c r="AW330" s="137"/>
      <c r="AX330" s="137"/>
      <c r="AY330" s="137"/>
      <c r="AZ330" s="137"/>
      <c r="BA330" s="137"/>
      <c r="BB330" s="137" t="s">
        <v>277</v>
      </c>
      <c r="BC330" s="137"/>
      <c r="BD330" s="137"/>
      <c r="BE330" s="138"/>
      <c r="BF330" s="137" t="s">
        <v>2211</v>
      </c>
      <c r="BG330" s="137" t="s">
        <v>2213</v>
      </c>
      <c r="BH330" s="137" t="s">
        <v>1754</v>
      </c>
      <c r="BI330" s="129" t="s">
        <v>1755</v>
      </c>
      <c r="BJ330" s="147">
        <v>46199</v>
      </c>
      <c r="BK330" s="139" t="s">
        <v>103</v>
      </c>
      <c r="BL330" s="129" t="s">
        <v>118</v>
      </c>
      <c r="BM330" s="142" t="s">
        <v>180</v>
      </c>
      <c r="BN330" s="139" t="s">
        <v>222</v>
      </c>
      <c r="BO330" s="139"/>
      <c r="BP330" s="42"/>
      <c r="BQ330" s="120" t="s">
        <v>1767</v>
      </c>
    </row>
    <row r="331" spans="1:69" hidden="1" x14ac:dyDescent="0.35">
      <c r="A331" s="131">
        <v>327</v>
      </c>
      <c r="B331" s="137" t="s">
        <v>252</v>
      </c>
      <c r="C331" s="137" t="s">
        <v>253</v>
      </c>
      <c r="D331" s="137" t="s">
        <v>254</v>
      </c>
      <c r="E331" s="137" t="s">
        <v>255</v>
      </c>
      <c r="F331" s="137" t="s">
        <v>255</v>
      </c>
      <c r="G331" s="137" t="s">
        <v>256</v>
      </c>
      <c r="H331" s="137" t="s">
        <v>257</v>
      </c>
      <c r="I331" s="137">
        <v>135778</v>
      </c>
      <c r="J331" s="137" t="s">
        <v>766</v>
      </c>
      <c r="K331" s="137">
        <v>135778</v>
      </c>
      <c r="L331" s="137" t="s">
        <v>620</v>
      </c>
      <c r="M331" s="137" t="s">
        <v>621</v>
      </c>
      <c r="N331" s="137">
        <v>229093</v>
      </c>
      <c r="O331" s="137" t="s">
        <v>766</v>
      </c>
      <c r="P331" s="137">
        <v>517398</v>
      </c>
      <c r="Q331" s="137" t="s">
        <v>2214</v>
      </c>
      <c r="R331" s="137" t="s">
        <v>263</v>
      </c>
      <c r="S331" s="137" t="s">
        <v>2215</v>
      </c>
      <c r="T331" s="137" t="s">
        <v>2215</v>
      </c>
      <c r="U331" s="137" t="s">
        <v>474</v>
      </c>
      <c r="V331" s="137" t="s">
        <v>286</v>
      </c>
      <c r="W331" s="137">
        <v>0</v>
      </c>
      <c r="X331" s="137" t="s">
        <v>267</v>
      </c>
      <c r="Y331" s="137">
        <v>360155635</v>
      </c>
      <c r="Z331" s="137" t="s">
        <v>2216</v>
      </c>
      <c r="AA331" s="137" t="s">
        <v>1595</v>
      </c>
      <c r="AB331" s="138">
        <v>50000</v>
      </c>
      <c r="AC331" s="137" t="s">
        <v>519</v>
      </c>
      <c r="AD331" s="137">
        <v>24</v>
      </c>
      <c r="AE331" s="137" t="s">
        <v>478</v>
      </c>
      <c r="AF331" s="137" t="s">
        <v>1584</v>
      </c>
      <c r="AG331" s="137" t="s">
        <v>2217</v>
      </c>
      <c r="AH331" s="137" t="s">
        <v>481</v>
      </c>
      <c r="AI331" s="137" t="s">
        <v>1613</v>
      </c>
      <c r="AJ331" s="138">
        <v>2690</v>
      </c>
      <c r="AK331" s="138">
        <v>2690</v>
      </c>
      <c r="AL331" s="137" t="s">
        <v>639</v>
      </c>
      <c r="AM331" s="138">
        <v>5120.66</v>
      </c>
      <c r="AN331" s="138">
        <v>2949.34</v>
      </c>
      <c r="AO331" s="138">
        <v>8070</v>
      </c>
      <c r="AP331" s="138">
        <v>44879.34</v>
      </c>
      <c r="AQ331" s="138">
        <v>11468.66</v>
      </c>
      <c r="AR331" s="138">
        <v>56348</v>
      </c>
      <c r="AS331" s="138">
        <v>0</v>
      </c>
      <c r="AT331" s="138">
        <v>0</v>
      </c>
      <c r="AU331" s="138">
        <v>0</v>
      </c>
      <c r="AV331" s="137"/>
      <c r="AW331" s="137"/>
      <c r="AX331" s="137"/>
      <c r="AY331" s="137"/>
      <c r="AZ331" s="137"/>
      <c r="BA331" s="137"/>
      <c r="BB331" s="137" t="s">
        <v>277</v>
      </c>
      <c r="BC331" s="137"/>
      <c r="BD331" s="137"/>
      <c r="BE331" s="138"/>
      <c r="BF331" s="137" t="s">
        <v>2215</v>
      </c>
      <c r="BG331" s="137" t="s">
        <v>2218</v>
      </c>
      <c r="BH331" s="137" t="s">
        <v>1754</v>
      </c>
      <c r="BI331" s="129" t="s">
        <v>1755</v>
      </c>
      <c r="BJ331" s="147">
        <v>46199</v>
      </c>
      <c r="BK331" s="139" t="s">
        <v>103</v>
      </c>
      <c r="BL331" s="129" t="s">
        <v>118</v>
      </c>
      <c r="BM331" s="142" t="s">
        <v>180</v>
      </c>
      <c r="BN331" s="139" t="s">
        <v>222</v>
      </c>
      <c r="BO331" s="139"/>
      <c r="BP331" s="42"/>
      <c r="BQ331" s="120" t="s">
        <v>1767</v>
      </c>
    </row>
    <row r="332" spans="1:69" hidden="1" x14ac:dyDescent="0.35">
      <c r="A332" s="131">
        <v>328</v>
      </c>
      <c r="B332" s="137" t="s">
        <v>252</v>
      </c>
      <c r="C332" s="137" t="s">
        <v>253</v>
      </c>
      <c r="D332" s="137" t="s">
        <v>254</v>
      </c>
      <c r="E332" s="137" t="s">
        <v>255</v>
      </c>
      <c r="F332" s="137" t="s">
        <v>255</v>
      </c>
      <c r="G332" s="137" t="s">
        <v>256</v>
      </c>
      <c r="H332" s="137" t="s">
        <v>257</v>
      </c>
      <c r="I332" s="137">
        <v>135778</v>
      </c>
      <c r="J332" s="137" t="s">
        <v>766</v>
      </c>
      <c r="K332" s="137">
        <v>135778</v>
      </c>
      <c r="L332" s="137" t="s">
        <v>620</v>
      </c>
      <c r="M332" s="137" t="s">
        <v>621</v>
      </c>
      <c r="N332" s="137">
        <v>229093</v>
      </c>
      <c r="O332" s="137" t="s">
        <v>766</v>
      </c>
      <c r="P332" s="137">
        <v>301712</v>
      </c>
      <c r="Q332" s="137" t="s">
        <v>946</v>
      </c>
      <c r="R332" s="137" t="s">
        <v>263</v>
      </c>
      <c r="S332" s="137" t="s">
        <v>2219</v>
      </c>
      <c r="T332" s="137" t="s">
        <v>2219</v>
      </c>
      <c r="U332" s="137" t="s">
        <v>474</v>
      </c>
      <c r="V332" s="137" t="s">
        <v>266</v>
      </c>
      <c r="W332" s="137">
        <v>0</v>
      </c>
      <c r="X332" s="137" t="s">
        <v>267</v>
      </c>
      <c r="Y332" s="137">
        <v>360234864</v>
      </c>
      <c r="Z332" s="137" t="s">
        <v>2220</v>
      </c>
      <c r="AA332" s="137" t="s">
        <v>2221</v>
      </c>
      <c r="AB332" s="138">
        <v>45000</v>
      </c>
      <c r="AC332" s="137" t="s">
        <v>519</v>
      </c>
      <c r="AD332" s="137">
        <v>24</v>
      </c>
      <c r="AE332" s="137" t="s">
        <v>478</v>
      </c>
      <c r="AF332" s="137" t="s">
        <v>1619</v>
      </c>
      <c r="AG332" s="137" t="s">
        <v>2222</v>
      </c>
      <c r="AH332" s="137" t="s">
        <v>481</v>
      </c>
      <c r="AI332" s="137" t="s">
        <v>1613</v>
      </c>
      <c r="AJ332" s="138">
        <v>2420</v>
      </c>
      <c r="AK332" s="138">
        <v>2420</v>
      </c>
      <c r="AL332" s="137" t="s">
        <v>639</v>
      </c>
      <c r="AM332" s="138">
        <v>4907.1099999999997</v>
      </c>
      <c r="AN332" s="138">
        <v>2352.89</v>
      </c>
      <c r="AO332" s="138">
        <v>7260</v>
      </c>
      <c r="AP332" s="138">
        <v>40092.89</v>
      </c>
      <c r="AQ332" s="138">
        <v>10156.11</v>
      </c>
      <c r="AR332" s="138">
        <v>50249</v>
      </c>
      <c r="AS332" s="138">
        <v>0</v>
      </c>
      <c r="AT332" s="138">
        <v>0</v>
      </c>
      <c r="AU332" s="138">
        <v>0</v>
      </c>
      <c r="AV332" s="137"/>
      <c r="AW332" s="137"/>
      <c r="AX332" s="137"/>
      <c r="AY332" s="137"/>
      <c r="AZ332" s="137"/>
      <c r="BA332" s="137"/>
      <c r="BB332" s="137" t="s">
        <v>277</v>
      </c>
      <c r="BC332" s="137"/>
      <c r="BD332" s="137"/>
      <c r="BE332" s="138"/>
      <c r="BF332" s="137" t="s">
        <v>2219</v>
      </c>
      <c r="BG332" s="137" t="s">
        <v>2223</v>
      </c>
      <c r="BH332" s="137" t="s">
        <v>1754</v>
      </c>
      <c r="BI332" s="129" t="s">
        <v>1755</v>
      </c>
      <c r="BJ332" s="147">
        <v>46199</v>
      </c>
      <c r="BK332" s="139" t="s">
        <v>103</v>
      </c>
      <c r="BL332" s="129" t="s">
        <v>118</v>
      </c>
      <c r="BM332" s="142" t="s">
        <v>180</v>
      </c>
      <c r="BN332" s="139" t="s">
        <v>222</v>
      </c>
      <c r="BO332" s="139"/>
      <c r="BP332" s="42"/>
      <c r="BQ332" s="120" t="s">
        <v>1767</v>
      </c>
    </row>
    <row r="333" spans="1:69" ht="22.75" hidden="1" customHeight="1" x14ac:dyDescent="0.35">
      <c r="A333" s="131">
        <v>329</v>
      </c>
      <c r="B333" s="137" t="s">
        <v>252</v>
      </c>
      <c r="C333" s="137" t="s">
        <v>253</v>
      </c>
      <c r="D333" s="137" t="s">
        <v>254</v>
      </c>
      <c r="E333" s="137" t="s">
        <v>255</v>
      </c>
      <c r="F333" s="137" t="s">
        <v>255</v>
      </c>
      <c r="G333" s="137" t="s">
        <v>256</v>
      </c>
      <c r="H333" s="137" t="s">
        <v>257</v>
      </c>
      <c r="I333" s="137">
        <v>135778</v>
      </c>
      <c r="J333" s="137" t="s">
        <v>766</v>
      </c>
      <c r="K333" s="137">
        <v>135778</v>
      </c>
      <c r="L333" s="137" t="s">
        <v>620</v>
      </c>
      <c r="M333" s="137" t="s">
        <v>621</v>
      </c>
      <c r="N333" s="137">
        <v>229093</v>
      </c>
      <c r="O333" s="137" t="s">
        <v>766</v>
      </c>
      <c r="P333" s="137">
        <v>301712</v>
      </c>
      <c r="Q333" s="137" t="s">
        <v>946</v>
      </c>
      <c r="R333" s="137" t="s">
        <v>263</v>
      </c>
      <c r="S333" s="137" t="s">
        <v>2224</v>
      </c>
      <c r="T333" s="137" t="s">
        <v>2224</v>
      </c>
      <c r="U333" s="137" t="s">
        <v>285</v>
      </c>
      <c r="V333" s="137" t="s">
        <v>286</v>
      </c>
      <c r="W333" s="137">
        <v>0</v>
      </c>
      <c r="X333" s="137" t="s">
        <v>267</v>
      </c>
      <c r="Y333" s="137">
        <v>360238660</v>
      </c>
      <c r="Z333" s="137" t="s">
        <v>2225</v>
      </c>
      <c r="AA333" s="137" t="s">
        <v>1631</v>
      </c>
      <c r="AB333" s="138">
        <v>40000</v>
      </c>
      <c r="AC333" s="137" t="s">
        <v>519</v>
      </c>
      <c r="AD333" s="137">
        <v>24</v>
      </c>
      <c r="AE333" s="137" t="s">
        <v>478</v>
      </c>
      <c r="AF333" s="137" t="s">
        <v>1639</v>
      </c>
      <c r="AG333" s="137" t="s">
        <v>2226</v>
      </c>
      <c r="AH333" s="137" t="s">
        <v>481</v>
      </c>
      <c r="AI333" s="137" t="s">
        <v>1613</v>
      </c>
      <c r="AJ333" s="138">
        <v>2150</v>
      </c>
      <c r="AK333" s="138">
        <v>2150</v>
      </c>
      <c r="AL333" s="137" t="s">
        <v>639</v>
      </c>
      <c r="AM333" s="138">
        <v>4388.26</v>
      </c>
      <c r="AN333" s="138">
        <v>2061.7399999999998</v>
      </c>
      <c r="AO333" s="138">
        <v>6450</v>
      </c>
      <c r="AP333" s="138">
        <v>35611.74</v>
      </c>
      <c r="AQ333" s="138">
        <v>9018.26</v>
      </c>
      <c r="AR333" s="138">
        <v>44630</v>
      </c>
      <c r="AS333" s="138">
        <v>0</v>
      </c>
      <c r="AT333" s="138">
        <v>0</v>
      </c>
      <c r="AU333" s="138">
        <v>0</v>
      </c>
      <c r="AV333" s="137"/>
      <c r="AW333" s="137"/>
      <c r="AX333" s="137"/>
      <c r="AY333" s="137"/>
      <c r="AZ333" s="137"/>
      <c r="BA333" s="137"/>
      <c r="BB333" s="137" t="s">
        <v>277</v>
      </c>
      <c r="BC333" s="137"/>
      <c r="BD333" s="137"/>
      <c r="BE333" s="138"/>
      <c r="BF333" s="137" t="s">
        <v>2224</v>
      </c>
      <c r="BG333" s="137" t="s">
        <v>2227</v>
      </c>
      <c r="BH333" s="137" t="s">
        <v>1754</v>
      </c>
      <c r="BI333" s="129" t="s">
        <v>1755</v>
      </c>
      <c r="BJ333" s="147">
        <v>46199</v>
      </c>
      <c r="BK333" s="139" t="s">
        <v>102</v>
      </c>
      <c r="BL333" s="129" t="s">
        <v>107</v>
      </c>
      <c r="BM333" s="142" t="s">
        <v>179</v>
      </c>
      <c r="BN333" s="139" t="s">
        <v>221</v>
      </c>
      <c r="BO333" s="139">
        <v>0</v>
      </c>
      <c r="BP333" s="42"/>
      <c r="BQ333" s="120" t="s">
        <v>1761</v>
      </c>
    </row>
    <row r="334" spans="1:69" ht="22.75" hidden="1" customHeight="1" x14ac:dyDescent="0.35">
      <c r="A334" s="131">
        <v>330</v>
      </c>
      <c r="B334" s="137" t="s">
        <v>252</v>
      </c>
      <c r="C334" s="137" t="s">
        <v>253</v>
      </c>
      <c r="D334" s="137" t="s">
        <v>254</v>
      </c>
      <c r="E334" s="137" t="s">
        <v>255</v>
      </c>
      <c r="F334" s="137" t="s">
        <v>255</v>
      </c>
      <c r="G334" s="137" t="s">
        <v>256</v>
      </c>
      <c r="H334" s="137" t="s">
        <v>257</v>
      </c>
      <c r="I334" s="137">
        <v>135778</v>
      </c>
      <c r="J334" s="137" t="s">
        <v>766</v>
      </c>
      <c r="K334" s="137">
        <v>135778</v>
      </c>
      <c r="L334" s="137" t="s">
        <v>620</v>
      </c>
      <c r="M334" s="137" t="s">
        <v>621</v>
      </c>
      <c r="N334" s="137">
        <v>229093</v>
      </c>
      <c r="O334" s="137" t="s">
        <v>766</v>
      </c>
      <c r="P334" s="137">
        <v>301712</v>
      </c>
      <c r="Q334" s="137" t="s">
        <v>946</v>
      </c>
      <c r="R334" s="137" t="s">
        <v>669</v>
      </c>
      <c r="S334" s="137" t="s">
        <v>2194</v>
      </c>
      <c r="T334" s="137" t="s">
        <v>2194</v>
      </c>
      <c r="U334" s="137" t="s">
        <v>474</v>
      </c>
      <c r="V334" s="137" t="s">
        <v>286</v>
      </c>
      <c r="W334" s="137">
        <v>0</v>
      </c>
      <c r="X334" s="137" t="s">
        <v>345</v>
      </c>
      <c r="Y334" s="137">
        <v>360270663</v>
      </c>
      <c r="Z334" s="137" t="s">
        <v>2195</v>
      </c>
      <c r="AA334" s="137" t="s">
        <v>2228</v>
      </c>
      <c r="AB334" s="138">
        <v>104000</v>
      </c>
      <c r="AC334" s="137" t="s">
        <v>519</v>
      </c>
      <c r="AD334" s="137">
        <v>30</v>
      </c>
      <c r="AE334" s="137" t="s">
        <v>673</v>
      </c>
      <c r="AF334" s="137" t="s">
        <v>2113</v>
      </c>
      <c r="AG334" s="137" t="s">
        <v>950</v>
      </c>
      <c r="AH334" s="137" t="s">
        <v>615</v>
      </c>
      <c r="AI334" s="137" t="s">
        <v>1165</v>
      </c>
      <c r="AJ334" s="138">
        <v>4590</v>
      </c>
      <c r="AK334" s="138">
        <v>4590</v>
      </c>
      <c r="AL334" s="137" t="s">
        <v>639</v>
      </c>
      <c r="AM334" s="138">
        <v>4958.47</v>
      </c>
      <c r="AN334" s="138">
        <v>4221.53</v>
      </c>
      <c r="AO334" s="138">
        <v>9180</v>
      </c>
      <c r="AP334" s="138">
        <v>99041.53</v>
      </c>
      <c r="AQ334" s="138">
        <v>30100.47</v>
      </c>
      <c r="AR334" s="138">
        <v>129142</v>
      </c>
      <c r="AS334" s="138">
        <v>0</v>
      </c>
      <c r="AT334" s="138">
        <v>0</v>
      </c>
      <c r="AU334" s="138">
        <v>0</v>
      </c>
      <c r="AV334" s="137"/>
      <c r="AW334" s="137"/>
      <c r="AX334" s="137"/>
      <c r="AY334" s="137"/>
      <c r="AZ334" s="137"/>
      <c r="BA334" s="137"/>
      <c r="BB334" s="137" t="s">
        <v>277</v>
      </c>
      <c r="BC334" s="137"/>
      <c r="BD334" s="137"/>
      <c r="BE334" s="138"/>
      <c r="BF334" s="137" t="s">
        <v>2194</v>
      </c>
      <c r="BG334" s="137" t="s">
        <v>2196</v>
      </c>
      <c r="BH334" s="137" t="s">
        <v>1754</v>
      </c>
      <c r="BI334" s="129" t="s">
        <v>1755</v>
      </c>
      <c r="BJ334" s="147">
        <v>46199</v>
      </c>
      <c r="BK334" s="139" t="s">
        <v>102</v>
      </c>
      <c r="BL334" s="129" t="s">
        <v>107</v>
      </c>
      <c r="BM334" s="142" t="s">
        <v>179</v>
      </c>
      <c r="BN334" s="139" t="s">
        <v>221</v>
      </c>
      <c r="BO334" s="139">
        <v>0</v>
      </c>
      <c r="BP334" s="42"/>
      <c r="BQ334" s="120" t="s">
        <v>1761</v>
      </c>
    </row>
    <row r="335" spans="1:69" hidden="1" x14ac:dyDescent="0.35">
      <c r="A335" s="131">
        <v>331</v>
      </c>
      <c r="B335" s="137" t="s">
        <v>252</v>
      </c>
      <c r="C335" s="137" t="s">
        <v>253</v>
      </c>
      <c r="D335" s="137" t="s">
        <v>254</v>
      </c>
      <c r="E335" s="137" t="s">
        <v>255</v>
      </c>
      <c r="F335" s="137" t="s">
        <v>255</v>
      </c>
      <c r="G335" s="137" t="s">
        <v>256</v>
      </c>
      <c r="H335" s="137" t="s">
        <v>257</v>
      </c>
      <c r="I335" s="137">
        <v>133756</v>
      </c>
      <c r="J335" s="137" t="s">
        <v>766</v>
      </c>
      <c r="K335" s="137">
        <v>133756</v>
      </c>
      <c r="L335" s="137" t="s">
        <v>620</v>
      </c>
      <c r="M335" s="137" t="s">
        <v>621</v>
      </c>
      <c r="N335" s="137">
        <v>225769</v>
      </c>
      <c r="O335" s="137" t="s">
        <v>2229</v>
      </c>
      <c r="P335" s="137">
        <v>297538</v>
      </c>
      <c r="Q335" s="137" t="s">
        <v>2230</v>
      </c>
      <c r="R335" s="137" t="s">
        <v>263</v>
      </c>
      <c r="S335" s="137" t="s">
        <v>2231</v>
      </c>
      <c r="T335" s="137" t="s">
        <v>2231</v>
      </c>
      <c r="U335" s="137" t="s">
        <v>285</v>
      </c>
      <c r="V335" s="137" t="s">
        <v>286</v>
      </c>
      <c r="W335" s="137">
        <v>0</v>
      </c>
      <c r="X335" s="137" t="s">
        <v>267</v>
      </c>
      <c r="Y335" s="137">
        <v>360308558</v>
      </c>
      <c r="Z335" s="137" t="s">
        <v>2232</v>
      </c>
      <c r="AA335" s="137" t="s">
        <v>2233</v>
      </c>
      <c r="AB335" s="138">
        <v>60000</v>
      </c>
      <c r="AC335" s="137" t="s">
        <v>270</v>
      </c>
      <c r="AD335" s="137">
        <v>24</v>
      </c>
      <c r="AE335" s="137" t="s">
        <v>478</v>
      </c>
      <c r="AF335" s="137" t="s">
        <v>1660</v>
      </c>
      <c r="AG335" s="137" t="s">
        <v>2234</v>
      </c>
      <c r="AH335" s="137" t="s">
        <v>481</v>
      </c>
      <c r="AI335" s="137" t="s">
        <v>808</v>
      </c>
      <c r="AJ335" s="138">
        <v>3230</v>
      </c>
      <c r="AK335" s="138">
        <v>3230</v>
      </c>
      <c r="AL335" s="137" t="s">
        <v>792</v>
      </c>
      <c r="AM335" s="138">
        <v>4150.72</v>
      </c>
      <c r="AN335" s="138">
        <v>2309.2800000000002</v>
      </c>
      <c r="AO335" s="138">
        <v>6460</v>
      </c>
      <c r="AP335" s="138">
        <v>55849.279999999999</v>
      </c>
      <c r="AQ335" s="138">
        <v>15137.72</v>
      </c>
      <c r="AR335" s="138">
        <v>70987</v>
      </c>
      <c r="AS335" s="138">
        <v>0</v>
      </c>
      <c r="AT335" s="138">
        <v>0</v>
      </c>
      <c r="AU335" s="138">
        <v>0</v>
      </c>
      <c r="AV335" s="137"/>
      <c r="AW335" s="137"/>
      <c r="AX335" s="137"/>
      <c r="AY335" s="137"/>
      <c r="AZ335" s="137"/>
      <c r="BA335" s="137"/>
      <c r="BB335" s="137" t="s">
        <v>277</v>
      </c>
      <c r="BC335" s="137"/>
      <c r="BD335" s="137"/>
      <c r="BE335" s="138"/>
      <c r="BF335" s="137" t="s">
        <v>2231</v>
      </c>
      <c r="BG335" s="137" t="s">
        <v>2235</v>
      </c>
      <c r="BH335" s="137" t="s">
        <v>1754</v>
      </c>
      <c r="BI335" s="129" t="s">
        <v>1755</v>
      </c>
      <c r="BJ335" s="147">
        <v>46199</v>
      </c>
      <c r="BK335" s="139" t="s">
        <v>102</v>
      </c>
      <c r="BL335" s="129" t="s">
        <v>107</v>
      </c>
      <c r="BM335" s="142" t="s">
        <v>179</v>
      </c>
      <c r="BN335" s="139" t="s">
        <v>221</v>
      </c>
      <c r="BO335" s="139">
        <v>0</v>
      </c>
      <c r="BP335" s="42"/>
      <c r="BQ335" s="120" t="s">
        <v>1761</v>
      </c>
    </row>
    <row r="336" spans="1:69" ht="22.75" hidden="1" customHeight="1" x14ac:dyDescent="0.35">
      <c r="A336" s="131">
        <v>332</v>
      </c>
      <c r="B336" s="137" t="s">
        <v>252</v>
      </c>
      <c r="C336" s="137" t="s">
        <v>253</v>
      </c>
      <c r="D336" s="137" t="s">
        <v>254</v>
      </c>
      <c r="E336" s="137" t="s">
        <v>255</v>
      </c>
      <c r="F336" s="137" t="s">
        <v>255</v>
      </c>
      <c r="G336" s="137" t="s">
        <v>256</v>
      </c>
      <c r="H336" s="137" t="s">
        <v>257</v>
      </c>
      <c r="I336" s="137">
        <v>135778</v>
      </c>
      <c r="J336" s="137" t="s">
        <v>766</v>
      </c>
      <c r="K336" s="137">
        <v>135778</v>
      </c>
      <c r="L336" s="137" t="s">
        <v>620</v>
      </c>
      <c r="M336" s="137" t="s">
        <v>621</v>
      </c>
      <c r="N336" s="137">
        <v>229093</v>
      </c>
      <c r="O336" s="137" t="s">
        <v>766</v>
      </c>
      <c r="P336" s="137">
        <v>301712</v>
      </c>
      <c r="Q336" s="137" t="s">
        <v>946</v>
      </c>
      <c r="R336" s="137" t="s">
        <v>263</v>
      </c>
      <c r="S336" s="137" t="s">
        <v>2236</v>
      </c>
      <c r="T336" s="137" t="s">
        <v>2236</v>
      </c>
      <c r="U336" s="137" t="s">
        <v>285</v>
      </c>
      <c r="V336" s="137" t="s">
        <v>286</v>
      </c>
      <c r="W336" s="137">
        <v>0</v>
      </c>
      <c r="X336" s="137" t="s">
        <v>1012</v>
      </c>
      <c r="Y336" s="137">
        <v>360362647</v>
      </c>
      <c r="Z336" s="137" t="s">
        <v>2237</v>
      </c>
      <c r="AA336" s="137" t="s">
        <v>452</v>
      </c>
      <c r="AB336" s="138">
        <v>30000</v>
      </c>
      <c r="AC336" s="137" t="s">
        <v>519</v>
      </c>
      <c r="AD336" s="137">
        <v>18</v>
      </c>
      <c r="AE336" s="137" t="s">
        <v>478</v>
      </c>
      <c r="AF336" s="137" t="s">
        <v>1686</v>
      </c>
      <c r="AG336" s="137" t="s">
        <v>1691</v>
      </c>
      <c r="AH336" s="137" t="s">
        <v>481</v>
      </c>
      <c r="AI336" s="137" t="s">
        <v>1165</v>
      </c>
      <c r="AJ336" s="138">
        <v>2030</v>
      </c>
      <c r="AK336" s="138">
        <v>2030</v>
      </c>
      <c r="AL336" s="137" t="s">
        <v>639</v>
      </c>
      <c r="AM336" s="138">
        <v>3109.8</v>
      </c>
      <c r="AN336" s="138">
        <v>950.2</v>
      </c>
      <c r="AO336" s="138">
        <v>4060</v>
      </c>
      <c r="AP336" s="138">
        <v>26890.2</v>
      </c>
      <c r="AQ336" s="138">
        <v>5171.8</v>
      </c>
      <c r="AR336" s="138">
        <v>32062</v>
      </c>
      <c r="AS336" s="138">
        <v>0</v>
      </c>
      <c r="AT336" s="138">
        <v>0</v>
      </c>
      <c r="AU336" s="138">
        <v>0</v>
      </c>
      <c r="AV336" s="137"/>
      <c r="AW336" s="137"/>
      <c r="AX336" s="137"/>
      <c r="AY336" s="137"/>
      <c r="AZ336" s="137"/>
      <c r="BA336" s="137"/>
      <c r="BB336" s="137" t="s">
        <v>277</v>
      </c>
      <c r="BC336" s="137"/>
      <c r="BD336" s="137"/>
      <c r="BE336" s="138"/>
      <c r="BF336" s="137" t="s">
        <v>2236</v>
      </c>
      <c r="BG336" s="137" t="s">
        <v>2238</v>
      </c>
      <c r="BH336" s="137" t="s">
        <v>1754</v>
      </c>
      <c r="BI336" s="129" t="s">
        <v>1755</v>
      </c>
      <c r="BJ336" s="150">
        <v>46199</v>
      </c>
      <c r="BK336" s="139" t="s">
        <v>103</v>
      </c>
      <c r="BL336" s="129" t="s">
        <v>118</v>
      </c>
      <c r="BM336" s="142" t="s">
        <v>180</v>
      </c>
      <c r="BN336" s="139" t="s">
        <v>222</v>
      </c>
      <c r="BO336" s="139"/>
      <c r="BP336" s="42"/>
      <c r="BQ336" s="120" t="s">
        <v>1767</v>
      </c>
    </row>
    <row r="337" spans="1:69" ht="22.75" hidden="1" customHeight="1" x14ac:dyDescent="0.35">
      <c r="A337" s="131">
        <v>333</v>
      </c>
      <c r="B337" s="137" t="s">
        <v>252</v>
      </c>
      <c r="C337" s="137" t="s">
        <v>253</v>
      </c>
      <c r="D337" s="137" t="s">
        <v>254</v>
      </c>
      <c r="E337" s="137" t="s">
        <v>255</v>
      </c>
      <c r="F337" s="137" t="s">
        <v>255</v>
      </c>
      <c r="G337" s="137" t="s">
        <v>256</v>
      </c>
      <c r="H337" s="137" t="s">
        <v>257</v>
      </c>
      <c r="I337" s="137">
        <v>135778</v>
      </c>
      <c r="J337" s="137" t="s">
        <v>766</v>
      </c>
      <c r="K337" s="137">
        <v>135778</v>
      </c>
      <c r="L337" s="137" t="s">
        <v>620</v>
      </c>
      <c r="M337" s="137" t="s">
        <v>621</v>
      </c>
      <c r="N337" s="137">
        <v>229093</v>
      </c>
      <c r="O337" s="137" t="s">
        <v>766</v>
      </c>
      <c r="P337" s="137">
        <v>608770</v>
      </c>
      <c r="Q337" s="137" t="s">
        <v>2186</v>
      </c>
      <c r="R337" s="137" t="s">
        <v>263</v>
      </c>
      <c r="S337" s="137" t="s">
        <v>2239</v>
      </c>
      <c r="T337" s="137" t="s">
        <v>2239</v>
      </c>
      <c r="U337" s="137" t="s">
        <v>265</v>
      </c>
      <c r="V337" s="137" t="s">
        <v>266</v>
      </c>
      <c r="W337" s="137">
        <v>0</v>
      </c>
      <c r="X337" s="137" t="s">
        <v>267</v>
      </c>
      <c r="Y337" s="137">
        <v>360384828</v>
      </c>
      <c r="Z337" s="137" t="s">
        <v>2240</v>
      </c>
      <c r="AA337" s="137" t="s">
        <v>1700</v>
      </c>
      <c r="AB337" s="138">
        <v>50000</v>
      </c>
      <c r="AC337" s="137" t="s">
        <v>519</v>
      </c>
      <c r="AD337" s="137">
        <v>24</v>
      </c>
      <c r="AE337" s="137" t="s">
        <v>478</v>
      </c>
      <c r="AF337" s="137" t="s">
        <v>1701</v>
      </c>
      <c r="AG337" s="137" t="s">
        <v>1702</v>
      </c>
      <c r="AH337" s="137" t="s">
        <v>481</v>
      </c>
      <c r="AI337" s="137" t="s">
        <v>639</v>
      </c>
      <c r="AJ337" s="138">
        <v>2690</v>
      </c>
      <c r="AK337" s="138">
        <v>2690</v>
      </c>
      <c r="AL337" s="137" t="s">
        <v>639</v>
      </c>
      <c r="AM337" s="138">
        <v>1265.3399999999999</v>
      </c>
      <c r="AN337" s="138">
        <v>1424.66</v>
      </c>
      <c r="AO337" s="138">
        <v>2690</v>
      </c>
      <c r="AP337" s="138">
        <v>48734.66</v>
      </c>
      <c r="AQ337" s="138">
        <v>13867.34</v>
      </c>
      <c r="AR337" s="138">
        <v>62602</v>
      </c>
      <c r="AS337" s="138">
        <v>0</v>
      </c>
      <c r="AT337" s="138">
        <v>0</v>
      </c>
      <c r="AU337" s="138">
        <v>0</v>
      </c>
      <c r="AV337" s="137"/>
      <c r="AW337" s="137"/>
      <c r="AX337" s="137"/>
      <c r="AY337" s="137"/>
      <c r="AZ337" s="137"/>
      <c r="BA337" s="137"/>
      <c r="BB337" s="137" t="s">
        <v>277</v>
      </c>
      <c r="BC337" s="137"/>
      <c r="BD337" s="137"/>
      <c r="BE337" s="138"/>
      <c r="BF337" s="137" t="s">
        <v>2239</v>
      </c>
      <c r="BG337" s="137" t="s">
        <v>2241</v>
      </c>
      <c r="BH337" s="137" t="s">
        <v>1754</v>
      </c>
      <c r="BI337" s="129" t="s">
        <v>1755</v>
      </c>
      <c r="BJ337" s="150">
        <v>46199</v>
      </c>
      <c r="BK337" s="139" t="s">
        <v>103</v>
      </c>
      <c r="BL337" s="129" t="s">
        <v>118</v>
      </c>
      <c r="BM337" s="142" t="s">
        <v>180</v>
      </c>
      <c r="BN337" s="139" t="s">
        <v>222</v>
      </c>
      <c r="BO337" s="139"/>
      <c r="BP337" s="42"/>
      <c r="BQ337" s="120" t="s">
        <v>1767</v>
      </c>
    </row>
    <row r="338" spans="1:69" ht="22.75" hidden="1" customHeight="1" x14ac:dyDescent="0.35">
      <c r="A338" s="131">
        <v>334</v>
      </c>
      <c r="B338" s="137" t="s">
        <v>252</v>
      </c>
      <c r="C338" s="137" t="s">
        <v>253</v>
      </c>
      <c r="D338" s="137" t="s">
        <v>254</v>
      </c>
      <c r="E338" s="137" t="s">
        <v>255</v>
      </c>
      <c r="F338" s="137" t="s">
        <v>255</v>
      </c>
      <c r="G338" s="137" t="s">
        <v>256</v>
      </c>
      <c r="H338" s="137" t="s">
        <v>257</v>
      </c>
      <c r="I338" s="137">
        <v>138516</v>
      </c>
      <c r="J338" s="137" t="s">
        <v>281</v>
      </c>
      <c r="K338" s="137">
        <v>138516</v>
      </c>
      <c r="L338" s="137" t="s">
        <v>341</v>
      </c>
      <c r="M338" s="137" t="s">
        <v>342</v>
      </c>
      <c r="N338" s="137">
        <v>402085</v>
      </c>
      <c r="O338" s="137" t="s">
        <v>354</v>
      </c>
      <c r="P338" s="137">
        <v>618769</v>
      </c>
      <c r="Q338" s="137" t="s">
        <v>1994</v>
      </c>
      <c r="R338" s="137" t="s">
        <v>263</v>
      </c>
      <c r="S338" s="137" t="s">
        <v>2242</v>
      </c>
      <c r="T338" s="137" t="s">
        <v>2242</v>
      </c>
      <c r="U338" s="137" t="s">
        <v>298</v>
      </c>
      <c r="V338" s="137" t="s">
        <v>266</v>
      </c>
      <c r="W338" s="137">
        <v>0</v>
      </c>
      <c r="X338" s="137" t="s">
        <v>267</v>
      </c>
      <c r="Y338" s="137">
        <v>359434061</v>
      </c>
      <c r="Z338" s="137" t="s">
        <v>2243</v>
      </c>
      <c r="AA338" s="137" t="s">
        <v>2244</v>
      </c>
      <c r="AB338" s="138">
        <v>65000</v>
      </c>
      <c r="AC338" s="137" t="s">
        <v>270</v>
      </c>
      <c r="AD338" s="137">
        <v>24</v>
      </c>
      <c r="AE338" s="137" t="s">
        <v>367</v>
      </c>
      <c r="AF338" s="137" t="s">
        <v>2081</v>
      </c>
      <c r="AG338" s="137" t="s">
        <v>2082</v>
      </c>
      <c r="AH338" s="137" t="s">
        <v>292</v>
      </c>
      <c r="AI338" s="137" t="s">
        <v>1076</v>
      </c>
      <c r="AJ338" s="138">
        <v>3460</v>
      </c>
      <c r="AK338" s="138">
        <v>3460</v>
      </c>
      <c r="AL338" s="137" t="s">
        <v>413</v>
      </c>
      <c r="AM338" s="138">
        <v>23396.85</v>
      </c>
      <c r="AN338" s="138">
        <v>11203.15</v>
      </c>
      <c r="AO338" s="138">
        <v>34600</v>
      </c>
      <c r="AP338" s="138">
        <v>41603.15</v>
      </c>
      <c r="AQ338" s="138">
        <v>6845.85</v>
      </c>
      <c r="AR338" s="138">
        <v>48449</v>
      </c>
      <c r="AS338" s="138">
        <v>0</v>
      </c>
      <c r="AT338" s="138">
        <v>0</v>
      </c>
      <c r="AU338" s="138">
        <v>0</v>
      </c>
      <c r="AV338" s="137"/>
      <c r="AW338" s="137"/>
      <c r="AX338" s="137"/>
      <c r="AY338" s="137"/>
      <c r="AZ338" s="137"/>
      <c r="BA338" s="137"/>
      <c r="BB338" s="137" t="s">
        <v>277</v>
      </c>
      <c r="BC338" s="137"/>
      <c r="BD338" s="137"/>
      <c r="BE338" s="138"/>
      <c r="BF338" s="137" t="s">
        <v>2242</v>
      </c>
      <c r="BG338" s="137" t="s">
        <v>2245</v>
      </c>
      <c r="BH338" s="137" t="s">
        <v>1754</v>
      </c>
      <c r="BI338" s="129" t="s">
        <v>1755</v>
      </c>
      <c r="BJ338" s="150">
        <v>46199</v>
      </c>
      <c r="BK338" s="139" t="s">
        <v>102</v>
      </c>
      <c r="BL338" s="129" t="s">
        <v>107</v>
      </c>
      <c r="BM338" s="142" t="s">
        <v>179</v>
      </c>
      <c r="BN338" s="139" t="s">
        <v>221</v>
      </c>
      <c r="BO338" s="139">
        <v>0</v>
      </c>
      <c r="BP338" s="42"/>
      <c r="BQ338" s="120" t="s">
        <v>1761</v>
      </c>
    </row>
    <row r="339" spans="1:69" ht="22.75" hidden="1" customHeight="1" x14ac:dyDescent="0.35">
      <c r="A339" s="131">
        <v>335</v>
      </c>
      <c r="B339" s="137" t="s">
        <v>252</v>
      </c>
      <c r="C339" s="137" t="s">
        <v>253</v>
      </c>
      <c r="D339" s="137" t="s">
        <v>254</v>
      </c>
      <c r="E339" s="137" t="s">
        <v>255</v>
      </c>
      <c r="F339" s="137" t="s">
        <v>255</v>
      </c>
      <c r="G339" s="137" t="s">
        <v>256</v>
      </c>
      <c r="H339" s="137" t="s">
        <v>257</v>
      </c>
      <c r="I339" s="137">
        <v>138516</v>
      </c>
      <c r="J339" s="137" t="s">
        <v>281</v>
      </c>
      <c r="K339" s="137">
        <v>138516</v>
      </c>
      <c r="L339" s="137" t="s">
        <v>341</v>
      </c>
      <c r="M339" s="137" t="s">
        <v>342</v>
      </c>
      <c r="N339" s="137">
        <v>402085</v>
      </c>
      <c r="O339" s="137" t="s">
        <v>354</v>
      </c>
      <c r="P339" s="137">
        <v>618769</v>
      </c>
      <c r="Q339" s="137" t="s">
        <v>1994</v>
      </c>
      <c r="R339" s="137" t="s">
        <v>669</v>
      </c>
      <c r="S339" s="137" t="s">
        <v>2242</v>
      </c>
      <c r="T339" s="137" t="s">
        <v>2242</v>
      </c>
      <c r="U339" s="137" t="s">
        <v>298</v>
      </c>
      <c r="V339" s="137" t="s">
        <v>266</v>
      </c>
      <c r="W339" s="137">
        <v>0</v>
      </c>
      <c r="X339" s="137" t="s">
        <v>267</v>
      </c>
      <c r="Y339" s="137">
        <v>360152836</v>
      </c>
      <c r="Z339" s="137" t="s">
        <v>2243</v>
      </c>
      <c r="AA339" s="137" t="s">
        <v>1556</v>
      </c>
      <c r="AB339" s="138">
        <v>40000</v>
      </c>
      <c r="AC339" s="137" t="s">
        <v>270</v>
      </c>
      <c r="AD339" s="137">
        <v>18</v>
      </c>
      <c r="AE339" s="137" t="s">
        <v>967</v>
      </c>
      <c r="AF339" s="137" t="s">
        <v>2081</v>
      </c>
      <c r="AG339" s="137" t="s">
        <v>2082</v>
      </c>
      <c r="AH339" s="137" t="s">
        <v>292</v>
      </c>
      <c r="AI339" s="137" t="s">
        <v>1077</v>
      </c>
      <c r="AJ339" s="138">
        <v>2690</v>
      </c>
      <c r="AK339" s="138">
        <v>2690</v>
      </c>
      <c r="AL339" s="137" t="s">
        <v>413</v>
      </c>
      <c r="AM339" s="138">
        <v>5823.05</v>
      </c>
      <c r="AN339" s="138">
        <v>2246.9499999999998</v>
      </c>
      <c r="AO339" s="138">
        <v>8070</v>
      </c>
      <c r="AP339" s="138">
        <v>34176.949999999997</v>
      </c>
      <c r="AQ339" s="138">
        <v>6062.05</v>
      </c>
      <c r="AR339" s="138">
        <v>40239</v>
      </c>
      <c r="AS339" s="138">
        <v>0</v>
      </c>
      <c r="AT339" s="138">
        <v>0</v>
      </c>
      <c r="AU339" s="138">
        <v>0</v>
      </c>
      <c r="AV339" s="137"/>
      <c r="AW339" s="137"/>
      <c r="AX339" s="137"/>
      <c r="AY339" s="137"/>
      <c r="AZ339" s="137"/>
      <c r="BA339" s="137"/>
      <c r="BB339" s="137" t="s">
        <v>277</v>
      </c>
      <c r="BC339" s="137"/>
      <c r="BD339" s="137"/>
      <c r="BE339" s="138"/>
      <c r="BF339" s="137" t="s">
        <v>2242</v>
      </c>
      <c r="BG339" s="137" t="s">
        <v>2245</v>
      </c>
      <c r="BH339" s="137" t="s">
        <v>1754</v>
      </c>
      <c r="BI339" s="129" t="s">
        <v>1755</v>
      </c>
      <c r="BJ339" s="150">
        <v>46199</v>
      </c>
      <c r="BK339" s="139" t="s">
        <v>102</v>
      </c>
      <c r="BL339" s="129" t="s">
        <v>107</v>
      </c>
      <c r="BM339" s="142" t="s">
        <v>179</v>
      </c>
      <c r="BN339" s="139" t="s">
        <v>221</v>
      </c>
      <c r="BO339" s="139">
        <v>0</v>
      </c>
      <c r="BP339" s="42"/>
      <c r="BQ339" s="120" t="s">
        <v>1761</v>
      </c>
    </row>
    <row r="340" spans="1:69" ht="22.75" hidden="1" customHeight="1" x14ac:dyDescent="0.35">
      <c r="A340" s="131">
        <v>336</v>
      </c>
      <c r="B340" s="137" t="s">
        <v>252</v>
      </c>
      <c r="C340" s="137" t="s">
        <v>253</v>
      </c>
      <c r="D340" s="137" t="s">
        <v>254</v>
      </c>
      <c r="E340" s="137" t="s">
        <v>255</v>
      </c>
      <c r="F340" s="137" t="s">
        <v>255</v>
      </c>
      <c r="G340" s="137" t="s">
        <v>256</v>
      </c>
      <c r="H340" s="137" t="s">
        <v>257</v>
      </c>
      <c r="I340" s="137">
        <v>138516</v>
      </c>
      <c r="J340" s="137" t="s">
        <v>281</v>
      </c>
      <c r="K340" s="137">
        <v>138516</v>
      </c>
      <c r="L340" s="137" t="s">
        <v>341</v>
      </c>
      <c r="M340" s="137" t="s">
        <v>342</v>
      </c>
      <c r="N340" s="137">
        <v>402085</v>
      </c>
      <c r="O340" s="137" t="s">
        <v>354</v>
      </c>
      <c r="P340" s="137">
        <v>618769</v>
      </c>
      <c r="Q340" s="137" t="s">
        <v>1994</v>
      </c>
      <c r="R340" s="137" t="s">
        <v>263</v>
      </c>
      <c r="S340" s="137" t="s">
        <v>2246</v>
      </c>
      <c r="T340" s="137" t="s">
        <v>2246</v>
      </c>
      <c r="U340" s="137" t="s">
        <v>298</v>
      </c>
      <c r="V340" s="137" t="s">
        <v>266</v>
      </c>
      <c r="W340" s="137">
        <v>0</v>
      </c>
      <c r="X340" s="137" t="s">
        <v>267</v>
      </c>
      <c r="Y340" s="137">
        <v>359434158</v>
      </c>
      <c r="Z340" s="137" t="s">
        <v>2247</v>
      </c>
      <c r="AA340" s="137" t="s">
        <v>2244</v>
      </c>
      <c r="AB340" s="138">
        <v>46000</v>
      </c>
      <c r="AC340" s="137" t="s">
        <v>270</v>
      </c>
      <c r="AD340" s="137">
        <v>24</v>
      </c>
      <c r="AE340" s="137" t="s">
        <v>367</v>
      </c>
      <c r="AF340" s="137" t="s">
        <v>2081</v>
      </c>
      <c r="AG340" s="137" t="s">
        <v>2082</v>
      </c>
      <c r="AH340" s="137" t="s">
        <v>292</v>
      </c>
      <c r="AI340" s="137" t="s">
        <v>1076</v>
      </c>
      <c r="AJ340" s="138">
        <v>2450</v>
      </c>
      <c r="AK340" s="138">
        <v>2450</v>
      </c>
      <c r="AL340" s="137" t="s">
        <v>413</v>
      </c>
      <c r="AM340" s="138">
        <v>16572.93</v>
      </c>
      <c r="AN340" s="138">
        <v>7927.07</v>
      </c>
      <c r="AO340" s="138">
        <v>24500</v>
      </c>
      <c r="AP340" s="138">
        <v>29427.07</v>
      </c>
      <c r="AQ340" s="138">
        <v>4836.93</v>
      </c>
      <c r="AR340" s="138">
        <v>34264</v>
      </c>
      <c r="AS340" s="138">
        <v>0</v>
      </c>
      <c r="AT340" s="138">
        <v>0</v>
      </c>
      <c r="AU340" s="138">
        <v>0</v>
      </c>
      <c r="AV340" s="137"/>
      <c r="AW340" s="137"/>
      <c r="AX340" s="137"/>
      <c r="AY340" s="137"/>
      <c r="AZ340" s="137"/>
      <c r="BA340" s="137"/>
      <c r="BB340" s="137" t="s">
        <v>277</v>
      </c>
      <c r="BC340" s="137"/>
      <c r="BD340" s="137"/>
      <c r="BE340" s="138"/>
      <c r="BF340" s="137" t="s">
        <v>2246</v>
      </c>
      <c r="BG340" s="137" t="s">
        <v>2248</v>
      </c>
      <c r="BH340" s="137" t="s">
        <v>1754</v>
      </c>
      <c r="BI340" s="129" t="s">
        <v>1755</v>
      </c>
      <c r="BJ340" s="150">
        <v>46199</v>
      </c>
      <c r="BK340" s="139" t="s">
        <v>102</v>
      </c>
      <c r="BL340" s="129" t="s">
        <v>107</v>
      </c>
      <c r="BM340" s="142" t="s">
        <v>179</v>
      </c>
      <c r="BN340" s="139" t="s">
        <v>221</v>
      </c>
      <c r="BO340" s="139">
        <v>0</v>
      </c>
      <c r="BP340" s="42"/>
      <c r="BQ340" s="120" t="s">
        <v>1761</v>
      </c>
    </row>
    <row r="341" spans="1:69" ht="22.75" hidden="1" customHeight="1" x14ac:dyDescent="0.35">
      <c r="A341" s="131">
        <v>337</v>
      </c>
      <c r="B341" s="137" t="s">
        <v>252</v>
      </c>
      <c r="C341" s="137" t="s">
        <v>253</v>
      </c>
      <c r="D341" s="137" t="s">
        <v>254</v>
      </c>
      <c r="E341" s="137" t="s">
        <v>255</v>
      </c>
      <c r="F341" s="137" t="s">
        <v>255</v>
      </c>
      <c r="G341" s="137" t="s">
        <v>256</v>
      </c>
      <c r="H341" s="137" t="s">
        <v>257</v>
      </c>
      <c r="I341" s="137">
        <v>138516</v>
      </c>
      <c r="J341" s="137" t="s">
        <v>281</v>
      </c>
      <c r="K341" s="137">
        <v>138516</v>
      </c>
      <c r="L341" s="137" t="s">
        <v>341</v>
      </c>
      <c r="M341" s="137" t="s">
        <v>342</v>
      </c>
      <c r="N341" s="137">
        <v>402085</v>
      </c>
      <c r="O341" s="137" t="s">
        <v>354</v>
      </c>
      <c r="P341" s="137">
        <v>618769</v>
      </c>
      <c r="Q341" s="137" t="s">
        <v>1994</v>
      </c>
      <c r="R341" s="137" t="s">
        <v>263</v>
      </c>
      <c r="S341" s="137" t="s">
        <v>2249</v>
      </c>
      <c r="T341" s="137" t="s">
        <v>2249</v>
      </c>
      <c r="U341" s="137" t="s">
        <v>298</v>
      </c>
      <c r="V341" s="137" t="s">
        <v>266</v>
      </c>
      <c r="W341" s="137">
        <v>0</v>
      </c>
      <c r="X341" s="137" t="s">
        <v>267</v>
      </c>
      <c r="Y341" s="137">
        <v>359373059</v>
      </c>
      <c r="Z341" s="137" t="s">
        <v>2250</v>
      </c>
      <c r="AA341" s="137" t="s">
        <v>2251</v>
      </c>
      <c r="AB341" s="138">
        <v>65000</v>
      </c>
      <c r="AC341" s="137" t="s">
        <v>270</v>
      </c>
      <c r="AD341" s="137">
        <v>24</v>
      </c>
      <c r="AE341" s="137" t="s">
        <v>367</v>
      </c>
      <c r="AF341" s="137" t="s">
        <v>2081</v>
      </c>
      <c r="AG341" s="137" t="s">
        <v>2082</v>
      </c>
      <c r="AH341" s="137" t="s">
        <v>292</v>
      </c>
      <c r="AI341" s="137" t="s">
        <v>954</v>
      </c>
      <c r="AJ341" s="138">
        <v>3460</v>
      </c>
      <c r="AK341" s="138">
        <v>3460</v>
      </c>
      <c r="AL341" s="137" t="s">
        <v>413</v>
      </c>
      <c r="AM341" s="138">
        <v>26769.35</v>
      </c>
      <c r="AN341" s="138">
        <v>11290.65</v>
      </c>
      <c r="AO341" s="138">
        <v>38060</v>
      </c>
      <c r="AP341" s="138">
        <v>38230.65</v>
      </c>
      <c r="AQ341" s="138">
        <v>5746.35</v>
      </c>
      <c r="AR341" s="138">
        <v>43977</v>
      </c>
      <c r="AS341" s="138">
        <v>0</v>
      </c>
      <c r="AT341" s="138">
        <v>0</v>
      </c>
      <c r="AU341" s="138">
        <v>0</v>
      </c>
      <c r="AV341" s="137"/>
      <c r="AW341" s="137"/>
      <c r="AX341" s="137"/>
      <c r="AY341" s="137"/>
      <c r="AZ341" s="137"/>
      <c r="BA341" s="137"/>
      <c r="BB341" s="137" t="s">
        <v>277</v>
      </c>
      <c r="BC341" s="137"/>
      <c r="BD341" s="137"/>
      <c r="BE341" s="138"/>
      <c r="BF341" s="137" t="s">
        <v>2249</v>
      </c>
      <c r="BG341" s="137" t="s">
        <v>2252</v>
      </c>
      <c r="BH341" s="137" t="s">
        <v>1754</v>
      </c>
      <c r="BI341" s="129" t="s">
        <v>1755</v>
      </c>
      <c r="BJ341" s="147">
        <v>46199</v>
      </c>
      <c r="BK341" s="139" t="s">
        <v>102</v>
      </c>
      <c r="BL341" s="129" t="s">
        <v>107</v>
      </c>
      <c r="BM341" s="142" t="s">
        <v>179</v>
      </c>
      <c r="BN341" s="139" t="s">
        <v>221</v>
      </c>
      <c r="BO341" s="139">
        <v>0</v>
      </c>
      <c r="BP341" s="42"/>
      <c r="BQ341" s="120" t="s">
        <v>1761</v>
      </c>
    </row>
    <row r="342" spans="1:69" ht="22.75" hidden="1" customHeight="1" x14ac:dyDescent="0.35">
      <c r="A342" s="131">
        <v>338</v>
      </c>
      <c r="B342" s="137" t="s">
        <v>252</v>
      </c>
      <c r="C342" s="137" t="s">
        <v>253</v>
      </c>
      <c r="D342" s="137" t="s">
        <v>254</v>
      </c>
      <c r="E342" s="137" t="s">
        <v>255</v>
      </c>
      <c r="F342" s="137" t="s">
        <v>255</v>
      </c>
      <c r="G342" s="137" t="s">
        <v>256</v>
      </c>
      <c r="H342" s="137" t="s">
        <v>257</v>
      </c>
      <c r="I342" s="137">
        <v>138516</v>
      </c>
      <c r="J342" s="137" t="s">
        <v>281</v>
      </c>
      <c r="K342" s="137">
        <v>138516</v>
      </c>
      <c r="L342" s="137" t="s">
        <v>341</v>
      </c>
      <c r="M342" s="137" t="s">
        <v>342</v>
      </c>
      <c r="N342" s="137">
        <v>402085</v>
      </c>
      <c r="O342" s="137" t="s">
        <v>354</v>
      </c>
      <c r="P342" s="137">
        <v>618769</v>
      </c>
      <c r="Q342" s="137" t="s">
        <v>1994</v>
      </c>
      <c r="R342" s="137" t="s">
        <v>669</v>
      </c>
      <c r="S342" s="137" t="s">
        <v>2249</v>
      </c>
      <c r="T342" s="137" t="s">
        <v>2249</v>
      </c>
      <c r="U342" s="137" t="s">
        <v>298</v>
      </c>
      <c r="V342" s="137" t="s">
        <v>266</v>
      </c>
      <c r="W342" s="137">
        <v>0</v>
      </c>
      <c r="X342" s="137" t="s">
        <v>267</v>
      </c>
      <c r="Y342" s="137">
        <v>360152861</v>
      </c>
      <c r="Z342" s="137" t="s">
        <v>2250</v>
      </c>
      <c r="AA342" s="137" t="s">
        <v>1556</v>
      </c>
      <c r="AB342" s="138">
        <v>40000</v>
      </c>
      <c r="AC342" s="137" t="s">
        <v>270</v>
      </c>
      <c r="AD342" s="137">
        <v>18</v>
      </c>
      <c r="AE342" s="137" t="s">
        <v>967</v>
      </c>
      <c r="AF342" s="137" t="s">
        <v>2081</v>
      </c>
      <c r="AG342" s="137" t="s">
        <v>2082</v>
      </c>
      <c r="AH342" s="137" t="s">
        <v>292</v>
      </c>
      <c r="AI342" s="137" t="s">
        <v>1077</v>
      </c>
      <c r="AJ342" s="138">
        <v>2690</v>
      </c>
      <c r="AK342" s="138">
        <v>2690</v>
      </c>
      <c r="AL342" s="137" t="s">
        <v>413</v>
      </c>
      <c r="AM342" s="138">
        <v>5823.05</v>
      </c>
      <c r="AN342" s="138">
        <v>2246.9499999999998</v>
      </c>
      <c r="AO342" s="138">
        <v>8070</v>
      </c>
      <c r="AP342" s="138">
        <v>34176.949999999997</v>
      </c>
      <c r="AQ342" s="138">
        <v>6062.05</v>
      </c>
      <c r="AR342" s="138">
        <v>40239</v>
      </c>
      <c r="AS342" s="138">
        <v>0</v>
      </c>
      <c r="AT342" s="138">
        <v>0</v>
      </c>
      <c r="AU342" s="138">
        <v>0</v>
      </c>
      <c r="AV342" s="137"/>
      <c r="AW342" s="137"/>
      <c r="AX342" s="137"/>
      <c r="AY342" s="137"/>
      <c r="AZ342" s="137"/>
      <c r="BA342" s="137"/>
      <c r="BB342" s="137" t="s">
        <v>277</v>
      </c>
      <c r="BC342" s="137"/>
      <c r="BD342" s="137"/>
      <c r="BE342" s="138"/>
      <c r="BF342" s="137" t="s">
        <v>2249</v>
      </c>
      <c r="BG342" s="137" t="s">
        <v>2252</v>
      </c>
      <c r="BH342" s="137" t="s">
        <v>1754</v>
      </c>
      <c r="BI342" s="129" t="s">
        <v>1755</v>
      </c>
      <c r="BJ342" s="147">
        <v>46199</v>
      </c>
      <c r="BK342" s="139" t="s">
        <v>102</v>
      </c>
      <c r="BL342" s="129" t="s">
        <v>107</v>
      </c>
      <c r="BM342" s="142" t="s">
        <v>179</v>
      </c>
      <c r="BN342" s="139" t="s">
        <v>221</v>
      </c>
      <c r="BO342" s="139">
        <v>0</v>
      </c>
      <c r="BP342" s="42"/>
      <c r="BQ342" s="120" t="s">
        <v>1761</v>
      </c>
    </row>
    <row r="343" spans="1:69" hidden="1" x14ac:dyDescent="0.35">
      <c r="A343" s="131">
        <v>339</v>
      </c>
      <c r="B343" s="137" t="s">
        <v>252</v>
      </c>
      <c r="C343" s="137" t="s">
        <v>253</v>
      </c>
      <c r="D343" s="137" t="s">
        <v>254</v>
      </c>
      <c r="E343" s="137" t="s">
        <v>255</v>
      </c>
      <c r="F343" s="137" t="s">
        <v>255</v>
      </c>
      <c r="G343" s="137" t="s">
        <v>256</v>
      </c>
      <c r="H343" s="137" t="s">
        <v>257</v>
      </c>
      <c r="I343" s="137">
        <v>132733</v>
      </c>
      <c r="J343" s="137" t="s">
        <v>1772</v>
      </c>
      <c r="K343" s="137">
        <v>132733</v>
      </c>
      <c r="L343" s="137" t="s">
        <v>620</v>
      </c>
      <c r="M343" s="137" t="s">
        <v>621</v>
      </c>
      <c r="N343" s="137">
        <v>237842</v>
      </c>
      <c r="O343" s="137" t="s">
        <v>2035</v>
      </c>
      <c r="P343" s="137">
        <v>312865</v>
      </c>
      <c r="Q343" s="137" t="s">
        <v>2042</v>
      </c>
      <c r="R343" s="137" t="s">
        <v>263</v>
      </c>
      <c r="S343" s="137" t="s">
        <v>2253</v>
      </c>
      <c r="T343" s="137" t="s">
        <v>2253</v>
      </c>
      <c r="U343" s="137" t="s">
        <v>474</v>
      </c>
      <c r="V343" s="137" t="s">
        <v>286</v>
      </c>
      <c r="W343" s="137">
        <v>0</v>
      </c>
      <c r="X343" s="137" t="s">
        <v>267</v>
      </c>
      <c r="Y343" s="137">
        <v>359761901</v>
      </c>
      <c r="Z343" s="137" t="s">
        <v>2254</v>
      </c>
      <c r="AA343" s="137" t="s">
        <v>2255</v>
      </c>
      <c r="AB343" s="138">
        <v>42000</v>
      </c>
      <c r="AC343" s="137" t="s">
        <v>519</v>
      </c>
      <c r="AD343" s="137">
        <v>24</v>
      </c>
      <c r="AE343" s="137" t="s">
        <v>478</v>
      </c>
      <c r="AF343" s="137" t="s">
        <v>2256</v>
      </c>
      <c r="AG343" s="137" t="s">
        <v>2257</v>
      </c>
      <c r="AH343" s="137" t="s">
        <v>481</v>
      </c>
      <c r="AI343" s="137" t="s">
        <v>764</v>
      </c>
      <c r="AJ343" s="138">
        <v>2260</v>
      </c>
      <c r="AK343" s="138">
        <v>2260</v>
      </c>
      <c r="AL343" s="137" t="s">
        <v>639</v>
      </c>
      <c r="AM343" s="138">
        <v>10047.870000000001</v>
      </c>
      <c r="AN343" s="138">
        <v>5772.13</v>
      </c>
      <c r="AO343" s="138">
        <v>15820</v>
      </c>
      <c r="AP343" s="138">
        <v>31952.13</v>
      </c>
      <c r="AQ343" s="138">
        <v>6636.87</v>
      </c>
      <c r="AR343" s="138">
        <v>38589</v>
      </c>
      <c r="AS343" s="138">
        <v>0</v>
      </c>
      <c r="AT343" s="138">
        <v>0</v>
      </c>
      <c r="AU343" s="138">
        <v>0</v>
      </c>
      <c r="AV343" s="137"/>
      <c r="AW343" s="137"/>
      <c r="AX343" s="137"/>
      <c r="AY343" s="137"/>
      <c r="AZ343" s="137"/>
      <c r="BA343" s="137"/>
      <c r="BB343" s="137" t="s">
        <v>277</v>
      </c>
      <c r="BC343" s="137"/>
      <c r="BD343" s="137"/>
      <c r="BE343" s="138"/>
      <c r="BF343" s="137" t="s">
        <v>2253</v>
      </c>
      <c r="BG343" s="137" t="s">
        <v>2258</v>
      </c>
      <c r="BH343" s="137" t="s">
        <v>1754</v>
      </c>
      <c r="BI343" s="129" t="s">
        <v>1755</v>
      </c>
      <c r="BJ343" s="147">
        <v>46199</v>
      </c>
      <c r="BK343" s="139" t="s">
        <v>103</v>
      </c>
      <c r="BL343" s="129" t="s">
        <v>118</v>
      </c>
      <c r="BM343" s="142" t="s">
        <v>180</v>
      </c>
      <c r="BN343" s="139" t="s">
        <v>222</v>
      </c>
      <c r="BO343" s="139"/>
      <c r="BP343" s="42"/>
      <c r="BQ343" s="120" t="s">
        <v>1767</v>
      </c>
    </row>
    <row r="344" spans="1:69" ht="22.75" hidden="1" customHeight="1" x14ac:dyDescent="0.35">
      <c r="A344" s="131">
        <v>340</v>
      </c>
      <c r="B344" s="137" t="s">
        <v>252</v>
      </c>
      <c r="C344" s="137" t="s">
        <v>253</v>
      </c>
      <c r="D344" s="137" t="s">
        <v>254</v>
      </c>
      <c r="E344" s="137" t="s">
        <v>255</v>
      </c>
      <c r="F344" s="137" t="s">
        <v>255</v>
      </c>
      <c r="G344" s="137" t="s">
        <v>256</v>
      </c>
      <c r="H344" s="137" t="s">
        <v>257</v>
      </c>
      <c r="I344" s="137">
        <v>139754</v>
      </c>
      <c r="J344" s="137" t="s">
        <v>641</v>
      </c>
      <c r="K344" s="137">
        <v>139754</v>
      </c>
      <c r="L344" s="137" t="s">
        <v>620</v>
      </c>
      <c r="M344" s="137" t="s">
        <v>621</v>
      </c>
      <c r="N344" s="137">
        <v>378338</v>
      </c>
      <c r="O344" s="137" t="s">
        <v>1506</v>
      </c>
      <c r="P344" s="137">
        <v>624637</v>
      </c>
      <c r="Q344" s="137" t="s">
        <v>2259</v>
      </c>
      <c r="R344" s="137" t="s">
        <v>263</v>
      </c>
      <c r="S344" s="137" t="s">
        <v>2260</v>
      </c>
      <c r="T344" s="137" t="s">
        <v>2260</v>
      </c>
      <c r="U344" s="137" t="s">
        <v>265</v>
      </c>
      <c r="V344" s="137" t="s">
        <v>266</v>
      </c>
      <c r="W344" s="137">
        <v>0</v>
      </c>
      <c r="X344" s="137" t="s">
        <v>267</v>
      </c>
      <c r="Y344" s="137">
        <v>359788490</v>
      </c>
      <c r="Z344" s="137" t="s">
        <v>2261</v>
      </c>
      <c r="AA344" s="137" t="s">
        <v>1164</v>
      </c>
      <c r="AB344" s="138">
        <v>75000</v>
      </c>
      <c r="AC344" s="137" t="s">
        <v>477</v>
      </c>
      <c r="AD344" s="137">
        <v>24</v>
      </c>
      <c r="AE344" s="137" t="s">
        <v>367</v>
      </c>
      <c r="AF344" s="137" t="s">
        <v>1014</v>
      </c>
      <c r="AG344" s="137" t="s">
        <v>291</v>
      </c>
      <c r="AH344" s="137" t="s">
        <v>292</v>
      </c>
      <c r="AI344" s="137" t="s">
        <v>1221</v>
      </c>
      <c r="AJ344" s="138">
        <v>4040</v>
      </c>
      <c r="AK344" s="138">
        <v>4040</v>
      </c>
      <c r="AL344" s="137" t="s">
        <v>733</v>
      </c>
      <c r="AM344" s="138">
        <v>15724.25</v>
      </c>
      <c r="AN344" s="138">
        <v>8515.75</v>
      </c>
      <c r="AO344" s="138">
        <v>24240</v>
      </c>
      <c r="AP344" s="138">
        <v>59275.75</v>
      </c>
      <c r="AQ344" s="138">
        <v>12665.25</v>
      </c>
      <c r="AR344" s="138">
        <v>71941</v>
      </c>
      <c r="AS344" s="138">
        <v>5772.46</v>
      </c>
      <c r="AT344" s="138">
        <v>2307.54</v>
      </c>
      <c r="AU344" s="138">
        <v>8080</v>
      </c>
      <c r="AV344" s="137"/>
      <c r="AW344" s="137"/>
      <c r="AX344" s="137"/>
      <c r="AY344" s="137"/>
      <c r="AZ344" s="137"/>
      <c r="BA344" s="137"/>
      <c r="BB344" s="137" t="s">
        <v>277</v>
      </c>
      <c r="BC344" s="137"/>
      <c r="BD344" s="137"/>
      <c r="BE344" s="138"/>
      <c r="BF344" s="137" t="s">
        <v>2260</v>
      </c>
      <c r="BG344" s="137" t="s">
        <v>2262</v>
      </c>
      <c r="BH344" s="137" t="s">
        <v>1754</v>
      </c>
      <c r="BI344" s="129" t="s">
        <v>1755</v>
      </c>
      <c r="BJ344" s="147">
        <v>46199</v>
      </c>
      <c r="BK344" s="139" t="s">
        <v>102</v>
      </c>
      <c r="BL344" s="129" t="s">
        <v>107</v>
      </c>
      <c r="BM344" s="142" t="s">
        <v>180</v>
      </c>
      <c r="BN344" s="139" t="s">
        <v>222</v>
      </c>
      <c r="BO344" s="139"/>
      <c r="BP344" s="42"/>
      <c r="BQ344" s="120" t="s">
        <v>1767</v>
      </c>
    </row>
    <row r="345" spans="1:69" ht="22.75" hidden="1" customHeight="1" x14ac:dyDescent="0.35">
      <c r="A345" s="131">
        <v>341</v>
      </c>
      <c r="B345" s="137" t="s">
        <v>252</v>
      </c>
      <c r="C345" s="137" t="s">
        <v>253</v>
      </c>
      <c r="D345" s="137" t="s">
        <v>254</v>
      </c>
      <c r="E345" s="137" t="s">
        <v>255</v>
      </c>
      <c r="F345" s="137" t="s">
        <v>255</v>
      </c>
      <c r="G345" s="137" t="s">
        <v>256</v>
      </c>
      <c r="H345" s="137" t="s">
        <v>257</v>
      </c>
      <c r="I345" s="137">
        <v>139754</v>
      </c>
      <c r="J345" s="137" t="s">
        <v>641</v>
      </c>
      <c r="K345" s="137">
        <v>139754</v>
      </c>
      <c r="L345" s="137" t="s">
        <v>620</v>
      </c>
      <c r="M345" s="137" t="s">
        <v>621</v>
      </c>
      <c r="N345" s="137">
        <v>378338</v>
      </c>
      <c r="O345" s="137" t="s">
        <v>1506</v>
      </c>
      <c r="P345" s="137">
        <v>624637</v>
      </c>
      <c r="Q345" s="137" t="s">
        <v>2259</v>
      </c>
      <c r="R345" s="137" t="s">
        <v>669</v>
      </c>
      <c r="S345" s="137" t="s">
        <v>2260</v>
      </c>
      <c r="T345" s="137" t="s">
        <v>2260</v>
      </c>
      <c r="U345" s="137" t="s">
        <v>265</v>
      </c>
      <c r="V345" s="137" t="s">
        <v>266</v>
      </c>
      <c r="W345" s="137">
        <v>0</v>
      </c>
      <c r="X345" s="137" t="s">
        <v>267</v>
      </c>
      <c r="Y345" s="137">
        <v>360193367</v>
      </c>
      <c r="Z345" s="137" t="s">
        <v>2261</v>
      </c>
      <c r="AA345" s="137" t="s">
        <v>1764</v>
      </c>
      <c r="AB345" s="138">
        <v>40000</v>
      </c>
      <c r="AC345" s="137" t="s">
        <v>477</v>
      </c>
      <c r="AD345" s="137">
        <v>18</v>
      </c>
      <c r="AE345" s="137" t="s">
        <v>673</v>
      </c>
      <c r="AF345" s="137" t="s">
        <v>1014</v>
      </c>
      <c r="AG345" s="137" t="s">
        <v>291</v>
      </c>
      <c r="AH345" s="137" t="s">
        <v>292</v>
      </c>
      <c r="AI345" s="137" t="s">
        <v>1513</v>
      </c>
      <c r="AJ345" s="138">
        <v>2710</v>
      </c>
      <c r="AK345" s="138">
        <v>2710</v>
      </c>
      <c r="AL345" s="137" t="s">
        <v>879</v>
      </c>
      <c r="AM345" s="138">
        <v>7956.51</v>
      </c>
      <c r="AN345" s="138">
        <v>2883.49</v>
      </c>
      <c r="AO345" s="138">
        <v>10840</v>
      </c>
      <c r="AP345" s="138">
        <v>32043.49</v>
      </c>
      <c r="AQ345" s="138">
        <v>5437.51</v>
      </c>
      <c r="AR345" s="138">
        <v>37481</v>
      </c>
      <c r="AS345" s="138">
        <v>0</v>
      </c>
      <c r="AT345" s="138">
        <v>0</v>
      </c>
      <c r="AU345" s="138">
        <v>0</v>
      </c>
      <c r="AV345" s="137"/>
      <c r="AW345" s="137"/>
      <c r="AX345" s="137"/>
      <c r="AY345" s="137"/>
      <c r="AZ345" s="137"/>
      <c r="BA345" s="137"/>
      <c r="BB345" s="137" t="s">
        <v>277</v>
      </c>
      <c r="BC345" s="137"/>
      <c r="BD345" s="137"/>
      <c r="BE345" s="138"/>
      <c r="BF345" s="137" t="s">
        <v>2260</v>
      </c>
      <c r="BG345" s="137" t="s">
        <v>2262</v>
      </c>
      <c r="BH345" s="137" t="s">
        <v>1754</v>
      </c>
      <c r="BI345" s="129" t="s">
        <v>1755</v>
      </c>
      <c r="BJ345" s="147">
        <v>46199</v>
      </c>
      <c r="BK345" s="139" t="s">
        <v>102</v>
      </c>
      <c r="BL345" s="129" t="s">
        <v>107</v>
      </c>
      <c r="BM345" s="142" t="s">
        <v>180</v>
      </c>
      <c r="BN345" s="139" t="s">
        <v>222</v>
      </c>
      <c r="BO345" s="139"/>
      <c r="BP345" s="42"/>
      <c r="BQ345" s="120" t="s">
        <v>1767</v>
      </c>
    </row>
    <row r="346" spans="1:69" ht="22.75" hidden="1" customHeight="1" x14ac:dyDescent="0.35">
      <c r="A346" s="131">
        <v>342</v>
      </c>
      <c r="B346" s="137" t="s">
        <v>252</v>
      </c>
      <c r="C346" s="137" t="s">
        <v>253</v>
      </c>
      <c r="D346" s="137" t="s">
        <v>254</v>
      </c>
      <c r="E346" s="137" t="s">
        <v>255</v>
      </c>
      <c r="F346" s="137" t="s">
        <v>255</v>
      </c>
      <c r="G346" s="137" t="s">
        <v>256</v>
      </c>
      <c r="H346" s="137" t="s">
        <v>257</v>
      </c>
      <c r="I346" s="137">
        <v>136912</v>
      </c>
      <c r="J346" s="137" t="s">
        <v>2263</v>
      </c>
      <c r="K346" s="137">
        <v>136912</v>
      </c>
      <c r="L346" s="137" t="s">
        <v>620</v>
      </c>
      <c r="M346" s="137" t="s">
        <v>621</v>
      </c>
      <c r="N346" s="137">
        <v>231032</v>
      </c>
      <c r="O346" s="137" t="s">
        <v>2264</v>
      </c>
      <c r="P346" s="137">
        <v>304176</v>
      </c>
      <c r="Q346" s="137" t="s">
        <v>2265</v>
      </c>
      <c r="R346" s="137" t="s">
        <v>263</v>
      </c>
      <c r="S346" s="137" t="s">
        <v>2266</v>
      </c>
      <c r="T346" s="137" t="s">
        <v>2266</v>
      </c>
      <c r="U346" s="137" t="s">
        <v>298</v>
      </c>
      <c r="V346" s="137" t="s">
        <v>266</v>
      </c>
      <c r="W346" s="137">
        <v>0</v>
      </c>
      <c r="X346" s="137" t="s">
        <v>267</v>
      </c>
      <c r="Y346" s="137">
        <v>359662643</v>
      </c>
      <c r="Z346" s="137" t="s">
        <v>2267</v>
      </c>
      <c r="AA346" s="137" t="s">
        <v>1120</v>
      </c>
      <c r="AB346" s="138">
        <v>70000</v>
      </c>
      <c r="AC346" s="137" t="s">
        <v>556</v>
      </c>
      <c r="AD346" s="137">
        <v>24</v>
      </c>
      <c r="AE346" s="137" t="s">
        <v>1147</v>
      </c>
      <c r="AF346" s="137" t="s">
        <v>2268</v>
      </c>
      <c r="AG346" s="137" t="s">
        <v>2269</v>
      </c>
      <c r="AH346" s="137" t="s">
        <v>615</v>
      </c>
      <c r="AI346" s="137" t="s">
        <v>2270</v>
      </c>
      <c r="AJ346" s="138">
        <v>3670</v>
      </c>
      <c r="AK346" s="138">
        <v>3670</v>
      </c>
      <c r="AL346" s="137" t="s">
        <v>1290</v>
      </c>
      <c r="AM346" s="138">
        <v>17560.07</v>
      </c>
      <c r="AN346" s="138">
        <v>8129.93</v>
      </c>
      <c r="AO346" s="138">
        <v>25690</v>
      </c>
      <c r="AP346" s="138">
        <v>52439.93</v>
      </c>
      <c r="AQ346" s="138">
        <v>9706.07</v>
      </c>
      <c r="AR346" s="138">
        <v>62146</v>
      </c>
      <c r="AS346" s="138">
        <v>5280.19</v>
      </c>
      <c r="AT346" s="138">
        <v>2059.81</v>
      </c>
      <c r="AU346" s="138">
        <v>7340</v>
      </c>
      <c r="AV346" s="137"/>
      <c r="AW346" s="137"/>
      <c r="AX346" s="137"/>
      <c r="AY346" s="137"/>
      <c r="AZ346" s="137"/>
      <c r="BA346" s="137"/>
      <c r="BB346" s="137" t="s">
        <v>277</v>
      </c>
      <c r="BC346" s="137"/>
      <c r="BD346" s="137"/>
      <c r="BE346" s="138"/>
      <c r="BF346" s="137" t="s">
        <v>2266</v>
      </c>
      <c r="BG346" s="137" t="s">
        <v>2271</v>
      </c>
      <c r="BH346" s="137" t="s">
        <v>1754</v>
      </c>
      <c r="BI346" s="129" t="s">
        <v>1755</v>
      </c>
      <c r="BJ346" s="147">
        <v>46199</v>
      </c>
      <c r="BK346" s="139" t="s">
        <v>102</v>
      </c>
      <c r="BL346" s="129" t="s">
        <v>107</v>
      </c>
      <c r="BM346" s="142" t="s">
        <v>179</v>
      </c>
      <c r="BN346" s="139" t="s">
        <v>221</v>
      </c>
      <c r="BO346" s="139">
        <v>0</v>
      </c>
      <c r="BP346" s="42"/>
      <c r="BQ346" s="120" t="s">
        <v>2272</v>
      </c>
    </row>
    <row r="347" spans="1:69" ht="22.75" hidden="1" customHeight="1" x14ac:dyDescent="0.35">
      <c r="A347" s="131">
        <v>343</v>
      </c>
      <c r="B347" s="137" t="s">
        <v>252</v>
      </c>
      <c r="C347" s="137" t="s">
        <v>253</v>
      </c>
      <c r="D347" s="137" t="s">
        <v>254</v>
      </c>
      <c r="E347" s="137" t="s">
        <v>255</v>
      </c>
      <c r="F347" s="137" t="s">
        <v>255</v>
      </c>
      <c r="G347" s="137" t="s">
        <v>256</v>
      </c>
      <c r="H347" s="137" t="s">
        <v>257</v>
      </c>
      <c r="I347" s="137">
        <v>136912</v>
      </c>
      <c r="J347" s="137" t="s">
        <v>2263</v>
      </c>
      <c r="K347" s="137">
        <v>136912</v>
      </c>
      <c r="L347" s="137" t="s">
        <v>620</v>
      </c>
      <c r="M347" s="137" t="s">
        <v>621</v>
      </c>
      <c r="N347" s="137">
        <v>231032</v>
      </c>
      <c r="O347" s="137" t="s">
        <v>2264</v>
      </c>
      <c r="P347" s="137">
        <v>304176</v>
      </c>
      <c r="Q347" s="137" t="s">
        <v>2265</v>
      </c>
      <c r="R347" s="137" t="s">
        <v>263</v>
      </c>
      <c r="S347" s="137" t="s">
        <v>2273</v>
      </c>
      <c r="T347" s="137" t="s">
        <v>2273</v>
      </c>
      <c r="U347" s="137" t="s">
        <v>265</v>
      </c>
      <c r="V347" s="137" t="s">
        <v>266</v>
      </c>
      <c r="W347" s="137">
        <v>0</v>
      </c>
      <c r="X347" s="137" t="s">
        <v>267</v>
      </c>
      <c r="Y347" s="137">
        <v>357161710</v>
      </c>
      <c r="Z347" s="137" t="s">
        <v>1562</v>
      </c>
      <c r="AA347" s="137" t="s">
        <v>377</v>
      </c>
      <c r="AB347" s="138">
        <v>55000</v>
      </c>
      <c r="AC347" s="137" t="s">
        <v>556</v>
      </c>
      <c r="AD347" s="137">
        <v>24</v>
      </c>
      <c r="AE347" s="137" t="s">
        <v>489</v>
      </c>
      <c r="AF347" s="137" t="s">
        <v>2274</v>
      </c>
      <c r="AG347" s="137" t="s">
        <v>2275</v>
      </c>
      <c r="AH347" s="137" t="s">
        <v>274</v>
      </c>
      <c r="AI347" s="137" t="s">
        <v>2276</v>
      </c>
      <c r="AJ347" s="138">
        <v>2940</v>
      </c>
      <c r="AK347" s="138">
        <v>2940</v>
      </c>
      <c r="AL347" s="137" t="s">
        <v>994</v>
      </c>
      <c r="AM347" s="138">
        <v>52060.78</v>
      </c>
      <c r="AN347" s="138">
        <v>15559.22</v>
      </c>
      <c r="AO347" s="138">
        <v>67620</v>
      </c>
      <c r="AP347" s="138">
        <v>2939.22</v>
      </c>
      <c r="AQ347" s="138">
        <v>56.78</v>
      </c>
      <c r="AR347" s="138">
        <v>2996</v>
      </c>
      <c r="AS347" s="138">
        <v>2939.22</v>
      </c>
      <c r="AT347" s="138">
        <v>56.78</v>
      </c>
      <c r="AU347" s="138">
        <v>2996</v>
      </c>
      <c r="AV347" s="137"/>
      <c r="AW347" s="137"/>
      <c r="AX347" s="137"/>
      <c r="AY347" s="137"/>
      <c r="AZ347" s="137"/>
      <c r="BA347" s="137"/>
      <c r="BB347" s="137" t="s">
        <v>277</v>
      </c>
      <c r="BC347" s="137"/>
      <c r="BD347" s="137"/>
      <c r="BE347" s="138"/>
      <c r="BF347" s="137" t="s">
        <v>2273</v>
      </c>
      <c r="BG347" s="137" t="s">
        <v>2277</v>
      </c>
      <c r="BH347" s="137" t="s">
        <v>1754</v>
      </c>
      <c r="BI347" s="129" t="s">
        <v>1755</v>
      </c>
      <c r="BJ347" s="147">
        <v>46199</v>
      </c>
      <c r="BK347" s="139" t="s">
        <v>102</v>
      </c>
      <c r="BL347" s="129" t="s">
        <v>107</v>
      </c>
      <c r="BM347" s="142" t="s">
        <v>179</v>
      </c>
      <c r="BN347" s="139" t="s">
        <v>221</v>
      </c>
      <c r="BO347" s="139">
        <v>0</v>
      </c>
      <c r="BP347" s="42"/>
      <c r="BQ347" s="120" t="s">
        <v>1761</v>
      </c>
    </row>
    <row r="348" spans="1:69" ht="22.75" hidden="1" customHeight="1" x14ac:dyDescent="0.35">
      <c r="A348" s="131">
        <v>344</v>
      </c>
      <c r="B348" s="137" t="s">
        <v>252</v>
      </c>
      <c r="C348" s="137" t="s">
        <v>253</v>
      </c>
      <c r="D348" s="137" t="s">
        <v>254</v>
      </c>
      <c r="E348" s="137" t="s">
        <v>255</v>
      </c>
      <c r="F348" s="137" t="s">
        <v>255</v>
      </c>
      <c r="G348" s="137" t="s">
        <v>256</v>
      </c>
      <c r="H348" s="137" t="s">
        <v>257</v>
      </c>
      <c r="I348" s="137">
        <v>130756</v>
      </c>
      <c r="J348" s="137" t="s">
        <v>2278</v>
      </c>
      <c r="K348" s="137">
        <v>130756</v>
      </c>
      <c r="L348" s="137" t="s">
        <v>620</v>
      </c>
      <c r="M348" s="137" t="s">
        <v>621</v>
      </c>
      <c r="N348" s="137">
        <v>220604</v>
      </c>
      <c r="O348" s="137" t="s">
        <v>2279</v>
      </c>
      <c r="P348" s="137">
        <v>505898</v>
      </c>
      <c r="Q348" s="137" t="s">
        <v>2280</v>
      </c>
      <c r="R348" s="137" t="s">
        <v>263</v>
      </c>
      <c r="S348" s="137" t="s">
        <v>2281</v>
      </c>
      <c r="T348" s="137" t="s">
        <v>2281</v>
      </c>
      <c r="U348" s="137" t="s">
        <v>298</v>
      </c>
      <c r="V348" s="137" t="s">
        <v>266</v>
      </c>
      <c r="W348" s="137">
        <v>0</v>
      </c>
      <c r="X348" s="137" t="s">
        <v>345</v>
      </c>
      <c r="Y348" s="137">
        <v>360271711</v>
      </c>
      <c r="Z348" s="137" t="s">
        <v>2282</v>
      </c>
      <c r="AA348" s="137" t="s">
        <v>2228</v>
      </c>
      <c r="AB348" s="138">
        <v>75000</v>
      </c>
      <c r="AC348" s="137" t="s">
        <v>556</v>
      </c>
      <c r="AD348" s="137">
        <v>24</v>
      </c>
      <c r="AE348" s="137" t="s">
        <v>489</v>
      </c>
      <c r="AF348" s="137" t="s">
        <v>2283</v>
      </c>
      <c r="AG348" s="137" t="s">
        <v>2284</v>
      </c>
      <c r="AH348" s="137" t="s">
        <v>292</v>
      </c>
      <c r="AI348" s="137" t="s">
        <v>1426</v>
      </c>
      <c r="AJ348" s="138">
        <v>4000</v>
      </c>
      <c r="AK348" s="138">
        <v>4000</v>
      </c>
      <c r="AL348" s="137" t="s">
        <v>568</v>
      </c>
      <c r="AM348" s="138">
        <v>4614.7</v>
      </c>
      <c r="AN348" s="138">
        <v>3385.3</v>
      </c>
      <c r="AO348" s="138">
        <v>8000</v>
      </c>
      <c r="AP348" s="138">
        <v>70385.3</v>
      </c>
      <c r="AQ348" s="138">
        <v>18086.7</v>
      </c>
      <c r="AR348" s="138">
        <v>88472</v>
      </c>
      <c r="AS348" s="138">
        <v>0</v>
      </c>
      <c r="AT348" s="138">
        <v>0</v>
      </c>
      <c r="AU348" s="138">
        <v>0</v>
      </c>
      <c r="AV348" s="137"/>
      <c r="AW348" s="137"/>
      <c r="AX348" s="137"/>
      <c r="AY348" s="137"/>
      <c r="AZ348" s="137"/>
      <c r="BA348" s="137"/>
      <c r="BB348" s="137" t="s">
        <v>277</v>
      </c>
      <c r="BC348" s="137"/>
      <c r="BD348" s="137"/>
      <c r="BE348" s="138"/>
      <c r="BF348" s="137" t="s">
        <v>2281</v>
      </c>
      <c r="BG348" s="137" t="s">
        <v>2285</v>
      </c>
      <c r="BH348" s="137" t="s">
        <v>1754</v>
      </c>
      <c r="BI348" s="129" t="s">
        <v>1755</v>
      </c>
      <c r="BJ348" s="150">
        <v>46199</v>
      </c>
      <c r="BK348" s="139" t="s">
        <v>102</v>
      </c>
      <c r="BL348" s="129" t="s">
        <v>107</v>
      </c>
      <c r="BM348" s="142" t="s">
        <v>179</v>
      </c>
      <c r="BN348" s="139" t="s">
        <v>221</v>
      </c>
      <c r="BO348" s="139">
        <v>0</v>
      </c>
      <c r="BP348" s="42"/>
      <c r="BQ348" s="120" t="s">
        <v>1761</v>
      </c>
    </row>
    <row r="349" spans="1:69" hidden="1" x14ac:dyDescent="0.35">
      <c r="A349" s="131">
        <v>345</v>
      </c>
      <c r="B349" s="137" t="s">
        <v>252</v>
      </c>
      <c r="C349" s="137" t="s">
        <v>253</v>
      </c>
      <c r="D349" s="137" t="s">
        <v>254</v>
      </c>
      <c r="E349" s="137" t="s">
        <v>255</v>
      </c>
      <c r="F349" s="137" t="s">
        <v>255</v>
      </c>
      <c r="G349" s="137" t="s">
        <v>256</v>
      </c>
      <c r="H349" s="137" t="s">
        <v>257</v>
      </c>
      <c r="I349" s="137">
        <v>132733</v>
      </c>
      <c r="J349" s="137" t="s">
        <v>1772</v>
      </c>
      <c r="K349" s="137">
        <v>132733</v>
      </c>
      <c r="L349" s="137" t="s">
        <v>620</v>
      </c>
      <c r="M349" s="137" t="s">
        <v>621</v>
      </c>
      <c r="N349" s="137">
        <v>237842</v>
      </c>
      <c r="O349" s="137" t="s">
        <v>2035</v>
      </c>
      <c r="P349" s="137">
        <v>312865</v>
      </c>
      <c r="Q349" s="137" t="s">
        <v>2042</v>
      </c>
      <c r="R349" s="137" t="s">
        <v>263</v>
      </c>
      <c r="S349" s="137" t="s">
        <v>2286</v>
      </c>
      <c r="T349" s="137" t="s">
        <v>2286</v>
      </c>
      <c r="U349" s="137" t="s">
        <v>265</v>
      </c>
      <c r="V349" s="137" t="s">
        <v>266</v>
      </c>
      <c r="W349" s="137">
        <v>0</v>
      </c>
      <c r="X349" s="137" t="s">
        <v>345</v>
      </c>
      <c r="Y349" s="137">
        <v>359874838</v>
      </c>
      <c r="Z349" s="137" t="s">
        <v>2287</v>
      </c>
      <c r="AA349" s="137" t="s">
        <v>432</v>
      </c>
      <c r="AB349" s="138">
        <v>98000</v>
      </c>
      <c r="AC349" s="137" t="s">
        <v>519</v>
      </c>
      <c r="AD349" s="137">
        <v>24</v>
      </c>
      <c r="AE349" s="137" t="s">
        <v>1147</v>
      </c>
      <c r="AF349" s="137" t="s">
        <v>2288</v>
      </c>
      <c r="AG349" s="137" t="s">
        <v>2289</v>
      </c>
      <c r="AH349" s="137" t="s">
        <v>615</v>
      </c>
      <c r="AI349" s="137" t="s">
        <v>2290</v>
      </c>
      <c r="AJ349" s="138">
        <v>5130</v>
      </c>
      <c r="AK349" s="138">
        <v>5130</v>
      </c>
      <c r="AL349" s="137" t="s">
        <v>468</v>
      </c>
      <c r="AM349" s="138">
        <v>20772.22</v>
      </c>
      <c r="AN349" s="138">
        <v>10007.780000000001</v>
      </c>
      <c r="AO349" s="138">
        <v>30780</v>
      </c>
      <c r="AP349" s="138">
        <v>77227.78</v>
      </c>
      <c r="AQ349" s="138">
        <v>14814.22</v>
      </c>
      <c r="AR349" s="138">
        <v>92042</v>
      </c>
      <c r="AS349" s="138">
        <v>0</v>
      </c>
      <c r="AT349" s="138">
        <v>0</v>
      </c>
      <c r="AU349" s="138">
        <v>0</v>
      </c>
      <c r="AV349" s="137"/>
      <c r="AW349" s="137"/>
      <c r="AX349" s="137"/>
      <c r="AY349" s="137"/>
      <c r="AZ349" s="137"/>
      <c r="BA349" s="137"/>
      <c r="BB349" s="137" t="s">
        <v>277</v>
      </c>
      <c r="BC349" s="137"/>
      <c r="BD349" s="137"/>
      <c r="BE349" s="138"/>
      <c r="BF349" s="137" t="s">
        <v>2286</v>
      </c>
      <c r="BG349" s="137" t="s">
        <v>2291</v>
      </c>
      <c r="BH349" s="137" t="s">
        <v>1754</v>
      </c>
      <c r="BI349" s="129" t="s">
        <v>1755</v>
      </c>
      <c r="BJ349" s="150">
        <v>46203</v>
      </c>
      <c r="BK349" s="139" t="s">
        <v>102</v>
      </c>
      <c r="BL349" s="129" t="s">
        <v>107</v>
      </c>
      <c r="BM349" s="142" t="s">
        <v>180</v>
      </c>
      <c r="BN349" s="139" t="s">
        <v>222</v>
      </c>
      <c r="BO349" s="139"/>
      <c r="BP349" s="42"/>
      <c r="BQ349" s="120" t="s">
        <v>1767</v>
      </c>
    </row>
    <row r="350" spans="1:69" hidden="1" x14ac:dyDescent="0.35">
      <c r="A350" s="131">
        <v>346</v>
      </c>
      <c r="B350" s="137" t="s">
        <v>252</v>
      </c>
      <c r="C350" s="137" t="s">
        <v>253</v>
      </c>
      <c r="D350" s="137" t="s">
        <v>254</v>
      </c>
      <c r="E350" s="137" t="s">
        <v>255</v>
      </c>
      <c r="F350" s="137" t="s">
        <v>255</v>
      </c>
      <c r="G350" s="137" t="s">
        <v>256</v>
      </c>
      <c r="H350" s="137" t="s">
        <v>257</v>
      </c>
      <c r="I350" s="137">
        <v>131031</v>
      </c>
      <c r="J350" s="137" t="s">
        <v>2292</v>
      </c>
      <c r="K350" s="137">
        <v>131031</v>
      </c>
      <c r="L350" s="137" t="s">
        <v>620</v>
      </c>
      <c r="M350" s="137" t="s">
        <v>621</v>
      </c>
      <c r="N350" s="137">
        <v>221082</v>
      </c>
      <c r="O350" s="137" t="s">
        <v>2293</v>
      </c>
      <c r="P350" s="137">
        <v>291649</v>
      </c>
      <c r="Q350" s="137" t="s">
        <v>2294</v>
      </c>
      <c r="R350" s="137" t="s">
        <v>2295</v>
      </c>
      <c r="S350" s="137" t="s">
        <v>2296</v>
      </c>
      <c r="T350" s="137" t="s">
        <v>2296</v>
      </c>
      <c r="U350" s="137" t="s">
        <v>298</v>
      </c>
      <c r="V350" s="137" t="s">
        <v>266</v>
      </c>
      <c r="W350" s="137">
        <v>0</v>
      </c>
      <c r="X350" s="137" t="s">
        <v>267</v>
      </c>
      <c r="Y350" s="137">
        <v>12464412</v>
      </c>
      <c r="Z350" s="137" t="s">
        <v>2297</v>
      </c>
      <c r="AA350" s="137" t="s">
        <v>2298</v>
      </c>
      <c r="AB350" s="138">
        <v>41432</v>
      </c>
      <c r="AC350" s="137" t="s">
        <v>2299</v>
      </c>
      <c r="AD350" s="137">
        <v>55</v>
      </c>
      <c r="AE350" s="137" t="s">
        <v>289</v>
      </c>
      <c r="AF350" s="137" t="s">
        <v>2300</v>
      </c>
      <c r="AG350" s="137" t="s">
        <v>2301</v>
      </c>
      <c r="AH350" s="137" t="s">
        <v>615</v>
      </c>
      <c r="AI350" s="137" t="s">
        <v>2298</v>
      </c>
      <c r="AJ350" s="138">
        <v>0</v>
      </c>
      <c r="AK350" s="138">
        <v>0</v>
      </c>
      <c r="AL350" s="137" t="s">
        <v>2302</v>
      </c>
      <c r="AM350" s="138">
        <v>32068.51</v>
      </c>
      <c r="AN350" s="138">
        <v>597.20000000000005</v>
      </c>
      <c r="AO350" s="138">
        <v>32665.71</v>
      </c>
      <c r="AP350" s="138">
        <v>10574.49</v>
      </c>
      <c r="AQ350" s="138">
        <v>0</v>
      </c>
      <c r="AR350" s="138">
        <v>10574.49</v>
      </c>
      <c r="AS350" s="138">
        <v>10574.58</v>
      </c>
      <c r="AT350" s="138">
        <v>0</v>
      </c>
      <c r="AU350" s="138">
        <v>10574.58</v>
      </c>
      <c r="AV350" s="137"/>
      <c r="AW350" s="137"/>
      <c r="AX350" s="137"/>
      <c r="AY350" s="137"/>
      <c r="AZ350" s="137"/>
      <c r="BA350" s="137"/>
      <c r="BB350" s="137" t="s">
        <v>277</v>
      </c>
      <c r="BC350" s="137"/>
      <c r="BD350" s="137"/>
      <c r="BE350" s="138"/>
      <c r="BF350" s="137" t="s">
        <v>2296</v>
      </c>
      <c r="BG350" s="137" t="s">
        <v>2303</v>
      </c>
      <c r="BH350" s="137" t="s">
        <v>1754</v>
      </c>
      <c r="BI350" s="129" t="s">
        <v>1755</v>
      </c>
      <c r="BJ350" s="150">
        <v>46203</v>
      </c>
      <c r="BK350" s="139" t="s">
        <v>103</v>
      </c>
      <c r="BL350" s="129" t="s">
        <v>108</v>
      </c>
      <c r="BM350" s="142" t="s">
        <v>179</v>
      </c>
      <c r="BN350" s="139" t="s">
        <v>221</v>
      </c>
      <c r="BO350" s="139">
        <v>0</v>
      </c>
      <c r="BP350" s="42"/>
      <c r="BQ350" s="120" t="s">
        <v>2304</v>
      </c>
    </row>
    <row r="351" spans="1:69" hidden="1" x14ac:dyDescent="0.35">
      <c r="A351" s="131">
        <v>347</v>
      </c>
      <c r="B351" s="137" t="s">
        <v>252</v>
      </c>
      <c r="C351" s="137" t="s">
        <v>253</v>
      </c>
      <c r="D351" s="137" t="s">
        <v>254</v>
      </c>
      <c r="E351" s="137" t="s">
        <v>255</v>
      </c>
      <c r="F351" s="137" t="s">
        <v>255</v>
      </c>
      <c r="G351" s="137" t="s">
        <v>256</v>
      </c>
      <c r="H351" s="137" t="s">
        <v>257</v>
      </c>
      <c r="I351" s="137">
        <v>134139</v>
      </c>
      <c r="J351" s="137" t="s">
        <v>2305</v>
      </c>
      <c r="K351" s="137">
        <v>134139</v>
      </c>
      <c r="L351" s="137" t="s">
        <v>605</v>
      </c>
      <c r="M351" s="137" t="s">
        <v>606</v>
      </c>
      <c r="N351" s="137">
        <v>226463</v>
      </c>
      <c r="O351" s="137" t="s">
        <v>2306</v>
      </c>
      <c r="P351" s="137">
        <v>298392</v>
      </c>
      <c r="Q351" s="137" t="s">
        <v>2307</v>
      </c>
      <c r="R351" s="137" t="s">
        <v>263</v>
      </c>
      <c r="S351" s="137" t="s">
        <v>2308</v>
      </c>
      <c r="T351" s="137" t="s">
        <v>2308</v>
      </c>
      <c r="U351" s="137" t="s">
        <v>285</v>
      </c>
      <c r="V351" s="137" t="s">
        <v>266</v>
      </c>
      <c r="W351" s="137">
        <v>541</v>
      </c>
      <c r="X351" s="137" t="s">
        <v>267</v>
      </c>
      <c r="Y351" s="137">
        <v>352636491</v>
      </c>
      <c r="Z351" s="137" t="s">
        <v>2309</v>
      </c>
      <c r="AA351" s="137" t="s">
        <v>2310</v>
      </c>
      <c r="AB351" s="138">
        <v>62000</v>
      </c>
      <c r="AC351" s="137" t="s">
        <v>556</v>
      </c>
      <c r="AD351" s="137">
        <v>24</v>
      </c>
      <c r="AE351" s="137" t="s">
        <v>2181</v>
      </c>
      <c r="AF351" s="137" t="s">
        <v>1460</v>
      </c>
      <c r="AG351" s="137" t="s">
        <v>2311</v>
      </c>
      <c r="AH351" s="137" t="s">
        <v>292</v>
      </c>
      <c r="AI351" s="137" t="s">
        <v>2312</v>
      </c>
      <c r="AJ351" s="138">
        <v>3310</v>
      </c>
      <c r="AK351" s="138">
        <v>3310</v>
      </c>
      <c r="AL351" s="137" t="s">
        <v>2313</v>
      </c>
      <c r="AM351" s="138">
        <v>54819.38</v>
      </c>
      <c r="AN351" s="138">
        <v>18000.62</v>
      </c>
      <c r="AO351" s="138">
        <v>72820</v>
      </c>
      <c r="AP351" s="138">
        <v>7180.62</v>
      </c>
      <c r="AQ351" s="138">
        <v>250.38</v>
      </c>
      <c r="AR351" s="138">
        <v>7431</v>
      </c>
      <c r="AS351" s="138">
        <v>7180.62</v>
      </c>
      <c r="AT351" s="138">
        <v>250.38</v>
      </c>
      <c r="AU351" s="138">
        <v>7431</v>
      </c>
      <c r="AV351" s="137"/>
      <c r="AW351" s="137"/>
      <c r="AX351" s="137"/>
      <c r="AY351" s="137"/>
      <c r="AZ351" s="137"/>
      <c r="BA351" s="137"/>
      <c r="BB351" s="137" t="s">
        <v>277</v>
      </c>
      <c r="BC351" s="137"/>
      <c r="BD351" s="137"/>
      <c r="BE351" s="138"/>
      <c r="BF351" s="137" t="s">
        <v>2308</v>
      </c>
      <c r="BG351" s="137" t="s">
        <v>2314</v>
      </c>
      <c r="BH351" s="137" t="s">
        <v>1754</v>
      </c>
      <c r="BI351" s="129" t="s">
        <v>1755</v>
      </c>
      <c r="BJ351" s="150">
        <v>46203</v>
      </c>
      <c r="BK351" s="139" t="s">
        <v>103</v>
      </c>
      <c r="BL351" s="129" t="s">
        <v>108</v>
      </c>
      <c r="BM351" s="142" t="s">
        <v>180</v>
      </c>
      <c r="BN351" s="139" t="s">
        <v>222</v>
      </c>
      <c r="BO351" s="139"/>
      <c r="BP351" s="42"/>
      <c r="BQ351" s="120" t="s">
        <v>2315</v>
      </c>
    </row>
    <row r="352" spans="1:69" hidden="1" x14ac:dyDescent="0.35">
      <c r="A352" s="131">
        <v>348</v>
      </c>
      <c r="B352" s="137" t="s">
        <v>252</v>
      </c>
      <c r="C352" s="137" t="s">
        <v>253</v>
      </c>
      <c r="D352" s="137" t="s">
        <v>254</v>
      </c>
      <c r="E352" s="137" t="s">
        <v>255</v>
      </c>
      <c r="F352" s="137" t="s">
        <v>255</v>
      </c>
      <c r="G352" s="137" t="s">
        <v>256</v>
      </c>
      <c r="H352" s="137" t="s">
        <v>257</v>
      </c>
      <c r="I352" s="137">
        <v>133247</v>
      </c>
      <c r="J352" s="137" t="s">
        <v>604</v>
      </c>
      <c r="K352" s="137">
        <v>133247</v>
      </c>
      <c r="L352" s="137" t="s">
        <v>605</v>
      </c>
      <c r="M352" s="137" t="s">
        <v>606</v>
      </c>
      <c r="N352" s="137">
        <v>224944</v>
      </c>
      <c r="O352" s="137" t="s">
        <v>607</v>
      </c>
      <c r="P352" s="137">
        <v>448461</v>
      </c>
      <c r="Q352" s="137" t="s">
        <v>2316</v>
      </c>
      <c r="R352" s="137" t="s">
        <v>263</v>
      </c>
      <c r="S352" s="137" t="s">
        <v>2317</v>
      </c>
      <c r="T352" s="137" t="s">
        <v>2317</v>
      </c>
      <c r="U352" s="137" t="s">
        <v>298</v>
      </c>
      <c r="V352" s="137" t="s">
        <v>266</v>
      </c>
      <c r="W352" s="137">
        <v>0</v>
      </c>
      <c r="X352" s="137" t="s">
        <v>267</v>
      </c>
      <c r="Y352" s="137">
        <v>357340069</v>
      </c>
      <c r="Z352" s="137" t="s">
        <v>2318</v>
      </c>
      <c r="AA352" s="137" t="s">
        <v>2319</v>
      </c>
      <c r="AB352" s="138">
        <v>40000</v>
      </c>
      <c r="AC352" s="137" t="s">
        <v>556</v>
      </c>
      <c r="AD352" s="137">
        <v>24</v>
      </c>
      <c r="AE352" s="137" t="s">
        <v>478</v>
      </c>
      <c r="AF352" s="137" t="s">
        <v>2320</v>
      </c>
      <c r="AG352" s="137" t="s">
        <v>2321</v>
      </c>
      <c r="AH352" s="137" t="s">
        <v>481</v>
      </c>
      <c r="AI352" s="137" t="s">
        <v>616</v>
      </c>
      <c r="AJ352" s="138">
        <v>2130</v>
      </c>
      <c r="AK352" s="138">
        <v>2130</v>
      </c>
      <c r="AL352" s="137" t="s">
        <v>792</v>
      </c>
      <c r="AM352" s="138">
        <v>34930.33</v>
      </c>
      <c r="AN352" s="138">
        <v>11929.67</v>
      </c>
      <c r="AO352" s="138">
        <v>46860</v>
      </c>
      <c r="AP352" s="138">
        <v>5069.67</v>
      </c>
      <c r="AQ352" s="138">
        <v>156.33000000000001</v>
      </c>
      <c r="AR352" s="138">
        <v>5226</v>
      </c>
      <c r="AS352" s="138">
        <v>2032.77</v>
      </c>
      <c r="AT352" s="138">
        <v>97.23</v>
      </c>
      <c r="AU352" s="138">
        <v>2130</v>
      </c>
      <c r="AV352" s="137"/>
      <c r="AW352" s="137"/>
      <c r="AX352" s="137"/>
      <c r="AY352" s="137"/>
      <c r="AZ352" s="137"/>
      <c r="BA352" s="137"/>
      <c r="BB352" s="137" t="s">
        <v>277</v>
      </c>
      <c r="BC352" s="137"/>
      <c r="BD352" s="137"/>
      <c r="BE352" s="138"/>
      <c r="BF352" s="137" t="s">
        <v>2317</v>
      </c>
      <c r="BG352" s="137" t="s">
        <v>2322</v>
      </c>
      <c r="BH352" s="137" t="s">
        <v>1754</v>
      </c>
      <c r="BI352" s="129" t="s">
        <v>1755</v>
      </c>
      <c r="BJ352" s="150">
        <v>46203</v>
      </c>
      <c r="BK352" s="139" t="s">
        <v>103</v>
      </c>
      <c r="BL352" s="129" t="s">
        <v>118</v>
      </c>
      <c r="BM352" s="142" t="s">
        <v>179</v>
      </c>
      <c r="BN352" s="139" t="s">
        <v>221</v>
      </c>
      <c r="BO352" s="139">
        <v>0</v>
      </c>
      <c r="BP352" s="42"/>
      <c r="BQ352" s="120" t="s">
        <v>2323</v>
      </c>
    </row>
    <row r="353" spans="1:69" hidden="1" x14ac:dyDescent="0.35">
      <c r="A353" s="131">
        <v>349</v>
      </c>
      <c r="B353" s="137" t="s">
        <v>252</v>
      </c>
      <c r="C353" s="137" t="s">
        <v>253</v>
      </c>
      <c r="D353" s="137" t="s">
        <v>254</v>
      </c>
      <c r="E353" s="137" t="s">
        <v>255</v>
      </c>
      <c r="F353" s="137" t="s">
        <v>255</v>
      </c>
      <c r="G353" s="137" t="s">
        <v>256</v>
      </c>
      <c r="H353" s="137" t="s">
        <v>257</v>
      </c>
      <c r="I353" s="137">
        <v>133247</v>
      </c>
      <c r="J353" s="137" t="s">
        <v>604</v>
      </c>
      <c r="K353" s="137">
        <v>133247</v>
      </c>
      <c r="L353" s="137" t="s">
        <v>605</v>
      </c>
      <c r="M353" s="137" t="s">
        <v>606</v>
      </c>
      <c r="N353" s="137">
        <v>381057</v>
      </c>
      <c r="O353" s="137" t="s">
        <v>2324</v>
      </c>
      <c r="P353" s="137">
        <v>559480</v>
      </c>
      <c r="Q353" s="137" t="s">
        <v>2325</v>
      </c>
      <c r="R353" s="137" t="s">
        <v>263</v>
      </c>
      <c r="S353" s="137" t="s">
        <v>2326</v>
      </c>
      <c r="T353" s="137" t="s">
        <v>2326</v>
      </c>
      <c r="U353" s="137" t="s">
        <v>298</v>
      </c>
      <c r="V353" s="137" t="s">
        <v>266</v>
      </c>
      <c r="W353" s="137">
        <v>0</v>
      </c>
      <c r="X353" s="137" t="s">
        <v>267</v>
      </c>
      <c r="Y353" s="137">
        <v>359701354</v>
      </c>
      <c r="Z353" s="137" t="s">
        <v>2327</v>
      </c>
      <c r="AA353" s="137" t="s">
        <v>1185</v>
      </c>
      <c r="AB353" s="138">
        <v>75000</v>
      </c>
      <c r="AC353" s="137" t="s">
        <v>556</v>
      </c>
      <c r="AD353" s="137">
        <v>24</v>
      </c>
      <c r="AE353" s="137" t="s">
        <v>489</v>
      </c>
      <c r="AF353" s="137" t="s">
        <v>2328</v>
      </c>
      <c r="AG353" s="137" t="s">
        <v>2329</v>
      </c>
      <c r="AH353" s="137" t="s">
        <v>292</v>
      </c>
      <c r="AI353" s="137" t="s">
        <v>2270</v>
      </c>
      <c r="AJ353" s="138">
        <v>3970</v>
      </c>
      <c r="AK353" s="138">
        <v>3970</v>
      </c>
      <c r="AL353" s="137" t="s">
        <v>801</v>
      </c>
      <c r="AM353" s="138">
        <v>19090.37</v>
      </c>
      <c r="AN353" s="138">
        <v>8699.6299999999992</v>
      </c>
      <c r="AO353" s="138">
        <v>27790</v>
      </c>
      <c r="AP353" s="138">
        <v>55909.63</v>
      </c>
      <c r="AQ353" s="138">
        <v>10726.37</v>
      </c>
      <c r="AR353" s="138">
        <v>66636</v>
      </c>
      <c r="AS353" s="138">
        <v>5649.51</v>
      </c>
      <c r="AT353" s="138">
        <v>2290.4899999999998</v>
      </c>
      <c r="AU353" s="138">
        <v>7940</v>
      </c>
      <c r="AV353" s="137"/>
      <c r="AW353" s="137"/>
      <c r="AX353" s="137"/>
      <c r="AY353" s="137"/>
      <c r="AZ353" s="137"/>
      <c r="BA353" s="137"/>
      <c r="BB353" s="137" t="s">
        <v>277</v>
      </c>
      <c r="BC353" s="137"/>
      <c r="BD353" s="137"/>
      <c r="BE353" s="138"/>
      <c r="BF353" s="137" t="s">
        <v>2326</v>
      </c>
      <c r="BG353" s="137" t="s">
        <v>2330</v>
      </c>
      <c r="BH353" s="137" t="s">
        <v>1754</v>
      </c>
      <c r="BI353" s="129" t="s">
        <v>1755</v>
      </c>
      <c r="BJ353" s="147">
        <v>46203</v>
      </c>
      <c r="BK353" s="139" t="s">
        <v>102</v>
      </c>
      <c r="BL353" s="129" t="s">
        <v>107</v>
      </c>
      <c r="BM353" s="142" t="s">
        <v>179</v>
      </c>
      <c r="BN353" s="139" t="s">
        <v>221</v>
      </c>
      <c r="BO353" s="139">
        <v>0</v>
      </c>
      <c r="BP353" s="42"/>
      <c r="BQ353" s="120" t="s">
        <v>1761</v>
      </c>
    </row>
    <row r="354" spans="1:69" ht="22.75" hidden="1" customHeight="1" x14ac:dyDescent="0.35">
      <c r="A354" s="131">
        <v>350</v>
      </c>
      <c r="B354" s="137" t="s">
        <v>252</v>
      </c>
      <c r="C354" s="137" t="s">
        <v>253</v>
      </c>
      <c r="D354" s="137" t="s">
        <v>254</v>
      </c>
      <c r="E354" s="137" t="s">
        <v>255</v>
      </c>
      <c r="F354" s="137" t="s">
        <v>255</v>
      </c>
      <c r="G354" s="137" t="s">
        <v>256</v>
      </c>
      <c r="H354" s="137" t="s">
        <v>257</v>
      </c>
      <c r="I354" s="137">
        <v>133247</v>
      </c>
      <c r="J354" s="137" t="s">
        <v>604</v>
      </c>
      <c r="K354" s="137">
        <v>133247</v>
      </c>
      <c r="L354" s="137" t="s">
        <v>605</v>
      </c>
      <c r="M354" s="137" t="s">
        <v>606</v>
      </c>
      <c r="N354" s="137">
        <v>381057</v>
      </c>
      <c r="O354" s="137" t="s">
        <v>2324</v>
      </c>
      <c r="P354" s="137">
        <v>559480</v>
      </c>
      <c r="Q354" s="137" t="s">
        <v>2325</v>
      </c>
      <c r="R354" s="137" t="s">
        <v>669</v>
      </c>
      <c r="S354" s="137" t="s">
        <v>2326</v>
      </c>
      <c r="T354" s="137" t="s">
        <v>2326</v>
      </c>
      <c r="U354" s="137" t="s">
        <v>298</v>
      </c>
      <c r="V354" s="137" t="s">
        <v>266</v>
      </c>
      <c r="W354" s="137">
        <v>0</v>
      </c>
      <c r="X354" s="137" t="s">
        <v>267</v>
      </c>
      <c r="Y354" s="137">
        <v>360254058</v>
      </c>
      <c r="Z354" s="137" t="s">
        <v>2327</v>
      </c>
      <c r="AA354" s="137" t="s">
        <v>2331</v>
      </c>
      <c r="AB354" s="138">
        <v>40000</v>
      </c>
      <c r="AC354" s="137" t="s">
        <v>556</v>
      </c>
      <c r="AD354" s="137">
        <v>18</v>
      </c>
      <c r="AE354" s="137" t="s">
        <v>967</v>
      </c>
      <c r="AF354" s="137" t="s">
        <v>2328</v>
      </c>
      <c r="AG354" s="137" t="s">
        <v>2329</v>
      </c>
      <c r="AH354" s="137" t="s">
        <v>292</v>
      </c>
      <c r="AI354" s="137" t="s">
        <v>1700</v>
      </c>
      <c r="AJ354" s="138">
        <v>2690</v>
      </c>
      <c r="AK354" s="138">
        <v>2690</v>
      </c>
      <c r="AL354" s="137" t="s">
        <v>956</v>
      </c>
      <c r="AM354" s="138">
        <v>5550.95</v>
      </c>
      <c r="AN354" s="138">
        <v>2519.0500000000002</v>
      </c>
      <c r="AO354" s="138">
        <v>8070</v>
      </c>
      <c r="AP354" s="138">
        <v>34449.050000000003</v>
      </c>
      <c r="AQ354" s="138">
        <v>6072.95</v>
      </c>
      <c r="AR354" s="138">
        <v>40522</v>
      </c>
      <c r="AS354" s="138">
        <v>0</v>
      </c>
      <c r="AT354" s="138">
        <v>0</v>
      </c>
      <c r="AU354" s="138">
        <v>0</v>
      </c>
      <c r="AV354" s="137"/>
      <c r="AW354" s="137"/>
      <c r="AX354" s="137"/>
      <c r="AY354" s="137"/>
      <c r="AZ354" s="137"/>
      <c r="BA354" s="137"/>
      <c r="BB354" s="137" t="s">
        <v>277</v>
      </c>
      <c r="BC354" s="137"/>
      <c r="BD354" s="137"/>
      <c r="BE354" s="138"/>
      <c r="BF354" s="137" t="s">
        <v>2326</v>
      </c>
      <c r="BG354" s="137" t="s">
        <v>2330</v>
      </c>
      <c r="BH354" s="137" t="s">
        <v>1754</v>
      </c>
      <c r="BI354" s="129" t="s">
        <v>1755</v>
      </c>
      <c r="BJ354" s="147">
        <v>46203</v>
      </c>
      <c r="BK354" s="139" t="s">
        <v>102</v>
      </c>
      <c r="BL354" s="129" t="s">
        <v>107</v>
      </c>
      <c r="BM354" s="142" t="s">
        <v>179</v>
      </c>
      <c r="BN354" s="139" t="s">
        <v>221</v>
      </c>
      <c r="BO354" s="139">
        <v>0</v>
      </c>
      <c r="BP354" s="42"/>
      <c r="BQ354" s="120" t="s">
        <v>1761</v>
      </c>
    </row>
    <row r="355" spans="1:69" ht="22.75" hidden="1" customHeight="1" x14ac:dyDescent="0.35">
      <c r="A355" s="131">
        <v>351</v>
      </c>
      <c r="B355" s="137" t="s">
        <v>252</v>
      </c>
      <c r="C355" s="137" t="s">
        <v>253</v>
      </c>
      <c r="D355" s="137" t="s">
        <v>254</v>
      </c>
      <c r="E355" s="137" t="s">
        <v>255</v>
      </c>
      <c r="F355" s="137" t="s">
        <v>255</v>
      </c>
      <c r="G355" s="137" t="s">
        <v>256</v>
      </c>
      <c r="H355" s="137" t="s">
        <v>257</v>
      </c>
      <c r="I355" s="137">
        <v>133247</v>
      </c>
      <c r="J355" s="137" t="s">
        <v>604</v>
      </c>
      <c r="K355" s="137">
        <v>133247</v>
      </c>
      <c r="L355" s="137" t="s">
        <v>605</v>
      </c>
      <c r="M355" s="137" t="s">
        <v>606</v>
      </c>
      <c r="N355" s="137">
        <v>381057</v>
      </c>
      <c r="O355" s="137" t="s">
        <v>2324</v>
      </c>
      <c r="P355" s="137">
        <v>559480</v>
      </c>
      <c r="Q355" s="137" t="s">
        <v>2325</v>
      </c>
      <c r="R355" s="137" t="s">
        <v>263</v>
      </c>
      <c r="S355" s="137" t="s">
        <v>2332</v>
      </c>
      <c r="T355" s="137" t="s">
        <v>2332</v>
      </c>
      <c r="U355" s="137" t="s">
        <v>298</v>
      </c>
      <c r="V355" s="137" t="s">
        <v>266</v>
      </c>
      <c r="W355" s="137">
        <v>0</v>
      </c>
      <c r="X355" s="137" t="s">
        <v>267</v>
      </c>
      <c r="Y355" s="137">
        <v>359701304</v>
      </c>
      <c r="Z355" s="137" t="s">
        <v>2333</v>
      </c>
      <c r="AA355" s="137" t="s">
        <v>1185</v>
      </c>
      <c r="AB355" s="138">
        <v>75000</v>
      </c>
      <c r="AC355" s="137" t="s">
        <v>556</v>
      </c>
      <c r="AD355" s="137">
        <v>24</v>
      </c>
      <c r="AE355" s="137" t="s">
        <v>489</v>
      </c>
      <c r="AF355" s="137" t="s">
        <v>2328</v>
      </c>
      <c r="AG355" s="137" t="s">
        <v>2329</v>
      </c>
      <c r="AH355" s="137" t="s">
        <v>292</v>
      </c>
      <c r="AI355" s="137" t="s">
        <v>2270</v>
      </c>
      <c r="AJ355" s="138">
        <v>3970</v>
      </c>
      <c r="AK355" s="138">
        <v>3970</v>
      </c>
      <c r="AL355" s="137" t="s">
        <v>617</v>
      </c>
      <c r="AM355" s="138">
        <v>21760.28</v>
      </c>
      <c r="AN355" s="138">
        <v>9999.7199999999993</v>
      </c>
      <c r="AO355" s="138">
        <v>31760</v>
      </c>
      <c r="AP355" s="138">
        <v>53239.72</v>
      </c>
      <c r="AQ355" s="138">
        <v>9426.2800000000007</v>
      </c>
      <c r="AR355" s="138">
        <v>62666</v>
      </c>
      <c r="AS355" s="138">
        <v>2979.6</v>
      </c>
      <c r="AT355" s="138">
        <v>990.4</v>
      </c>
      <c r="AU355" s="138">
        <v>3970</v>
      </c>
      <c r="AV355" s="137"/>
      <c r="AW355" s="137"/>
      <c r="AX355" s="137"/>
      <c r="AY355" s="137"/>
      <c r="AZ355" s="137"/>
      <c r="BA355" s="137"/>
      <c r="BB355" s="137" t="s">
        <v>277</v>
      </c>
      <c r="BC355" s="137"/>
      <c r="BD355" s="137"/>
      <c r="BE355" s="138"/>
      <c r="BF355" s="137" t="s">
        <v>2332</v>
      </c>
      <c r="BG355" s="137" t="s">
        <v>2334</v>
      </c>
      <c r="BH355" s="137" t="s">
        <v>1754</v>
      </c>
      <c r="BI355" s="129" t="s">
        <v>1755</v>
      </c>
      <c r="BJ355" s="150">
        <v>46203</v>
      </c>
      <c r="BK355" s="139" t="s">
        <v>102</v>
      </c>
      <c r="BL355" s="129" t="s">
        <v>107</v>
      </c>
      <c r="BM355" s="142" t="s">
        <v>179</v>
      </c>
      <c r="BN355" s="139" t="s">
        <v>221</v>
      </c>
      <c r="BO355" s="139">
        <v>0</v>
      </c>
      <c r="BP355" s="42"/>
      <c r="BQ355" s="120" t="s">
        <v>1761</v>
      </c>
    </row>
    <row r="356" spans="1:69" ht="22.75" hidden="1" customHeight="1" x14ac:dyDescent="0.35">
      <c r="A356" s="131">
        <v>352</v>
      </c>
      <c r="B356" s="137" t="s">
        <v>252</v>
      </c>
      <c r="C356" s="137" t="s">
        <v>253</v>
      </c>
      <c r="D356" s="137" t="s">
        <v>254</v>
      </c>
      <c r="E356" s="137" t="s">
        <v>255</v>
      </c>
      <c r="F356" s="137" t="s">
        <v>255</v>
      </c>
      <c r="G356" s="137" t="s">
        <v>256</v>
      </c>
      <c r="H356" s="137" t="s">
        <v>257</v>
      </c>
      <c r="I356" s="137">
        <v>132342</v>
      </c>
      <c r="J356" s="137" t="s">
        <v>340</v>
      </c>
      <c r="K356" s="137">
        <v>132342</v>
      </c>
      <c r="L356" s="137" t="s">
        <v>341</v>
      </c>
      <c r="M356" s="137" t="s">
        <v>342</v>
      </c>
      <c r="N356" s="137">
        <v>223334</v>
      </c>
      <c r="O356" s="137" t="s">
        <v>416</v>
      </c>
      <c r="P356" s="137">
        <v>622862</v>
      </c>
      <c r="Q356" s="137" t="s">
        <v>2335</v>
      </c>
      <c r="R356" s="137" t="s">
        <v>263</v>
      </c>
      <c r="S356" s="137" t="s">
        <v>2336</v>
      </c>
      <c r="T356" s="137" t="s">
        <v>2336</v>
      </c>
      <c r="U356" s="137" t="s">
        <v>265</v>
      </c>
      <c r="V356" s="137" t="s">
        <v>266</v>
      </c>
      <c r="W356" s="137">
        <v>0</v>
      </c>
      <c r="X356" s="137" t="s">
        <v>267</v>
      </c>
      <c r="Y356" s="137">
        <v>357532931</v>
      </c>
      <c r="Z356" s="137" t="s">
        <v>2337</v>
      </c>
      <c r="AA356" s="137" t="s">
        <v>420</v>
      </c>
      <c r="AB356" s="138">
        <v>65000</v>
      </c>
      <c r="AC356" s="137" t="s">
        <v>316</v>
      </c>
      <c r="AD356" s="137">
        <v>24</v>
      </c>
      <c r="AE356" s="137" t="s">
        <v>367</v>
      </c>
      <c r="AF356" s="137" t="s">
        <v>2338</v>
      </c>
      <c r="AG356" s="137" t="s">
        <v>2339</v>
      </c>
      <c r="AH356" s="137" t="s">
        <v>292</v>
      </c>
      <c r="AI356" s="137" t="s">
        <v>423</v>
      </c>
      <c r="AJ356" s="138">
        <v>3470</v>
      </c>
      <c r="AK356" s="138">
        <v>3470</v>
      </c>
      <c r="AL356" s="137" t="s">
        <v>2340</v>
      </c>
      <c r="AM356" s="138">
        <v>10801.8</v>
      </c>
      <c r="AN356" s="138">
        <v>6548.2</v>
      </c>
      <c r="AO356" s="138">
        <v>17350</v>
      </c>
      <c r="AP356" s="138">
        <v>54198.2</v>
      </c>
      <c r="AQ356" s="138">
        <v>11969.8</v>
      </c>
      <c r="AR356" s="138">
        <v>66168</v>
      </c>
      <c r="AS356" s="138">
        <v>47223.86</v>
      </c>
      <c r="AT356" s="138">
        <v>11766.14</v>
      </c>
      <c r="AU356" s="138">
        <v>58990</v>
      </c>
      <c r="AV356" s="137"/>
      <c r="AW356" s="137"/>
      <c r="AX356" s="137"/>
      <c r="AY356" s="137"/>
      <c r="AZ356" s="137"/>
      <c r="BA356" s="137"/>
      <c r="BB356" s="137" t="s">
        <v>277</v>
      </c>
      <c r="BC356" s="137"/>
      <c r="BD356" s="137"/>
      <c r="BE356" s="138"/>
      <c r="BF356" s="137" t="s">
        <v>2336</v>
      </c>
      <c r="BG356" s="137" t="s">
        <v>2341</v>
      </c>
      <c r="BH356" s="137" t="s">
        <v>1754</v>
      </c>
      <c r="BI356" s="129" t="s">
        <v>1755</v>
      </c>
      <c r="BJ356" s="147">
        <v>46203</v>
      </c>
      <c r="BK356" s="139" t="s">
        <v>103</v>
      </c>
      <c r="BL356" s="129" t="s">
        <v>118</v>
      </c>
      <c r="BM356" s="142" t="s">
        <v>179</v>
      </c>
      <c r="BN356" s="139" t="s">
        <v>221</v>
      </c>
      <c r="BO356" s="139"/>
      <c r="BP356" s="42"/>
      <c r="BQ356" s="120" t="s">
        <v>1761</v>
      </c>
    </row>
    <row r="357" spans="1:69" ht="22.75" hidden="1" customHeight="1" x14ac:dyDescent="0.35">
      <c r="A357" s="131">
        <v>353</v>
      </c>
      <c r="B357" s="137" t="s">
        <v>252</v>
      </c>
      <c r="C357" s="137" t="s">
        <v>253</v>
      </c>
      <c r="D357" s="137" t="s">
        <v>254</v>
      </c>
      <c r="E357" s="137" t="s">
        <v>255</v>
      </c>
      <c r="F357" s="137" t="s">
        <v>255</v>
      </c>
      <c r="G357" s="137" t="s">
        <v>256</v>
      </c>
      <c r="H357" s="137" t="s">
        <v>257</v>
      </c>
      <c r="I357" s="137">
        <v>132342</v>
      </c>
      <c r="J357" s="137" t="s">
        <v>340</v>
      </c>
      <c r="K357" s="137">
        <v>132342</v>
      </c>
      <c r="L357" s="137" t="s">
        <v>341</v>
      </c>
      <c r="M357" s="137" t="s">
        <v>342</v>
      </c>
      <c r="N357" s="137">
        <v>223334</v>
      </c>
      <c r="O357" s="137" t="s">
        <v>416</v>
      </c>
      <c r="P357" s="137">
        <v>622862</v>
      </c>
      <c r="Q357" s="137" t="s">
        <v>2335</v>
      </c>
      <c r="R357" s="137" t="s">
        <v>669</v>
      </c>
      <c r="S357" s="137" t="s">
        <v>2342</v>
      </c>
      <c r="T357" s="137" t="s">
        <v>2342</v>
      </c>
      <c r="U357" s="137" t="s">
        <v>298</v>
      </c>
      <c r="V357" s="137" t="s">
        <v>266</v>
      </c>
      <c r="W357" s="137">
        <v>0</v>
      </c>
      <c r="X357" s="137" t="s">
        <v>345</v>
      </c>
      <c r="Y357" s="137">
        <v>355016203</v>
      </c>
      <c r="Z357" s="137" t="s">
        <v>2343</v>
      </c>
      <c r="AA357" s="137" t="s">
        <v>2344</v>
      </c>
      <c r="AB357" s="138">
        <v>25000</v>
      </c>
      <c r="AC357" s="137" t="s">
        <v>316</v>
      </c>
      <c r="AD357" s="137">
        <v>18</v>
      </c>
      <c r="AE357" s="137" t="s">
        <v>2190</v>
      </c>
      <c r="AF357" s="137" t="s">
        <v>2081</v>
      </c>
      <c r="AG357" s="137" t="s">
        <v>2345</v>
      </c>
      <c r="AH357" s="137" t="s">
        <v>292</v>
      </c>
      <c r="AI357" s="137" t="s">
        <v>2346</v>
      </c>
      <c r="AJ357" s="138">
        <v>1680</v>
      </c>
      <c r="AK357" s="138">
        <v>1680</v>
      </c>
      <c r="AL357" s="137" t="s">
        <v>2184</v>
      </c>
      <c r="AM357" s="138">
        <v>18631.2</v>
      </c>
      <c r="AN357" s="138">
        <v>4888.8</v>
      </c>
      <c r="AO357" s="138">
        <v>23520</v>
      </c>
      <c r="AP357" s="138">
        <v>6368.8</v>
      </c>
      <c r="AQ357" s="138">
        <v>339.2</v>
      </c>
      <c r="AR357" s="138">
        <v>6708</v>
      </c>
      <c r="AS357" s="138">
        <v>6368.8</v>
      </c>
      <c r="AT357" s="138">
        <v>339.2</v>
      </c>
      <c r="AU357" s="138">
        <v>6708</v>
      </c>
      <c r="AV357" s="137"/>
      <c r="AW357" s="137"/>
      <c r="AX357" s="137"/>
      <c r="AY357" s="137"/>
      <c r="AZ357" s="137"/>
      <c r="BA357" s="137"/>
      <c r="BB357" s="137" t="s">
        <v>277</v>
      </c>
      <c r="BC357" s="137"/>
      <c r="BD357" s="137"/>
      <c r="BE357" s="138"/>
      <c r="BF357" s="137" t="s">
        <v>2342</v>
      </c>
      <c r="BG357" s="137" t="s">
        <v>2347</v>
      </c>
      <c r="BH357" s="137" t="s">
        <v>1754</v>
      </c>
      <c r="BI357" s="129" t="s">
        <v>1755</v>
      </c>
      <c r="BJ357" s="147">
        <v>46203</v>
      </c>
      <c r="BK357" s="139" t="s">
        <v>103</v>
      </c>
      <c r="BL357" s="129" t="s">
        <v>118</v>
      </c>
      <c r="BM357" s="142" t="s">
        <v>180</v>
      </c>
      <c r="BN357" s="139" t="s">
        <v>222</v>
      </c>
      <c r="BO357" s="139"/>
      <c r="BP357" s="42"/>
      <c r="BQ357" s="120" t="s">
        <v>1767</v>
      </c>
    </row>
    <row r="358" spans="1:69" ht="22.75" hidden="1" customHeight="1" x14ac:dyDescent="0.35">
      <c r="A358" s="131">
        <v>354</v>
      </c>
      <c r="B358" s="137" t="s">
        <v>252</v>
      </c>
      <c r="C358" s="137" t="s">
        <v>253</v>
      </c>
      <c r="D358" s="137" t="s">
        <v>254</v>
      </c>
      <c r="E358" s="137" t="s">
        <v>255</v>
      </c>
      <c r="F358" s="137" t="s">
        <v>255</v>
      </c>
      <c r="G358" s="137" t="s">
        <v>256</v>
      </c>
      <c r="H358" s="137" t="s">
        <v>257</v>
      </c>
      <c r="I358" s="137">
        <v>132342</v>
      </c>
      <c r="J358" s="137" t="s">
        <v>340</v>
      </c>
      <c r="K358" s="137">
        <v>132342</v>
      </c>
      <c r="L358" s="137" t="s">
        <v>341</v>
      </c>
      <c r="M358" s="137" t="s">
        <v>342</v>
      </c>
      <c r="N358" s="137">
        <v>223334</v>
      </c>
      <c r="O358" s="137" t="s">
        <v>416</v>
      </c>
      <c r="P358" s="137">
        <v>622862</v>
      </c>
      <c r="Q358" s="137" t="s">
        <v>2335</v>
      </c>
      <c r="R358" s="137" t="s">
        <v>263</v>
      </c>
      <c r="S358" s="137" t="s">
        <v>2342</v>
      </c>
      <c r="T358" s="137" t="s">
        <v>2342</v>
      </c>
      <c r="U358" s="137" t="s">
        <v>298</v>
      </c>
      <c r="V358" s="137" t="s">
        <v>266</v>
      </c>
      <c r="W358" s="137">
        <v>0</v>
      </c>
      <c r="X358" s="137" t="s">
        <v>345</v>
      </c>
      <c r="Y358" s="137">
        <v>358083487</v>
      </c>
      <c r="Z358" s="137" t="s">
        <v>2343</v>
      </c>
      <c r="AA358" s="137" t="s">
        <v>1865</v>
      </c>
      <c r="AB358" s="138">
        <v>65000</v>
      </c>
      <c r="AC358" s="137" t="s">
        <v>316</v>
      </c>
      <c r="AD358" s="137">
        <v>24</v>
      </c>
      <c r="AE358" s="137" t="s">
        <v>367</v>
      </c>
      <c r="AF358" s="137" t="s">
        <v>2081</v>
      </c>
      <c r="AG358" s="137" t="s">
        <v>2345</v>
      </c>
      <c r="AH358" s="137" t="s">
        <v>292</v>
      </c>
      <c r="AI358" s="137" t="s">
        <v>2348</v>
      </c>
      <c r="AJ358" s="138">
        <v>3460</v>
      </c>
      <c r="AK358" s="138">
        <v>3460</v>
      </c>
      <c r="AL358" s="137" t="s">
        <v>2349</v>
      </c>
      <c r="AM358" s="138">
        <v>13363.85</v>
      </c>
      <c r="AN358" s="138">
        <v>7396.15</v>
      </c>
      <c r="AO358" s="138">
        <v>20760</v>
      </c>
      <c r="AP358" s="138">
        <v>51636.15</v>
      </c>
      <c r="AQ358" s="138">
        <v>10651.85</v>
      </c>
      <c r="AR358" s="138">
        <v>62288</v>
      </c>
      <c r="AS358" s="138">
        <v>38452.43</v>
      </c>
      <c r="AT358" s="138">
        <v>9987.57</v>
      </c>
      <c r="AU358" s="138">
        <v>48440</v>
      </c>
      <c r="AV358" s="137"/>
      <c r="AW358" s="137"/>
      <c r="AX358" s="137"/>
      <c r="AY358" s="137"/>
      <c r="AZ358" s="137"/>
      <c r="BA358" s="137"/>
      <c r="BB358" s="137" t="s">
        <v>277</v>
      </c>
      <c r="BC358" s="137"/>
      <c r="BD358" s="137"/>
      <c r="BE358" s="138"/>
      <c r="BF358" s="137" t="s">
        <v>2342</v>
      </c>
      <c r="BG358" s="137" t="s">
        <v>2347</v>
      </c>
      <c r="BH358" s="137" t="s">
        <v>1754</v>
      </c>
      <c r="BI358" s="129" t="s">
        <v>1755</v>
      </c>
      <c r="BJ358" s="147">
        <v>46203</v>
      </c>
      <c r="BK358" s="139" t="s">
        <v>103</v>
      </c>
      <c r="BL358" s="129" t="s">
        <v>118</v>
      </c>
      <c r="BM358" s="142" t="s">
        <v>179</v>
      </c>
      <c r="BN358" s="139" t="s">
        <v>221</v>
      </c>
      <c r="BO358" s="139"/>
      <c r="BP358" s="42"/>
      <c r="BQ358" s="120" t="s">
        <v>1761</v>
      </c>
    </row>
    <row r="359" spans="1:69" ht="22.75" customHeight="1" x14ac:dyDescent="0.35">
      <c r="A359" s="131">
        <v>355</v>
      </c>
      <c r="B359" s="137" t="s">
        <v>252</v>
      </c>
      <c r="C359" s="137" t="s">
        <v>253</v>
      </c>
      <c r="D359" s="137" t="s">
        <v>254</v>
      </c>
      <c r="E359" s="137" t="s">
        <v>255</v>
      </c>
      <c r="F359" s="137" t="s">
        <v>255</v>
      </c>
      <c r="G359" s="137" t="s">
        <v>256</v>
      </c>
      <c r="H359" s="137" t="s">
        <v>257</v>
      </c>
      <c r="I359" s="137">
        <v>132342</v>
      </c>
      <c r="J359" s="137" t="s">
        <v>340</v>
      </c>
      <c r="K359" s="137">
        <v>132342</v>
      </c>
      <c r="L359" s="137" t="s">
        <v>341</v>
      </c>
      <c r="M359" s="137" t="s">
        <v>342</v>
      </c>
      <c r="N359" s="137">
        <v>223334</v>
      </c>
      <c r="O359" s="137" t="s">
        <v>416</v>
      </c>
      <c r="P359" s="137">
        <v>622862</v>
      </c>
      <c r="Q359" s="137" t="s">
        <v>2335</v>
      </c>
      <c r="R359" s="137" t="s">
        <v>263</v>
      </c>
      <c r="S359" s="137" t="s">
        <v>2350</v>
      </c>
      <c r="T359" s="137" t="s">
        <v>2350</v>
      </c>
      <c r="U359" s="137" t="s">
        <v>265</v>
      </c>
      <c r="V359" s="137" t="s">
        <v>266</v>
      </c>
      <c r="W359" s="137">
        <v>0</v>
      </c>
      <c r="X359" s="137" t="s">
        <v>267</v>
      </c>
      <c r="Y359" s="137">
        <v>359359579</v>
      </c>
      <c r="Z359" s="137" t="s">
        <v>2351</v>
      </c>
      <c r="AA359" s="137" t="s">
        <v>971</v>
      </c>
      <c r="AB359" s="138">
        <v>72000</v>
      </c>
      <c r="AC359" s="137" t="s">
        <v>316</v>
      </c>
      <c r="AD359" s="137">
        <v>24</v>
      </c>
      <c r="AE359" s="137" t="s">
        <v>489</v>
      </c>
      <c r="AF359" s="137" t="s">
        <v>2338</v>
      </c>
      <c r="AG359" s="137" t="s">
        <v>2339</v>
      </c>
      <c r="AH359" s="137" t="s">
        <v>292</v>
      </c>
      <c r="AI359" s="137" t="s">
        <v>1113</v>
      </c>
      <c r="AJ359" s="138">
        <v>3820</v>
      </c>
      <c r="AK359" s="138">
        <v>3820</v>
      </c>
      <c r="AL359" s="137" t="s">
        <v>2352</v>
      </c>
      <c r="AM359" s="138">
        <v>22843.27</v>
      </c>
      <c r="AN359" s="138">
        <v>11536.73</v>
      </c>
      <c r="AO359" s="138">
        <v>34380</v>
      </c>
      <c r="AP359" s="138">
        <v>49156.73</v>
      </c>
      <c r="AQ359" s="138">
        <v>8437.27</v>
      </c>
      <c r="AR359" s="138">
        <v>57594</v>
      </c>
      <c r="AS359" s="138">
        <v>2676.94</v>
      </c>
      <c r="AT359" s="138">
        <v>1143.06</v>
      </c>
      <c r="AU359" s="138">
        <v>3820</v>
      </c>
      <c r="AV359" s="137"/>
      <c r="AW359" s="137"/>
      <c r="AX359" s="137"/>
      <c r="AY359" s="137"/>
      <c r="AZ359" s="137"/>
      <c r="BA359" s="137"/>
      <c r="BB359" s="137" t="s">
        <v>277</v>
      </c>
      <c r="BC359" s="137"/>
      <c r="BD359" s="137"/>
      <c r="BE359" s="138"/>
      <c r="BF359" s="137" t="s">
        <v>2350</v>
      </c>
      <c r="BG359" s="137" t="s">
        <v>2353</v>
      </c>
      <c r="BH359" s="137" t="s">
        <v>1754</v>
      </c>
      <c r="BI359" s="129" t="s">
        <v>1755</v>
      </c>
      <c r="BJ359" s="147">
        <v>46203</v>
      </c>
      <c r="BK359" s="139" t="s">
        <v>102</v>
      </c>
      <c r="BL359" s="129" t="s">
        <v>107</v>
      </c>
      <c r="BM359" s="142" t="s">
        <v>179</v>
      </c>
      <c r="BN359" s="139" t="s">
        <v>220</v>
      </c>
      <c r="BO359" s="139">
        <v>3000</v>
      </c>
      <c r="BP359" s="136" t="s">
        <v>181</v>
      </c>
      <c r="BQ359" s="193" t="s">
        <v>2354</v>
      </c>
    </row>
    <row r="360" spans="1:69" hidden="1" x14ac:dyDescent="0.35">
      <c r="A360" s="131">
        <v>356</v>
      </c>
      <c r="B360" s="137" t="s">
        <v>252</v>
      </c>
      <c r="C360" s="137" t="s">
        <v>253</v>
      </c>
      <c r="D360" s="137" t="s">
        <v>254</v>
      </c>
      <c r="E360" s="137" t="s">
        <v>255</v>
      </c>
      <c r="F360" s="137" t="s">
        <v>255</v>
      </c>
      <c r="G360" s="137" t="s">
        <v>256</v>
      </c>
      <c r="H360" s="137" t="s">
        <v>257</v>
      </c>
      <c r="I360" s="137">
        <v>132342</v>
      </c>
      <c r="J360" s="137" t="s">
        <v>340</v>
      </c>
      <c r="K360" s="137">
        <v>132342</v>
      </c>
      <c r="L360" s="137" t="s">
        <v>341</v>
      </c>
      <c r="M360" s="137" t="s">
        <v>342</v>
      </c>
      <c r="N360" s="137">
        <v>223334</v>
      </c>
      <c r="O360" s="137" t="s">
        <v>416</v>
      </c>
      <c r="P360" s="137">
        <v>622862</v>
      </c>
      <c r="Q360" s="137" t="s">
        <v>2335</v>
      </c>
      <c r="R360" s="137" t="s">
        <v>263</v>
      </c>
      <c r="S360" s="137" t="s">
        <v>2355</v>
      </c>
      <c r="T360" s="137" t="s">
        <v>2355</v>
      </c>
      <c r="U360" s="137" t="s">
        <v>298</v>
      </c>
      <c r="V360" s="137" t="s">
        <v>266</v>
      </c>
      <c r="W360" s="137">
        <v>0</v>
      </c>
      <c r="X360" s="137" t="s">
        <v>345</v>
      </c>
      <c r="Y360" s="137">
        <v>359359619</v>
      </c>
      <c r="Z360" s="137" t="s">
        <v>2356</v>
      </c>
      <c r="AA360" s="137" t="s">
        <v>971</v>
      </c>
      <c r="AB360" s="138">
        <v>50000</v>
      </c>
      <c r="AC360" s="137" t="s">
        <v>316</v>
      </c>
      <c r="AD360" s="137">
        <v>24</v>
      </c>
      <c r="AE360" s="137" t="s">
        <v>367</v>
      </c>
      <c r="AF360" s="137" t="s">
        <v>2081</v>
      </c>
      <c r="AG360" s="137" t="s">
        <v>2345</v>
      </c>
      <c r="AH360" s="137" t="s">
        <v>292</v>
      </c>
      <c r="AI360" s="137" t="s">
        <v>1113</v>
      </c>
      <c r="AJ360" s="138">
        <v>2660</v>
      </c>
      <c r="AK360" s="138">
        <v>2660</v>
      </c>
      <c r="AL360" s="137" t="s">
        <v>438</v>
      </c>
      <c r="AM360" s="138">
        <v>17600.490000000002</v>
      </c>
      <c r="AN360" s="138">
        <v>8999.51</v>
      </c>
      <c r="AO360" s="138">
        <v>26600</v>
      </c>
      <c r="AP360" s="138">
        <v>32399.51</v>
      </c>
      <c r="AQ360" s="138">
        <v>5215.49</v>
      </c>
      <c r="AR360" s="138">
        <v>37615</v>
      </c>
      <c r="AS360" s="138">
        <v>0</v>
      </c>
      <c r="AT360" s="138">
        <v>0</v>
      </c>
      <c r="AU360" s="138">
        <v>0</v>
      </c>
      <c r="AV360" s="137"/>
      <c r="AW360" s="137"/>
      <c r="AX360" s="137"/>
      <c r="AY360" s="137"/>
      <c r="AZ360" s="137"/>
      <c r="BA360" s="137"/>
      <c r="BB360" s="137" t="s">
        <v>277</v>
      </c>
      <c r="BC360" s="137"/>
      <c r="BD360" s="137"/>
      <c r="BE360" s="138"/>
      <c r="BF360" s="137" t="s">
        <v>2355</v>
      </c>
      <c r="BG360" s="137" t="s">
        <v>2357</v>
      </c>
      <c r="BH360" s="137" t="s">
        <v>1754</v>
      </c>
      <c r="BI360" s="129" t="s">
        <v>1755</v>
      </c>
      <c r="BJ360" s="147">
        <v>46203</v>
      </c>
      <c r="BK360" s="139" t="s">
        <v>103</v>
      </c>
      <c r="BL360" s="129" t="s">
        <v>118</v>
      </c>
      <c r="BM360" s="142" t="s">
        <v>179</v>
      </c>
      <c r="BN360" s="139" t="s">
        <v>221</v>
      </c>
      <c r="BO360" s="139"/>
      <c r="BP360" s="42"/>
      <c r="BQ360" s="120" t="s">
        <v>1761</v>
      </c>
    </row>
    <row r="361" spans="1:69" hidden="1" x14ac:dyDescent="0.35">
      <c r="A361" s="131">
        <v>357</v>
      </c>
      <c r="B361" s="137" t="s">
        <v>252</v>
      </c>
      <c r="C361" s="137" t="s">
        <v>253</v>
      </c>
      <c r="D361" s="137" t="s">
        <v>254</v>
      </c>
      <c r="E361" s="137" t="s">
        <v>255</v>
      </c>
      <c r="F361" s="137" t="s">
        <v>255</v>
      </c>
      <c r="G361" s="137" t="s">
        <v>256</v>
      </c>
      <c r="H361" s="137" t="s">
        <v>257</v>
      </c>
      <c r="I361" s="137">
        <v>134450</v>
      </c>
      <c r="J361" s="137" t="s">
        <v>328</v>
      </c>
      <c r="K361" s="137">
        <v>134450</v>
      </c>
      <c r="L361" s="137" t="s">
        <v>341</v>
      </c>
      <c r="M361" s="137" t="s">
        <v>342</v>
      </c>
      <c r="N361" s="137">
        <v>369847</v>
      </c>
      <c r="O361" s="137" t="s">
        <v>329</v>
      </c>
      <c r="P361" s="137">
        <v>914097</v>
      </c>
      <c r="Q361" s="137" t="s">
        <v>374</v>
      </c>
      <c r="R361" s="137" t="s">
        <v>263</v>
      </c>
      <c r="S361" s="137" t="s">
        <v>2358</v>
      </c>
      <c r="T361" s="137" t="s">
        <v>2358</v>
      </c>
      <c r="U361" s="137" t="s">
        <v>265</v>
      </c>
      <c r="V361" s="137" t="s">
        <v>266</v>
      </c>
      <c r="W361" s="137">
        <v>0</v>
      </c>
      <c r="X361" s="137" t="s">
        <v>267</v>
      </c>
      <c r="Y361" s="137">
        <v>359575267</v>
      </c>
      <c r="Z361" s="137" t="s">
        <v>2359</v>
      </c>
      <c r="AA361" s="137" t="s">
        <v>2360</v>
      </c>
      <c r="AB361" s="138">
        <v>70000</v>
      </c>
      <c r="AC361" s="137" t="s">
        <v>270</v>
      </c>
      <c r="AD361" s="137">
        <v>24</v>
      </c>
      <c r="AE361" s="137" t="s">
        <v>489</v>
      </c>
      <c r="AF361" s="137" t="s">
        <v>2361</v>
      </c>
      <c r="AG361" s="137" t="s">
        <v>2362</v>
      </c>
      <c r="AH361" s="137" t="s">
        <v>292</v>
      </c>
      <c r="AI361" s="137" t="s">
        <v>1177</v>
      </c>
      <c r="AJ361" s="138">
        <v>3710</v>
      </c>
      <c r="AK361" s="138">
        <v>3710</v>
      </c>
      <c r="AL361" s="137" t="s">
        <v>351</v>
      </c>
      <c r="AM361" s="138">
        <v>19632.84</v>
      </c>
      <c r="AN361" s="138">
        <v>10047.16</v>
      </c>
      <c r="AO361" s="138">
        <v>29680</v>
      </c>
      <c r="AP361" s="138">
        <v>50367.16</v>
      </c>
      <c r="AQ361" s="138">
        <v>9156.84</v>
      </c>
      <c r="AR361" s="138">
        <v>59524</v>
      </c>
      <c r="AS361" s="138">
        <v>2773.03</v>
      </c>
      <c r="AT361" s="138">
        <v>936.97</v>
      </c>
      <c r="AU361" s="138">
        <v>3710</v>
      </c>
      <c r="AV361" s="137"/>
      <c r="AW361" s="137"/>
      <c r="AX361" s="137"/>
      <c r="AY361" s="137"/>
      <c r="AZ361" s="137"/>
      <c r="BA361" s="137"/>
      <c r="BB361" s="137" t="s">
        <v>277</v>
      </c>
      <c r="BC361" s="137"/>
      <c r="BD361" s="137"/>
      <c r="BE361" s="138"/>
      <c r="BF361" s="137" t="s">
        <v>2358</v>
      </c>
      <c r="BG361" s="137" t="s">
        <v>2363</v>
      </c>
      <c r="BH361" s="137" t="s">
        <v>1754</v>
      </c>
      <c r="BI361" s="129" t="s">
        <v>1755</v>
      </c>
      <c r="BJ361" s="147">
        <v>46203</v>
      </c>
      <c r="BK361" s="139" t="s">
        <v>103</v>
      </c>
      <c r="BL361" s="129" t="s">
        <v>118</v>
      </c>
      <c r="BM361" s="142" t="s">
        <v>180</v>
      </c>
      <c r="BN361" s="139" t="s">
        <v>222</v>
      </c>
      <c r="BO361" s="139"/>
      <c r="BP361" s="42"/>
      <c r="BQ361" s="120" t="s">
        <v>1767</v>
      </c>
    </row>
    <row r="362" spans="1:69" hidden="1" x14ac:dyDescent="0.35">
      <c r="A362" s="131">
        <v>358</v>
      </c>
      <c r="B362" s="137" t="s">
        <v>252</v>
      </c>
      <c r="C362" s="137" t="s">
        <v>253</v>
      </c>
      <c r="D362" s="137" t="s">
        <v>254</v>
      </c>
      <c r="E362" s="137" t="s">
        <v>255</v>
      </c>
      <c r="F362" s="137" t="s">
        <v>255</v>
      </c>
      <c r="G362" s="137" t="s">
        <v>256</v>
      </c>
      <c r="H362" s="137" t="s">
        <v>257</v>
      </c>
      <c r="I362" s="137">
        <v>134450</v>
      </c>
      <c r="J362" s="137" t="s">
        <v>328</v>
      </c>
      <c r="K362" s="137">
        <v>134450</v>
      </c>
      <c r="L362" s="137" t="s">
        <v>341</v>
      </c>
      <c r="M362" s="137" t="s">
        <v>342</v>
      </c>
      <c r="N362" s="137">
        <v>369847</v>
      </c>
      <c r="O362" s="137" t="s">
        <v>329</v>
      </c>
      <c r="P362" s="137">
        <v>548906</v>
      </c>
      <c r="Q362" s="137" t="s">
        <v>1820</v>
      </c>
      <c r="R362" s="137" t="s">
        <v>263</v>
      </c>
      <c r="S362" s="137" t="s">
        <v>2364</v>
      </c>
      <c r="T362" s="137" t="s">
        <v>2364</v>
      </c>
      <c r="U362" s="137" t="s">
        <v>265</v>
      </c>
      <c r="V362" s="137" t="s">
        <v>266</v>
      </c>
      <c r="W362" s="137">
        <v>0</v>
      </c>
      <c r="X362" s="137" t="s">
        <v>267</v>
      </c>
      <c r="Y362" s="137">
        <v>357552959</v>
      </c>
      <c r="Z362" s="137" t="s">
        <v>2365</v>
      </c>
      <c r="AA362" s="137" t="s">
        <v>420</v>
      </c>
      <c r="AB362" s="138">
        <v>60000</v>
      </c>
      <c r="AC362" s="137" t="s">
        <v>270</v>
      </c>
      <c r="AD362" s="137">
        <v>24</v>
      </c>
      <c r="AE362" s="137" t="s">
        <v>367</v>
      </c>
      <c r="AF362" s="137" t="s">
        <v>302</v>
      </c>
      <c r="AG362" s="137" t="s">
        <v>450</v>
      </c>
      <c r="AH362" s="137" t="s">
        <v>292</v>
      </c>
      <c r="AI362" s="137" t="s">
        <v>431</v>
      </c>
      <c r="AJ362" s="138">
        <v>3200</v>
      </c>
      <c r="AK362" s="138">
        <v>3200</v>
      </c>
      <c r="AL362" s="137" t="s">
        <v>468</v>
      </c>
      <c r="AM362" s="138">
        <v>53056.2</v>
      </c>
      <c r="AN362" s="138">
        <v>17343.8</v>
      </c>
      <c r="AO362" s="138">
        <v>70400</v>
      </c>
      <c r="AP362" s="138">
        <v>6943.8</v>
      </c>
      <c r="AQ362" s="138">
        <v>242.2</v>
      </c>
      <c r="AR362" s="138">
        <v>7186</v>
      </c>
      <c r="AS362" s="138">
        <v>0</v>
      </c>
      <c r="AT362" s="138">
        <v>0</v>
      </c>
      <c r="AU362" s="138">
        <v>0</v>
      </c>
      <c r="AV362" s="137"/>
      <c r="AW362" s="137"/>
      <c r="AX362" s="137"/>
      <c r="AY362" s="137"/>
      <c r="AZ362" s="137"/>
      <c r="BA362" s="137"/>
      <c r="BB362" s="137" t="s">
        <v>277</v>
      </c>
      <c r="BC362" s="137"/>
      <c r="BD362" s="137"/>
      <c r="BE362" s="138"/>
      <c r="BF362" s="137" t="s">
        <v>2364</v>
      </c>
      <c r="BG362" s="137" t="s">
        <v>2366</v>
      </c>
      <c r="BH362" s="137" t="s">
        <v>1754</v>
      </c>
      <c r="BI362" s="129" t="s">
        <v>1755</v>
      </c>
      <c r="BJ362" s="147">
        <v>46203</v>
      </c>
      <c r="BK362" s="139" t="s">
        <v>102</v>
      </c>
      <c r="BL362" s="129" t="s">
        <v>107</v>
      </c>
      <c r="BM362" s="142" t="s">
        <v>180</v>
      </c>
      <c r="BN362" s="139" t="s">
        <v>222</v>
      </c>
      <c r="BO362" s="139"/>
      <c r="BP362" s="42"/>
      <c r="BQ362" s="120" t="s">
        <v>1767</v>
      </c>
    </row>
    <row r="363" spans="1:69" hidden="1" x14ac:dyDescent="0.35">
      <c r="A363" s="131">
        <v>359</v>
      </c>
      <c r="B363" s="137" t="s">
        <v>252</v>
      </c>
      <c r="C363" s="137" t="s">
        <v>253</v>
      </c>
      <c r="D363" s="137" t="s">
        <v>254</v>
      </c>
      <c r="E363" s="137" t="s">
        <v>255</v>
      </c>
      <c r="F363" s="137" t="s">
        <v>255</v>
      </c>
      <c r="G363" s="137" t="s">
        <v>256</v>
      </c>
      <c r="H363" s="137" t="s">
        <v>257</v>
      </c>
      <c r="I363" s="137">
        <v>134450</v>
      </c>
      <c r="J363" s="137" t="s">
        <v>328</v>
      </c>
      <c r="K363" s="137">
        <v>134450</v>
      </c>
      <c r="L363" s="137" t="s">
        <v>341</v>
      </c>
      <c r="M363" s="137" t="s">
        <v>342</v>
      </c>
      <c r="N363" s="137">
        <v>369847</v>
      </c>
      <c r="O363" s="137" t="s">
        <v>329</v>
      </c>
      <c r="P363" s="137">
        <v>914097</v>
      </c>
      <c r="Q363" s="137" t="s">
        <v>374</v>
      </c>
      <c r="R363" s="137" t="s">
        <v>263</v>
      </c>
      <c r="S363" s="137" t="s">
        <v>2367</v>
      </c>
      <c r="T363" s="137" t="s">
        <v>2367</v>
      </c>
      <c r="U363" s="137" t="s">
        <v>654</v>
      </c>
      <c r="V363" s="137" t="s">
        <v>266</v>
      </c>
      <c r="W363" s="137">
        <v>0</v>
      </c>
      <c r="X363" s="137" t="s">
        <v>345</v>
      </c>
      <c r="Y363" s="137">
        <v>357754918</v>
      </c>
      <c r="Z363" s="137" t="s">
        <v>2368</v>
      </c>
      <c r="AA363" s="137" t="s">
        <v>423</v>
      </c>
      <c r="AB363" s="138">
        <v>46000</v>
      </c>
      <c r="AC363" s="137" t="s">
        <v>270</v>
      </c>
      <c r="AD363" s="137">
        <v>24</v>
      </c>
      <c r="AE363" s="137" t="s">
        <v>367</v>
      </c>
      <c r="AF363" s="137" t="s">
        <v>684</v>
      </c>
      <c r="AG363" s="137" t="s">
        <v>2369</v>
      </c>
      <c r="AH363" s="137" t="s">
        <v>292</v>
      </c>
      <c r="AI363" s="137" t="s">
        <v>2370</v>
      </c>
      <c r="AJ363" s="138">
        <v>2460</v>
      </c>
      <c r="AK363" s="138">
        <v>2460</v>
      </c>
      <c r="AL363" s="137" t="s">
        <v>1779</v>
      </c>
      <c r="AM363" s="138">
        <v>38584.42</v>
      </c>
      <c r="AN363" s="138">
        <v>13075.58</v>
      </c>
      <c r="AO363" s="138">
        <v>51660</v>
      </c>
      <c r="AP363" s="138">
        <v>7415.58</v>
      </c>
      <c r="AQ363" s="138">
        <v>343.42</v>
      </c>
      <c r="AR363" s="138">
        <v>7759</v>
      </c>
      <c r="AS363" s="138">
        <v>0</v>
      </c>
      <c r="AT363" s="138">
        <v>0</v>
      </c>
      <c r="AU363" s="138">
        <v>0</v>
      </c>
      <c r="AV363" s="137"/>
      <c r="AW363" s="137"/>
      <c r="AX363" s="137"/>
      <c r="AY363" s="137"/>
      <c r="AZ363" s="137"/>
      <c r="BA363" s="137"/>
      <c r="BB363" s="137" t="s">
        <v>277</v>
      </c>
      <c r="BC363" s="137"/>
      <c r="BD363" s="137"/>
      <c r="BE363" s="138"/>
      <c r="BF363" s="137" t="s">
        <v>2367</v>
      </c>
      <c r="BG363" s="137" t="s">
        <v>2371</v>
      </c>
      <c r="BH363" s="137" t="s">
        <v>1754</v>
      </c>
      <c r="BI363" s="129" t="s">
        <v>1755</v>
      </c>
      <c r="BJ363" s="147">
        <v>46203</v>
      </c>
      <c r="BK363" s="139" t="s">
        <v>103</v>
      </c>
      <c r="BL363" s="129" t="s">
        <v>118</v>
      </c>
      <c r="BM363" s="142" t="s">
        <v>180</v>
      </c>
      <c r="BN363" s="139" t="s">
        <v>222</v>
      </c>
      <c r="BO363" s="139"/>
      <c r="BP363" s="42"/>
      <c r="BQ363" s="120" t="s">
        <v>1767</v>
      </c>
    </row>
    <row r="364" spans="1:69" ht="22.75" hidden="1" customHeight="1" x14ac:dyDescent="0.35">
      <c r="A364" s="131">
        <v>360</v>
      </c>
      <c r="B364" s="137" t="s">
        <v>252</v>
      </c>
      <c r="C364" s="137" t="s">
        <v>253</v>
      </c>
      <c r="D364" s="137" t="s">
        <v>254</v>
      </c>
      <c r="E364" s="137" t="s">
        <v>255</v>
      </c>
      <c r="F364" s="137" t="s">
        <v>255</v>
      </c>
      <c r="G364" s="137" t="s">
        <v>256</v>
      </c>
      <c r="H364" s="137" t="s">
        <v>257</v>
      </c>
      <c r="I364" s="137">
        <v>138516</v>
      </c>
      <c r="J364" s="137" t="s">
        <v>281</v>
      </c>
      <c r="K364" s="137">
        <v>138516</v>
      </c>
      <c r="L364" s="137" t="s">
        <v>341</v>
      </c>
      <c r="M364" s="137" t="s">
        <v>342</v>
      </c>
      <c r="N364" s="137">
        <v>358029</v>
      </c>
      <c r="O364" s="137" t="s">
        <v>282</v>
      </c>
      <c r="P364" s="137">
        <v>560719</v>
      </c>
      <c r="Q364" s="137" t="s">
        <v>283</v>
      </c>
      <c r="R364" s="137" t="s">
        <v>263</v>
      </c>
      <c r="S364" s="137" t="s">
        <v>2372</v>
      </c>
      <c r="T364" s="137" t="s">
        <v>2372</v>
      </c>
      <c r="U364" s="137" t="s">
        <v>265</v>
      </c>
      <c r="V364" s="137" t="s">
        <v>266</v>
      </c>
      <c r="W364" s="137">
        <v>0</v>
      </c>
      <c r="X364" s="137" t="s">
        <v>267</v>
      </c>
      <c r="Y364" s="137">
        <v>359471953</v>
      </c>
      <c r="Z364" s="137" t="s">
        <v>2373</v>
      </c>
      <c r="AA364" s="137" t="s">
        <v>2080</v>
      </c>
      <c r="AB364" s="138">
        <v>65000</v>
      </c>
      <c r="AC364" s="137" t="s">
        <v>270</v>
      </c>
      <c r="AD364" s="137">
        <v>24</v>
      </c>
      <c r="AE364" s="137" t="s">
        <v>367</v>
      </c>
      <c r="AF364" s="137" t="s">
        <v>2374</v>
      </c>
      <c r="AG364" s="137" t="s">
        <v>2375</v>
      </c>
      <c r="AH364" s="137" t="s">
        <v>292</v>
      </c>
      <c r="AI364" s="137" t="s">
        <v>2083</v>
      </c>
      <c r="AJ364" s="138">
        <v>3460</v>
      </c>
      <c r="AK364" s="138">
        <v>3460</v>
      </c>
      <c r="AL364" s="137" t="s">
        <v>1997</v>
      </c>
      <c r="AM364" s="138">
        <v>20153.32</v>
      </c>
      <c r="AN364" s="138">
        <v>10986.68</v>
      </c>
      <c r="AO364" s="138">
        <v>31140</v>
      </c>
      <c r="AP364" s="138">
        <v>44846.68</v>
      </c>
      <c r="AQ364" s="138">
        <v>8025.32</v>
      </c>
      <c r="AR364" s="138">
        <v>52872</v>
      </c>
      <c r="AS364" s="138">
        <v>0</v>
      </c>
      <c r="AT364" s="138">
        <v>0</v>
      </c>
      <c r="AU364" s="138">
        <v>0</v>
      </c>
      <c r="AV364" s="137"/>
      <c r="AW364" s="137"/>
      <c r="AX364" s="137"/>
      <c r="AY364" s="137"/>
      <c r="AZ364" s="137"/>
      <c r="BA364" s="137"/>
      <c r="BB364" s="137" t="s">
        <v>277</v>
      </c>
      <c r="BC364" s="137"/>
      <c r="BD364" s="137"/>
      <c r="BE364" s="138"/>
      <c r="BF364" s="137" t="s">
        <v>2372</v>
      </c>
      <c r="BG364" s="137" t="s">
        <v>2376</v>
      </c>
      <c r="BH364" s="137" t="s">
        <v>1754</v>
      </c>
      <c r="BI364" s="129" t="s">
        <v>1755</v>
      </c>
      <c r="BJ364" s="147">
        <v>46203</v>
      </c>
      <c r="BK364" s="139" t="s">
        <v>103</v>
      </c>
      <c r="BL364" s="129" t="s">
        <v>118</v>
      </c>
      <c r="BM364" s="142" t="s">
        <v>180</v>
      </c>
      <c r="BN364" s="139" t="s">
        <v>222</v>
      </c>
      <c r="BO364" s="139"/>
      <c r="BP364" s="42"/>
      <c r="BQ364" s="120" t="s">
        <v>1767</v>
      </c>
    </row>
    <row r="365" spans="1:69" ht="22.75" hidden="1" customHeight="1" x14ac:dyDescent="0.35">
      <c r="A365" s="131">
        <v>361</v>
      </c>
      <c r="B365" s="137" t="s">
        <v>252</v>
      </c>
      <c r="C365" s="137" t="s">
        <v>253</v>
      </c>
      <c r="D365" s="137" t="s">
        <v>254</v>
      </c>
      <c r="E365" s="137" t="s">
        <v>255</v>
      </c>
      <c r="F365" s="137" t="s">
        <v>255</v>
      </c>
      <c r="G365" s="137" t="s">
        <v>256</v>
      </c>
      <c r="H365" s="137" t="s">
        <v>257</v>
      </c>
      <c r="I365" s="137">
        <v>135778</v>
      </c>
      <c r="J365" s="137" t="s">
        <v>766</v>
      </c>
      <c r="K365" s="137">
        <v>135778</v>
      </c>
      <c r="L365" s="137" t="s">
        <v>620</v>
      </c>
      <c r="M365" s="137" t="s">
        <v>621</v>
      </c>
      <c r="N365" s="137">
        <v>229093</v>
      </c>
      <c r="O365" s="137" t="s">
        <v>766</v>
      </c>
      <c r="P365" s="137">
        <v>301952</v>
      </c>
      <c r="Q365" s="137" t="s">
        <v>867</v>
      </c>
      <c r="R365" s="137" t="s">
        <v>669</v>
      </c>
      <c r="S365" s="137" t="s">
        <v>868</v>
      </c>
      <c r="T365" s="137" t="s">
        <v>868</v>
      </c>
      <c r="U365" s="137" t="s">
        <v>474</v>
      </c>
      <c r="V365" s="137" t="s">
        <v>286</v>
      </c>
      <c r="W365" s="137">
        <v>0</v>
      </c>
      <c r="X365" s="137" t="s">
        <v>267</v>
      </c>
      <c r="Y365" s="137">
        <v>358941599</v>
      </c>
      <c r="Z365" s="137" t="s">
        <v>869</v>
      </c>
      <c r="AA365" s="137" t="s">
        <v>824</v>
      </c>
      <c r="AB365" s="138">
        <v>20000</v>
      </c>
      <c r="AC365" s="137" t="s">
        <v>519</v>
      </c>
      <c r="AD365" s="137">
        <v>18</v>
      </c>
      <c r="AE365" s="137" t="s">
        <v>673</v>
      </c>
      <c r="AF365" s="137" t="s">
        <v>870</v>
      </c>
      <c r="AG365" s="137" t="s">
        <v>871</v>
      </c>
      <c r="AH365" s="137" t="s">
        <v>615</v>
      </c>
      <c r="AI365" s="137" t="s">
        <v>872</v>
      </c>
      <c r="AJ365" s="138">
        <v>1330</v>
      </c>
      <c r="AK365" s="138">
        <v>1330</v>
      </c>
      <c r="AL365" s="137" t="s">
        <v>639</v>
      </c>
      <c r="AM365" s="138">
        <v>11461.38</v>
      </c>
      <c r="AN365" s="138">
        <v>3168.62</v>
      </c>
      <c r="AO365" s="138">
        <v>14630</v>
      </c>
      <c r="AP365" s="138">
        <v>8538.6200000000008</v>
      </c>
      <c r="AQ365" s="138">
        <v>652.38</v>
      </c>
      <c r="AR365" s="138">
        <v>9191</v>
      </c>
      <c r="AS365" s="138">
        <v>8538.6200000000008</v>
      </c>
      <c r="AT365" s="138">
        <v>652.38</v>
      </c>
      <c r="AU365" s="138">
        <v>9191</v>
      </c>
      <c r="AV365" s="137"/>
      <c r="AW365" s="137"/>
      <c r="AX365" s="137"/>
      <c r="AY365" s="137"/>
      <c r="AZ365" s="137"/>
      <c r="BA365" s="137"/>
      <c r="BB365" s="137" t="s">
        <v>277</v>
      </c>
      <c r="BC365" s="137"/>
      <c r="BD365" s="137"/>
      <c r="BE365" s="138"/>
      <c r="BF365" s="137" t="s">
        <v>868</v>
      </c>
      <c r="BG365" s="137" t="s">
        <v>873</v>
      </c>
      <c r="BH365" s="137" t="s">
        <v>1754</v>
      </c>
      <c r="BI365" s="129" t="s">
        <v>1755</v>
      </c>
      <c r="BJ365" s="147">
        <v>46192</v>
      </c>
      <c r="BK365" s="139" t="s">
        <v>102</v>
      </c>
      <c r="BL365" s="129" t="s">
        <v>107</v>
      </c>
      <c r="BM365" s="142" t="s">
        <v>179</v>
      </c>
      <c r="BN365" s="139" t="s">
        <v>221</v>
      </c>
      <c r="BO365" s="139">
        <v>0</v>
      </c>
      <c r="BP365" s="42"/>
      <c r="BQ365" s="120" t="s">
        <v>2377</v>
      </c>
    </row>
    <row r="366" spans="1:69" ht="22.75" hidden="1" customHeight="1" x14ac:dyDescent="0.35">
      <c r="A366" s="131">
        <v>362</v>
      </c>
      <c r="B366" s="137" t="s">
        <v>252</v>
      </c>
      <c r="C366" s="137" t="s">
        <v>253</v>
      </c>
      <c r="D366" s="137" t="s">
        <v>254</v>
      </c>
      <c r="E366" s="137" t="s">
        <v>255</v>
      </c>
      <c r="F366" s="137" t="s">
        <v>255</v>
      </c>
      <c r="G366" s="137" t="s">
        <v>256</v>
      </c>
      <c r="H366" s="137" t="s">
        <v>257</v>
      </c>
      <c r="I366" s="137">
        <v>135778</v>
      </c>
      <c r="J366" s="137" t="s">
        <v>766</v>
      </c>
      <c r="K366" s="137">
        <v>135778</v>
      </c>
      <c r="L366" s="137" t="s">
        <v>620</v>
      </c>
      <c r="M366" s="137" t="s">
        <v>621</v>
      </c>
      <c r="N366" s="137">
        <v>229093</v>
      </c>
      <c r="O366" s="137" t="s">
        <v>766</v>
      </c>
      <c r="P366" s="137">
        <v>301952</v>
      </c>
      <c r="Q366" s="137" t="s">
        <v>867</v>
      </c>
      <c r="R366" s="137" t="s">
        <v>669</v>
      </c>
      <c r="S366" s="137" t="s">
        <v>868</v>
      </c>
      <c r="T366" s="137" t="s">
        <v>868</v>
      </c>
      <c r="U366" s="137" t="s">
        <v>474</v>
      </c>
      <c r="V366" s="137" t="s">
        <v>286</v>
      </c>
      <c r="W366" s="137">
        <v>0</v>
      </c>
      <c r="X366" s="137" t="s">
        <v>267</v>
      </c>
      <c r="Y366" s="137">
        <v>358941599</v>
      </c>
      <c r="Z366" s="137" t="s">
        <v>869</v>
      </c>
      <c r="AA366" s="137" t="s">
        <v>824</v>
      </c>
      <c r="AB366" s="138">
        <v>20000</v>
      </c>
      <c r="AC366" s="137" t="s">
        <v>519</v>
      </c>
      <c r="AD366" s="137">
        <v>18</v>
      </c>
      <c r="AE366" s="137" t="s">
        <v>673</v>
      </c>
      <c r="AF366" s="137" t="s">
        <v>870</v>
      </c>
      <c r="AG366" s="137" t="s">
        <v>871</v>
      </c>
      <c r="AH366" s="137" t="s">
        <v>615</v>
      </c>
      <c r="AI366" s="137" t="s">
        <v>872</v>
      </c>
      <c r="AJ366" s="138">
        <v>1330</v>
      </c>
      <c r="AK366" s="138">
        <v>1330</v>
      </c>
      <c r="AL366" s="137" t="s">
        <v>639</v>
      </c>
      <c r="AM366" s="138">
        <v>11461.38</v>
      </c>
      <c r="AN366" s="138">
        <v>3168.62</v>
      </c>
      <c r="AO366" s="138">
        <v>14630</v>
      </c>
      <c r="AP366" s="138">
        <v>8538.6200000000008</v>
      </c>
      <c r="AQ366" s="138">
        <v>652.38</v>
      </c>
      <c r="AR366" s="138">
        <v>9191</v>
      </c>
      <c r="AS366" s="138">
        <v>8538.6200000000008</v>
      </c>
      <c r="AT366" s="138">
        <v>652.38</v>
      </c>
      <c r="AU366" s="138">
        <v>9191</v>
      </c>
      <c r="AV366" s="137"/>
      <c r="AW366" s="137"/>
      <c r="AX366" s="137"/>
      <c r="AY366" s="137"/>
      <c r="AZ366" s="137"/>
      <c r="BA366" s="137"/>
      <c r="BB366" s="137" t="s">
        <v>277</v>
      </c>
      <c r="BC366" s="137"/>
      <c r="BD366" s="137"/>
      <c r="BE366" s="138"/>
      <c r="BF366" s="137" t="s">
        <v>868</v>
      </c>
      <c r="BG366" s="137" t="s">
        <v>873</v>
      </c>
      <c r="BH366" s="137" t="s">
        <v>1754</v>
      </c>
      <c r="BI366" s="129" t="s">
        <v>1755</v>
      </c>
      <c r="BJ366" s="147">
        <v>46192</v>
      </c>
      <c r="BK366" s="139" t="s">
        <v>102</v>
      </c>
      <c r="BL366" s="129" t="s">
        <v>107</v>
      </c>
      <c r="BM366" s="142" t="s">
        <v>179</v>
      </c>
      <c r="BN366" s="139" t="s">
        <v>221</v>
      </c>
      <c r="BO366" s="139">
        <v>0</v>
      </c>
      <c r="BP366" s="42"/>
      <c r="BQ366" s="120" t="s">
        <v>2378</v>
      </c>
    </row>
    <row r="367" spans="1:69" hidden="1" x14ac:dyDescent="0.35">
      <c r="A367" s="131">
        <v>363</v>
      </c>
      <c r="B367" s="137" t="s">
        <v>252</v>
      </c>
      <c r="C367" s="137" t="s">
        <v>253</v>
      </c>
      <c r="D367" s="137" t="s">
        <v>254</v>
      </c>
      <c r="E367" s="137" t="s">
        <v>255</v>
      </c>
      <c r="F367" s="137" t="s">
        <v>255</v>
      </c>
      <c r="G367" s="137" t="s">
        <v>256</v>
      </c>
      <c r="H367" s="137" t="s">
        <v>257</v>
      </c>
      <c r="I367" s="137">
        <v>130772</v>
      </c>
      <c r="J367" s="137" t="s">
        <v>1745</v>
      </c>
      <c r="K367" s="137">
        <v>130772</v>
      </c>
      <c r="L367" s="137" t="s">
        <v>620</v>
      </c>
      <c r="M367" s="137" t="s">
        <v>621</v>
      </c>
      <c r="N367" s="137">
        <v>220625</v>
      </c>
      <c r="O367" s="137" t="s">
        <v>1858</v>
      </c>
      <c r="P367" s="137">
        <v>291076</v>
      </c>
      <c r="Q367" s="137" t="s">
        <v>1859</v>
      </c>
      <c r="R367" s="137" t="s">
        <v>263</v>
      </c>
      <c r="S367" s="137" t="s">
        <v>2379</v>
      </c>
      <c r="T367" s="137" t="s">
        <v>2379</v>
      </c>
      <c r="U367" s="137" t="s">
        <v>265</v>
      </c>
      <c r="V367" s="137" t="s">
        <v>266</v>
      </c>
      <c r="W367" s="137">
        <v>0</v>
      </c>
      <c r="X367" s="137" t="s">
        <v>267</v>
      </c>
      <c r="Y367" s="137">
        <v>359035040</v>
      </c>
      <c r="Z367" s="137" t="s">
        <v>2380</v>
      </c>
      <c r="AA367" s="137" t="s">
        <v>2381</v>
      </c>
      <c r="AB367" s="138">
        <v>70000</v>
      </c>
      <c r="AC367" s="137" t="s">
        <v>270</v>
      </c>
      <c r="AD367" s="137">
        <v>24</v>
      </c>
      <c r="AE367" s="137" t="s">
        <v>612</v>
      </c>
      <c r="AF367" s="137" t="s">
        <v>2382</v>
      </c>
      <c r="AG367" s="137" t="s">
        <v>2383</v>
      </c>
      <c r="AH367" s="137" t="s">
        <v>615</v>
      </c>
      <c r="AI367" s="137" t="s">
        <v>2131</v>
      </c>
      <c r="AJ367" s="138">
        <v>3690</v>
      </c>
      <c r="AK367" s="138">
        <v>3690</v>
      </c>
      <c r="AL367" s="137" t="s">
        <v>413</v>
      </c>
      <c r="AM367" s="138">
        <v>46287.91</v>
      </c>
      <c r="AN367" s="138">
        <v>16442.09</v>
      </c>
      <c r="AO367" s="138">
        <v>62730</v>
      </c>
      <c r="AP367" s="138">
        <v>23712.09</v>
      </c>
      <c r="AQ367" s="138">
        <v>1976.91</v>
      </c>
      <c r="AR367" s="138">
        <v>25689</v>
      </c>
      <c r="AS367" s="138">
        <v>0</v>
      </c>
      <c r="AT367" s="138">
        <v>0</v>
      </c>
      <c r="AU367" s="138">
        <v>0</v>
      </c>
      <c r="AV367" s="137">
        <v>17</v>
      </c>
      <c r="AW367" s="137"/>
      <c r="AX367" s="137"/>
      <c r="AY367" s="137"/>
      <c r="AZ367" s="137"/>
      <c r="BA367" s="137"/>
      <c r="BB367" s="137" t="s">
        <v>277</v>
      </c>
      <c r="BC367" s="137"/>
      <c r="BD367" s="137"/>
      <c r="BE367" s="138"/>
      <c r="BF367" s="137" t="s">
        <v>2379</v>
      </c>
      <c r="BG367" s="137" t="s">
        <v>2384</v>
      </c>
      <c r="BH367" s="137" t="s">
        <v>1754</v>
      </c>
      <c r="BI367" s="129" t="s">
        <v>1755</v>
      </c>
      <c r="BJ367" s="147">
        <v>46204</v>
      </c>
      <c r="BK367" s="139" t="s">
        <v>103</v>
      </c>
      <c r="BL367" s="129" t="s">
        <v>118</v>
      </c>
      <c r="BM367" s="142" t="s">
        <v>180</v>
      </c>
      <c r="BN367" s="139" t="s">
        <v>222</v>
      </c>
      <c r="BO367" s="139"/>
      <c r="BP367" s="42"/>
      <c r="BQ367" s="120" t="s">
        <v>1767</v>
      </c>
    </row>
    <row r="368" spans="1:69" ht="22.75" hidden="1" customHeight="1" x14ac:dyDescent="0.35">
      <c r="A368" s="131">
        <v>364</v>
      </c>
      <c r="B368" s="137" t="s">
        <v>252</v>
      </c>
      <c r="C368" s="137" t="s">
        <v>253</v>
      </c>
      <c r="D368" s="137" t="s">
        <v>254</v>
      </c>
      <c r="E368" s="137" t="s">
        <v>255</v>
      </c>
      <c r="F368" s="137" t="s">
        <v>255</v>
      </c>
      <c r="G368" s="137" t="s">
        <v>256</v>
      </c>
      <c r="H368" s="137" t="s">
        <v>257</v>
      </c>
      <c r="I368" s="137">
        <v>130772</v>
      </c>
      <c r="J368" s="137" t="s">
        <v>1745</v>
      </c>
      <c r="K368" s="137">
        <v>130772</v>
      </c>
      <c r="L368" s="137" t="s">
        <v>620</v>
      </c>
      <c r="M368" s="137" t="s">
        <v>621</v>
      </c>
      <c r="N368" s="137">
        <v>220625</v>
      </c>
      <c r="O368" s="137" t="s">
        <v>1858</v>
      </c>
      <c r="P368" s="137">
        <v>291076</v>
      </c>
      <c r="Q368" s="137" t="s">
        <v>1859</v>
      </c>
      <c r="R368" s="137" t="s">
        <v>263</v>
      </c>
      <c r="S368" s="137" t="s">
        <v>2385</v>
      </c>
      <c r="T368" s="137" t="s">
        <v>2385</v>
      </c>
      <c r="U368" s="137" t="s">
        <v>298</v>
      </c>
      <c r="V368" s="137" t="s">
        <v>266</v>
      </c>
      <c r="W368" s="137">
        <v>0</v>
      </c>
      <c r="X368" s="137" t="s">
        <v>267</v>
      </c>
      <c r="Y368" s="137">
        <v>360152254</v>
      </c>
      <c r="Z368" s="137" t="s">
        <v>2386</v>
      </c>
      <c r="AA368" s="137" t="s">
        <v>1556</v>
      </c>
      <c r="AB368" s="138">
        <v>59000</v>
      </c>
      <c r="AC368" s="137" t="s">
        <v>270</v>
      </c>
      <c r="AD368" s="137">
        <v>24</v>
      </c>
      <c r="AE368" s="137" t="s">
        <v>478</v>
      </c>
      <c r="AF368" s="137" t="s">
        <v>1557</v>
      </c>
      <c r="AG368" s="137" t="s">
        <v>1558</v>
      </c>
      <c r="AH368" s="137" t="s">
        <v>481</v>
      </c>
      <c r="AI368" s="137" t="s">
        <v>1077</v>
      </c>
      <c r="AJ368" s="138">
        <v>3180</v>
      </c>
      <c r="AK368" s="138">
        <v>3180</v>
      </c>
      <c r="AL368" s="137" t="s">
        <v>413</v>
      </c>
      <c r="AM368" s="138">
        <v>6042.92</v>
      </c>
      <c r="AN368" s="138">
        <v>3497.08</v>
      </c>
      <c r="AO368" s="138">
        <v>9540</v>
      </c>
      <c r="AP368" s="138">
        <v>52957.08</v>
      </c>
      <c r="AQ368" s="138">
        <v>13678.92</v>
      </c>
      <c r="AR368" s="138">
        <v>66636</v>
      </c>
      <c r="AS368" s="138">
        <v>0</v>
      </c>
      <c r="AT368" s="138">
        <v>0</v>
      </c>
      <c r="AU368" s="138">
        <v>0</v>
      </c>
      <c r="AV368" s="137">
        <v>3</v>
      </c>
      <c r="AW368" s="137"/>
      <c r="AX368" s="137"/>
      <c r="AY368" s="137"/>
      <c r="AZ368" s="137"/>
      <c r="BA368" s="137"/>
      <c r="BB368" s="137" t="s">
        <v>277</v>
      </c>
      <c r="BC368" s="137"/>
      <c r="BD368" s="137"/>
      <c r="BE368" s="138"/>
      <c r="BF368" s="137" t="s">
        <v>2385</v>
      </c>
      <c r="BG368" s="137" t="s">
        <v>2387</v>
      </c>
      <c r="BH368" s="137" t="s">
        <v>1754</v>
      </c>
      <c r="BI368" s="129" t="s">
        <v>1755</v>
      </c>
      <c r="BJ368" s="147">
        <v>46204</v>
      </c>
      <c r="BK368" s="139" t="s">
        <v>103</v>
      </c>
      <c r="BL368" s="129" t="s">
        <v>108</v>
      </c>
      <c r="BM368" s="142" t="s">
        <v>180</v>
      </c>
      <c r="BN368" s="139" t="s">
        <v>222</v>
      </c>
      <c r="BO368" s="139"/>
      <c r="BP368" s="42"/>
      <c r="BQ368" s="120" t="s">
        <v>1767</v>
      </c>
    </row>
    <row r="369" spans="1:69" ht="22.75" hidden="1" customHeight="1" x14ac:dyDescent="0.35">
      <c r="A369" s="131">
        <v>365</v>
      </c>
      <c r="B369" s="137" t="s">
        <v>252</v>
      </c>
      <c r="C369" s="137" t="s">
        <v>253</v>
      </c>
      <c r="D369" s="137" t="s">
        <v>254</v>
      </c>
      <c r="E369" s="137" t="s">
        <v>255</v>
      </c>
      <c r="F369" s="137" t="s">
        <v>255</v>
      </c>
      <c r="G369" s="137" t="s">
        <v>256</v>
      </c>
      <c r="H369" s="137" t="s">
        <v>257</v>
      </c>
      <c r="I369" s="137">
        <v>130772</v>
      </c>
      <c r="J369" s="137" t="s">
        <v>1745</v>
      </c>
      <c r="K369" s="137">
        <v>130772</v>
      </c>
      <c r="L369" s="137" t="s">
        <v>620</v>
      </c>
      <c r="M369" s="137" t="s">
        <v>621</v>
      </c>
      <c r="N369" s="137">
        <v>220625</v>
      </c>
      <c r="O369" s="137" t="s">
        <v>1858</v>
      </c>
      <c r="P369" s="137">
        <v>291076</v>
      </c>
      <c r="Q369" s="137" t="s">
        <v>1859</v>
      </c>
      <c r="R369" s="137" t="s">
        <v>263</v>
      </c>
      <c r="S369" s="137" t="s">
        <v>2388</v>
      </c>
      <c r="T369" s="137" t="s">
        <v>2388</v>
      </c>
      <c r="U369" s="137" t="s">
        <v>298</v>
      </c>
      <c r="V369" s="137" t="s">
        <v>266</v>
      </c>
      <c r="W369" s="137">
        <v>0</v>
      </c>
      <c r="X369" s="137" t="s">
        <v>267</v>
      </c>
      <c r="Y369" s="137">
        <v>360383002</v>
      </c>
      <c r="Z369" s="137" t="s">
        <v>838</v>
      </c>
      <c r="AA369" s="137" t="s">
        <v>1700</v>
      </c>
      <c r="AB369" s="138">
        <v>56000</v>
      </c>
      <c r="AC369" s="137" t="s">
        <v>270</v>
      </c>
      <c r="AD369" s="137">
        <v>24</v>
      </c>
      <c r="AE369" s="137" t="s">
        <v>626</v>
      </c>
      <c r="AF369" s="137" t="s">
        <v>2088</v>
      </c>
      <c r="AG369" s="137" t="s">
        <v>2383</v>
      </c>
      <c r="AH369" s="137" t="s">
        <v>615</v>
      </c>
      <c r="AI369" s="137" t="s">
        <v>413</v>
      </c>
      <c r="AJ369" s="138">
        <v>2930</v>
      </c>
      <c r="AK369" s="138">
        <v>2930</v>
      </c>
      <c r="AL369" s="137" t="s">
        <v>413</v>
      </c>
      <c r="AM369" s="138">
        <v>1871.37</v>
      </c>
      <c r="AN369" s="138">
        <v>1058.6300000000001</v>
      </c>
      <c r="AO369" s="138">
        <v>2930</v>
      </c>
      <c r="AP369" s="138">
        <v>54128.63</v>
      </c>
      <c r="AQ369" s="138">
        <v>13540.37</v>
      </c>
      <c r="AR369" s="138">
        <v>67669</v>
      </c>
      <c r="AS369" s="138">
        <v>0</v>
      </c>
      <c r="AT369" s="138">
        <v>0</v>
      </c>
      <c r="AU369" s="138">
        <v>0</v>
      </c>
      <c r="AV369" s="137">
        <v>1</v>
      </c>
      <c r="AW369" s="137"/>
      <c r="AX369" s="137"/>
      <c r="AY369" s="137"/>
      <c r="AZ369" s="137"/>
      <c r="BA369" s="137"/>
      <c r="BB369" s="137" t="s">
        <v>277</v>
      </c>
      <c r="BC369" s="137"/>
      <c r="BD369" s="137"/>
      <c r="BE369" s="138"/>
      <c r="BF369" s="137" t="s">
        <v>2388</v>
      </c>
      <c r="BG369" s="137" t="s">
        <v>2389</v>
      </c>
      <c r="BH369" s="137" t="s">
        <v>1754</v>
      </c>
      <c r="BI369" s="129" t="s">
        <v>1755</v>
      </c>
      <c r="BJ369" s="147">
        <v>46204</v>
      </c>
      <c r="BK369" s="139" t="s">
        <v>103</v>
      </c>
      <c r="BL369" s="129" t="s">
        <v>118</v>
      </c>
      <c r="BM369" s="142" t="s">
        <v>180</v>
      </c>
      <c r="BN369" s="139" t="s">
        <v>222</v>
      </c>
      <c r="BO369" s="139"/>
      <c r="BP369" s="42"/>
      <c r="BQ369" s="120" t="s">
        <v>1767</v>
      </c>
    </row>
    <row r="370" spans="1:69" ht="22.75" hidden="1" customHeight="1" x14ac:dyDescent="0.35">
      <c r="A370" s="131">
        <v>366</v>
      </c>
      <c r="B370" s="137" t="s">
        <v>252</v>
      </c>
      <c r="C370" s="137" t="s">
        <v>253</v>
      </c>
      <c r="D370" s="137" t="s">
        <v>254</v>
      </c>
      <c r="E370" s="137" t="s">
        <v>255</v>
      </c>
      <c r="F370" s="137" t="s">
        <v>255</v>
      </c>
      <c r="G370" s="137" t="s">
        <v>256</v>
      </c>
      <c r="H370" s="137" t="s">
        <v>257</v>
      </c>
      <c r="I370" s="137">
        <v>131751</v>
      </c>
      <c r="J370" s="137" t="s">
        <v>2390</v>
      </c>
      <c r="K370" s="137">
        <v>131751</v>
      </c>
      <c r="L370" s="137" t="s">
        <v>259</v>
      </c>
      <c r="M370" s="137" t="s">
        <v>260</v>
      </c>
      <c r="N370" s="137">
        <v>222337</v>
      </c>
      <c r="O370" s="137" t="s">
        <v>2391</v>
      </c>
      <c r="P370" s="137">
        <v>293207</v>
      </c>
      <c r="Q370" s="137" t="s">
        <v>2392</v>
      </c>
      <c r="R370" s="137" t="s">
        <v>263</v>
      </c>
      <c r="S370" s="137" t="s">
        <v>2393</v>
      </c>
      <c r="T370" s="137" t="s">
        <v>2393</v>
      </c>
      <c r="U370" s="137" t="s">
        <v>265</v>
      </c>
      <c r="V370" s="137" t="s">
        <v>266</v>
      </c>
      <c r="W370" s="137">
        <v>0</v>
      </c>
      <c r="X370" s="137" t="s">
        <v>267</v>
      </c>
      <c r="Y370" s="137">
        <v>359691910</v>
      </c>
      <c r="Z370" s="137" t="s">
        <v>2394</v>
      </c>
      <c r="AA370" s="137" t="s">
        <v>2395</v>
      </c>
      <c r="AB370" s="138">
        <v>75000</v>
      </c>
      <c r="AC370" s="137" t="s">
        <v>519</v>
      </c>
      <c r="AD370" s="137">
        <v>24</v>
      </c>
      <c r="AE370" s="137" t="s">
        <v>612</v>
      </c>
      <c r="AF370" s="137" t="s">
        <v>2396</v>
      </c>
      <c r="AG370" s="137" t="s">
        <v>2397</v>
      </c>
      <c r="AH370" s="137" t="s">
        <v>274</v>
      </c>
      <c r="AI370" s="137" t="s">
        <v>1194</v>
      </c>
      <c r="AJ370" s="138">
        <v>3970</v>
      </c>
      <c r="AK370" s="138">
        <v>3970</v>
      </c>
      <c r="AL370" s="137" t="s">
        <v>910</v>
      </c>
      <c r="AM370" s="138">
        <v>24696.400000000001</v>
      </c>
      <c r="AN370" s="138">
        <v>11033.6</v>
      </c>
      <c r="AO370" s="138">
        <v>35730</v>
      </c>
      <c r="AP370" s="138">
        <v>50303.6</v>
      </c>
      <c r="AQ370" s="138">
        <v>8553.4</v>
      </c>
      <c r="AR370" s="138">
        <v>58857</v>
      </c>
      <c r="AS370" s="138">
        <v>0</v>
      </c>
      <c r="AT370" s="138">
        <v>0</v>
      </c>
      <c r="AU370" s="138">
        <v>0</v>
      </c>
      <c r="AV370" s="137">
        <v>9</v>
      </c>
      <c r="AW370" s="137"/>
      <c r="AX370" s="137"/>
      <c r="AY370" s="137"/>
      <c r="AZ370" s="137"/>
      <c r="BA370" s="137"/>
      <c r="BB370" s="137" t="s">
        <v>277</v>
      </c>
      <c r="BC370" s="137"/>
      <c r="BD370" s="137"/>
      <c r="BE370" s="138"/>
      <c r="BF370" s="137" t="s">
        <v>2393</v>
      </c>
      <c r="BG370" s="137" t="s">
        <v>2398</v>
      </c>
      <c r="BH370" s="137" t="s">
        <v>1754</v>
      </c>
      <c r="BI370" s="129" t="s">
        <v>1755</v>
      </c>
      <c r="BJ370" s="147">
        <v>46204</v>
      </c>
      <c r="BK370" s="139" t="s">
        <v>103</v>
      </c>
      <c r="BL370" s="129" t="s">
        <v>108</v>
      </c>
      <c r="BM370" s="142" t="s">
        <v>180</v>
      </c>
      <c r="BN370" s="139" t="s">
        <v>222</v>
      </c>
      <c r="BO370" s="139"/>
      <c r="BP370" s="42"/>
      <c r="BQ370" s="120" t="s">
        <v>1767</v>
      </c>
    </row>
    <row r="371" spans="1:69" ht="22.75" hidden="1" customHeight="1" x14ac:dyDescent="0.35">
      <c r="A371" s="131">
        <v>367</v>
      </c>
      <c r="B371" s="137" t="s">
        <v>252</v>
      </c>
      <c r="C371" s="137" t="s">
        <v>253</v>
      </c>
      <c r="D371" s="137" t="s">
        <v>254</v>
      </c>
      <c r="E371" s="137" t="s">
        <v>255</v>
      </c>
      <c r="F371" s="137" t="s">
        <v>255</v>
      </c>
      <c r="G371" s="137" t="s">
        <v>256</v>
      </c>
      <c r="H371" s="137" t="s">
        <v>257</v>
      </c>
      <c r="I371" s="137">
        <v>131751</v>
      </c>
      <c r="J371" s="137" t="s">
        <v>2390</v>
      </c>
      <c r="K371" s="137">
        <v>131751</v>
      </c>
      <c r="L371" s="137" t="s">
        <v>259</v>
      </c>
      <c r="M371" s="137" t="s">
        <v>260</v>
      </c>
      <c r="N371" s="137">
        <v>222337</v>
      </c>
      <c r="O371" s="137" t="s">
        <v>2391</v>
      </c>
      <c r="P371" s="137">
        <v>293207</v>
      </c>
      <c r="Q371" s="137" t="s">
        <v>2392</v>
      </c>
      <c r="R371" s="137" t="s">
        <v>263</v>
      </c>
      <c r="S371" s="137" t="s">
        <v>2399</v>
      </c>
      <c r="T371" s="137" t="s">
        <v>2399</v>
      </c>
      <c r="U371" s="137" t="s">
        <v>266</v>
      </c>
      <c r="V371" s="137" t="s">
        <v>266</v>
      </c>
      <c r="W371" s="137">
        <v>0</v>
      </c>
      <c r="X371" s="137" t="s">
        <v>267</v>
      </c>
      <c r="Y371" s="137">
        <v>360042037</v>
      </c>
      <c r="Z371" s="137" t="s">
        <v>2394</v>
      </c>
      <c r="AA371" s="137" t="s">
        <v>1355</v>
      </c>
      <c r="AB371" s="138">
        <v>60000</v>
      </c>
      <c r="AC371" s="137" t="s">
        <v>519</v>
      </c>
      <c r="AD371" s="137">
        <v>24</v>
      </c>
      <c r="AE371" s="137" t="s">
        <v>478</v>
      </c>
      <c r="AF371" s="137" t="s">
        <v>1472</v>
      </c>
      <c r="AG371" s="137" t="s">
        <v>2397</v>
      </c>
      <c r="AH371" s="137" t="s">
        <v>481</v>
      </c>
      <c r="AI371" s="137" t="s">
        <v>1450</v>
      </c>
      <c r="AJ371" s="138">
        <v>3230</v>
      </c>
      <c r="AK371" s="138">
        <v>3230</v>
      </c>
      <c r="AL371" s="137" t="s">
        <v>910</v>
      </c>
      <c r="AM371" s="138">
        <v>10290.219999999999</v>
      </c>
      <c r="AN371" s="138">
        <v>5859.78</v>
      </c>
      <c r="AO371" s="138">
        <v>16150</v>
      </c>
      <c r="AP371" s="138">
        <v>49709.78</v>
      </c>
      <c r="AQ371" s="138">
        <v>11598.22</v>
      </c>
      <c r="AR371" s="138">
        <v>61308</v>
      </c>
      <c r="AS371" s="138">
        <v>0</v>
      </c>
      <c r="AT371" s="138">
        <v>0</v>
      </c>
      <c r="AU371" s="138">
        <v>0</v>
      </c>
      <c r="AV371" s="137">
        <v>5</v>
      </c>
      <c r="AW371" s="137"/>
      <c r="AX371" s="137"/>
      <c r="AY371" s="137"/>
      <c r="AZ371" s="137"/>
      <c r="BA371" s="137"/>
      <c r="BB371" s="137" t="s">
        <v>277</v>
      </c>
      <c r="BC371" s="137"/>
      <c r="BD371" s="137"/>
      <c r="BE371" s="138"/>
      <c r="BF371" s="137" t="s">
        <v>2399</v>
      </c>
      <c r="BG371" s="137" t="s">
        <v>2400</v>
      </c>
      <c r="BH371" s="137" t="s">
        <v>1754</v>
      </c>
      <c r="BI371" s="129" t="s">
        <v>1755</v>
      </c>
      <c r="BJ371" s="147">
        <v>46204</v>
      </c>
      <c r="BK371" s="139" t="s">
        <v>103</v>
      </c>
      <c r="BL371" s="129" t="s">
        <v>118</v>
      </c>
      <c r="BM371" s="142" t="s">
        <v>180</v>
      </c>
      <c r="BN371" s="139" t="s">
        <v>222</v>
      </c>
      <c r="BO371" s="139"/>
      <c r="BP371" s="42"/>
      <c r="BQ371" s="120" t="s">
        <v>1767</v>
      </c>
    </row>
    <row r="372" spans="1:69" ht="22.75" hidden="1" customHeight="1" x14ac:dyDescent="0.35">
      <c r="A372" s="131">
        <v>368</v>
      </c>
      <c r="B372" s="137" t="s">
        <v>252</v>
      </c>
      <c r="C372" s="137" t="s">
        <v>253</v>
      </c>
      <c r="D372" s="137" t="s">
        <v>254</v>
      </c>
      <c r="E372" s="137" t="s">
        <v>255</v>
      </c>
      <c r="F372" s="137" t="s">
        <v>255</v>
      </c>
      <c r="G372" s="137" t="s">
        <v>256</v>
      </c>
      <c r="H372" s="137" t="s">
        <v>257</v>
      </c>
      <c r="I372" s="137">
        <v>136912</v>
      </c>
      <c r="J372" s="137" t="s">
        <v>2263</v>
      </c>
      <c r="K372" s="137">
        <v>136912</v>
      </c>
      <c r="L372" s="137" t="s">
        <v>620</v>
      </c>
      <c r="M372" s="137" t="s">
        <v>621</v>
      </c>
      <c r="N372" s="137">
        <v>231032</v>
      </c>
      <c r="O372" s="137" t="s">
        <v>2264</v>
      </c>
      <c r="P372" s="137">
        <v>528456</v>
      </c>
      <c r="Q372" s="137" t="s">
        <v>2401</v>
      </c>
      <c r="R372" s="137" t="s">
        <v>263</v>
      </c>
      <c r="S372" s="137" t="s">
        <v>2402</v>
      </c>
      <c r="T372" s="137" t="s">
        <v>2402</v>
      </c>
      <c r="U372" s="137" t="s">
        <v>265</v>
      </c>
      <c r="V372" s="137" t="s">
        <v>266</v>
      </c>
      <c r="W372" s="137">
        <v>0</v>
      </c>
      <c r="X372" s="137" t="s">
        <v>267</v>
      </c>
      <c r="Y372" s="137">
        <v>359913773</v>
      </c>
      <c r="Z372" s="137" t="s">
        <v>2403</v>
      </c>
      <c r="AA372" s="137" t="s">
        <v>1346</v>
      </c>
      <c r="AB372" s="138">
        <v>75000</v>
      </c>
      <c r="AC372" s="137" t="s">
        <v>556</v>
      </c>
      <c r="AD372" s="137">
        <v>24</v>
      </c>
      <c r="AE372" s="137" t="s">
        <v>367</v>
      </c>
      <c r="AF372" s="137" t="s">
        <v>2404</v>
      </c>
      <c r="AG372" s="137" t="s">
        <v>2405</v>
      </c>
      <c r="AH372" s="137" t="s">
        <v>292</v>
      </c>
      <c r="AI372" s="137" t="s">
        <v>1467</v>
      </c>
      <c r="AJ372" s="138">
        <v>4000</v>
      </c>
      <c r="AK372" s="138">
        <v>4000</v>
      </c>
      <c r="AL372" s="137" t="s">
        <v>956</v>
      </c>
      <c r="AM372" s="138">
        <v>14789.37</v>
      </c>
      <c r="AN372" s="138">
        <v>9210.6299999999992</v>
      </c>
      <c r="AO372" s="138">
        <v>24000</v>
      </c>
      <c r="AP372" s="138">
        <v>60210.63</v>
      </c>
      <c r="AQ372" s="138">
        <v>12838.37</v>
      </c>
      <c r="AR372" s="138">
        <v>73049</v>
      </c>
      <c r="AS372" s="138">
        <v>0</v>
      </c>
      <c r="AT372" s="138">
        <v>0</v>
      </c>
      <c r="AU372" s="138">
        <v>0</v>
      </c>
      <c r="AV372" s="137">
        <v>6</v>
      </c>
      <c r="AW372" s="137"/>
      <c r="AX372" s="137"/>
      <c r="AY372" s="137"/>
      <c r="AZ372" s="137"/>
      <c r="BA372" s="137"/>
      <c r="BB372" s="137" t="s">
        <v>277</v>
      </c>
      <c r="BC372" s="137"/>
      <c r="BD372" s="137"/>
      <c r="BE372" s="138"/>
      <c r="BF372" s="137" t="s">
        <v>2402</v>
      </c>
      <c r="BG372" s="137" t="s">
        <v>2406</v>
      </c>
      <c r="BH372" s="137" t="s">
        <v>1754</v>
      </c>
      <c r="BI372" s="129" t="s">
        <v>1755</v>
      </c>
      <c r="BJ372" s="147">
        <v>46205</v>
      </c>
      <c r="BK372" s="139" t="s">
        <v>103</v>
      </c>
      <c r="BL372" s="129" t="s">
        <v>118</v>
      </c>
      <c r="BM372" s="142" t="s">
        <v>180</v>
      </c>
      <c r="BN372" s="139" t="s">
        <v>222</v>
      </c>
      <c r="BO372" s="139"/>
      <c r="BP372" s="42"/>
      <c r="BQ372" s="120" t="s">
        <v>2407</v>
      </c>
    </row>
    <row r="373" spans="1:69" x14ac:dyDescent="0.35">
      <c r="A373" s="131">
        <v>369</v>
      </c>
      <c r="B373" s="137" t="s">
        <v>252</v>
      </c>
      <c r="C373" s="137" t="s">
        <v>253</v>
      </c>
      <c r="D373" s="137" t="s">
        <v>254</v>
      </c>
      <c r="E373" s="137" t="s">
        <v>255</v>
      </c>
      <c r="F373" s="137" t="s">
        <v>255</v>
      </c>
      <c r="G373" s="137" t="s">
        <v>256</v>
      </c>
      <c r="H373" s="137" t="s">
        <v>257</v>
      </c>
      <c r="I373" s="137">
        <v>132859</v>
      </c>
      <c r="J373" s="137" t="s">
        <v>2408</v>
      </c>
      <c r="K373" s="137">
        <v>132859</v>
      </c>
      <c r="L373" s="137" t="s">
        <v>341</v>
      </c>
      <c r="M373" s="137" t="s">
        <v>342</v>
      </c>
      <c r="N373" s="137">
        <v>372967</v>
      </c>
      <c r="O373" s="137" t="s">
        <v>2409</v>
      </c>
      <c r="P373" s="137">
        <v>678510</v>
      </c>
      <c r="Q373" s="137" t="s">
        <v>2410</v>
      </c>
      <c r="R373" s="137" t="s">
        <v>263</v>
      </c>
      <c r="S373" s="137" t="s">
        <v>2411</v>
      </c>
      <c r="T373" s="137" t="s">
        <v>2411</v>
      </c>
      <c r="U373" s="137" t="s">
        <v>474</v>
      </c>
      <c r="V373" s="137" t="s">
        <v>286</v>
      </c>
      <c r="W373" s="137">
        <v>0</v>
      </c>
      <c r="X373" s="137" t="s">
        <v>345</v>
      </c>
      <c r="Y373" s="137">
        <v>359272518</v>
      </c>
      <c r="Z373" s="137" t="s">
        <v>2412</v>
      </c>
      <c r="AA373" s="137" t="s">
        <v>2413</v>
      </c>
      <c r="AB373" s="138">
        <v>65000</v>
      </c>
      <c r="AC373" s="137" t="s">
        <v>556</v>
      </c>
      <c r="AD373" s="137">
        <v>24</v>
      </c>
      <c r="AE373" s="137" t="s">
        <v>367</v>
      </c>
      <c r="AF373" s="137" t="s">
        <v>1882</v>
      </c>
      <c r="AG373" s="137" t="s">
        <v>2414</v>
      </c>
      <c r="AH373" s="137" t="s">
        <v>292</v>
      </c>
      <c r="AI373" s="137" t="s">
        <v>2415</v>
      </c>
      <c r="AJ373" s="138">
        <v>3460</v>
      </c>
      <c r="AK373" s="138">
        <v>3460</v>
      </c>
      <c r="AL373" s="137" t="s">
        <v>2206</v>
      </c>
      <c r="AM373" s="138">
        <v>36063.870000000003</v>
      </c>
      <c r="AN373" s="138">
        <v>15836.13</v>
      </c>
      <c r="AO373" s="138">
        <v>51900</v>
      </c>
      <c r="AP373" s="138">
        <v>28936.13</v>
      </c>
      <c r="AQ373" s="138">
        <v>3110.87</v>
      </c>
      <c r="AR373" s="138">
        <v>32047</v>
      </c>
      <c r="AS373" s="138">
        <v>0</v>
      </c>
      <c r="AT373" s="138">
        <v>0</v>
      </c>
      <c r="AU373" s="138">
        <v>0</v>
      </c>
      <c r="AV373" s="137">
        <v>15</v>
      </c>
      <c r="AW373" s="137"/>
      <c r="AX373" s="137"/>
      <c r="AY373" s="137"/>
      <c r="AZ373" s="137"/>
      <c r="BA373" s="137"/>
      <c r="BB373" s="137" t="s">
        <v>277</v>
      </c>
      <c r="BC373" s="137"/>
      <c r="BD373" s="137"/>
      <c r="BE373" s="138"/>
      <c r="BF373" s="137" t="s">
        <v>2411</v>
      </c>
      <c r="BG373" s="137" t="s">
        <v>2416</v>
      </c>
      <c r="BH373" s="137" t="s">
        <v>1754</v>
      </c>
      <c r="BI373" s="129" t="s">
        <v>1755</v>
      </c>
      <c r="BJ373" s="150">
        <v>46205</v>
      </c>
      <c r="BK373" s="139" t="s">
        <v>103</v>
      </c>
      <c r="BL373" s="129" t="s">
        <v>118</v>
      </c>
      <c r="BM373" s="142" t="s">
        <v>180</v>
      </c>
      <c r="BN373" s="139" t="s">
        <v>220</v>
      </c>
      <c r="BO373" s="139">
        <v>22001</v>
      </c>
      <c r="BP373" s="136" t="s">
        <v>182</v>
      </c>
      <c r="BQ373" s="193" t="s">
        <v>2417</v>
      </c>
    </row>
    <row r="374" spans="1:69" ht="22.75" hidden="1" customHeight="1" x14ac:dyDescent="0.35">
      <c r="A374" s="131">
        <v>370</v>
      </c>
      <c r="B374" s="137" t="s">
        <v>252</v>
      </c>
      <c r="C374" s="137" t="s">
        <v>253</v>
      </c>
      <c r="D374" s="137" t="s">
        <v>254</v>
      </c>
      <c r="E374" s="137" t="s">
        <v>255</v>
      </c>
      <c r="F374" s="137" t="s">
        <v>255</v>
      </c>
      <c r="G374" s="137" t="s">
        <v>256</v>
      </c>
      <c r="H374" s="137" t="s">
        <v>257</v>
      </c>
      <c r="I374" s="137">
        <v>134296</v>
      </c>
      <c r="J374" s="137" t="s">
        <v>2418</v>
      </c>
      <c r="K374" s="137">
        <v>134296</v>
      </c>
      <c r="L374" s="137" t="s">
        <v>620</v>
      </c>
      <c r="M374" s="137" t="s">
        <v>621</v>
      </c>
      <c r="N374" s="137">
        <v>226705</v>
      </c>
      <c r="O374" s="137" t="s">
        <v>2419</v>
      </c>
      <c r="P374" s="137">
        <v>411502</v>
      </c>
      <c r="Q374" s="137" t="s">
        <v>2420</v>
      </c>
      <c r="R374" s="137" t="s">
        <v>263</v>
      </c>
      <c r="S374" s="137" t="s">
        <v>2421</v>
      </c>
      <c r="T374" s="137" t="s">
        <v>2421</v>
      </c>
      <c r="U374" s="137" t="s">
        <v>265</v>
      </c>
      <c r="V374" s="137" t="s">
        <v>266</v>
      </c>
      <c r="W374" s="137">
        <v>0</v>
      </c>
      <c r="X374" s="137" t="s">
        <v>2422</v>
      </c>
      <c r="Y374" s="137">
        <v>359127433</v>
      </c>
      <c r="Z374" s="137" t="s">
        <v>2423</v>
      </c>
      <c r="AA374" s="137" t="s">
        <v>892</v>
      </c>
      <c r="AB374" s="138">
        <v>65000</v>
      </c>
      <c r="AC374" s="137" t="s">
        <v>519</v>
      </c>
      <c r="AD374" s="137">
        <v>24</v>
      </c>
      <c r="AE374" s="137" t="s">
        <v>367</v>
      </c>
      <c r="AF374" s="137" t="s">
        <v>1186</v>
      </c>
      <c r="AG374" s="137" t="s">
        <v>1187</v>
      </c>
      <c r="AH374" s="137" t="s">
        <v>292</v>
      </c>
      <c r="AI374" s="137" t="s">
        <v>909</v>
      </c>
      <c r="AJ374" s="138">
        <v>3460</v>
      </c>
      <c r="AK374" s="138">
        <v>3460</v>
      </c>
      <c r="AL374" s="137" t="s">
        <v>424</v>
      </c>
      <c r="AM374" s="138">
        <v>15977.62</v>
      </c>
      <c r="AN374" s="138">
        <v>8242.3799999999992</v>
      </c>
      <c r="AO374" s="138">
        <v>24220</v>
      </c>
      <c r="AP374" s="138">
        <v>49022.38</v>
      </c>
      <c r="AQ374" s="138">
        <v>9555.6200000000008</v>
      </c>
      <c r="AR374" s="138">
        <v>58578</v>
      </c>
      <c r="AS374" s="138">
        <v>26956.11</v>
      </c>
      <c r="AT374" s="138">
        <v>7643.89</v>
      </c>
      <c r="AU374" s="138">
        <v>34600</v>
      </c>
      <c r="AV374" s="137">
        <v>17</v>
      </c>
      <c r="AW374" s="137"/>
      <c r="AX374" s="137"/>
      <c r="AY374" s="137"/>
      <c r="AZ374" s="137"/>
      <c r="BA374" s="137"/>
      <c r="BB374" s="137" t="s">
        <v>277</v>
      </c>
      <c r="BC374" s="137"/>
      <c r="BD374" s="137"/>
      <c r="BE374" s="138"/>
      <c r="BF374" s="137" t="s">
        <v>2421</v>
      </c>
      <c r="BG374" s="137" t="s">
        <v>2424</v>
      </c>
      <c r="BH374" s="137" t="s">
        <v>1754</v>
      </c>
      <c r="BI374" s="129" t="s">
        <v>1755</v>
      </c>
      <c r="BJ374" s="150">
        <v>46205</v>
      </c>
      <c r="BK374" s="139" t="s">
        <v>102</v>
      </c>
      <c r="BL374" s="129" t="s">
        <v>107</v>
      </c>
      <c r="BM374" s="142" t="s">
        <v>179</v>
      </c>
      <c r="BN374" s="139" t="s">
        <v>221</v>
      </c>
      <c r="BO374" s="139">
        <v>0</v>
      </c>
      <c r="BP374" s="42"/>
      <c r="BQ374" s="120" t="s">
        <v>2425</v>
      </c>
    </row>
    <row r="375" spans="1:69" ht="22.75" hidden="1" customHeight="1" x14ac:dyDescent="0.35">
      <c r="A375" s="131">
        <v>371</v>
      </c>
      <c r="B375" s="137" t="s">
        <v>252</v>
      </c>
      <c r="C375" s="137" t="s">
        <v>253</v>
      </c>
      <c r="D375" s="137" t="s">
        <v>254</v>
      </c>
      <c r="E375" s="137" t="s">
        <v>255</v>
      </c>
      <c r="F375" s="137" t="s">
        <v>255</v>
      </c>
      <c r="G375" s="137" t="s">
        <v>256</v>
      </c>
      <c r="H375" s="137" t="s">
        <v>257</v>
      </c>
      <c r="I375" s="137">
        <v>131751</v>
      </c>
      <c r="J375" s="137" t="s">
        <v>2390</v>
      </c>
      <c r="K375" s="137">
        <v>131751</v>
      </c>
      <c r="L375" s="137" t="s">
        <v>259</v>
      </c>
      <c r="M375" s="137" t="s">
        <v>260</v>
      </c>
      <c r="N375" s="137">
        <v>222337</v>
      </c>
      <c r="O375" s="137" t="s">
        <v>2391</v>
      </c>
      <c r="P375" s="137">
        <v>293207</v>
      </c>
      <c r="Q375" s="137" t="s">
        <v>2392</v>
      </c>
      <c r="R375" s="137" t="s">
        <v>263</v>
      </c>
      <c r="S375" s="137" t="s">
        <v>2426</v>
      </c>
      <c r="T375" s="137" t="s">
        <v>2426</v>
      </c>
      <c r="U375" s="137" t="s">
        <v>474</v>
      </c>
      <c r="V375" s="137" t="s">
        <v>266</v>
      </c>
      <c r="W375" s="137">
        <v>0</v>
      </c>
      <c r="X375" s="137" t="s">
        <v>267</v>
      </c>
      <c r="Y375" s="137">
        <v>360326078</v>
      </c>
      <c r="Z375" s="137" t="s">
        <v>2427</v>
      </c>
      <c r="AA375" s="137" t="s">
        <v>1669</v>
      </c>
      <c r="AB375" s="138">
        <v>50000</v>
      </c>
      <c r="AC375" s="137" t="s">
        <v>519</v>
      </c>
      <c r="AD375" s="137">
        <v>24</v>
      </c>
      <c r="AE375" s="137" t="s">
        <v>478</v>
      </c>
      <c r="AF375" s="137" t="s">
        <v>1670</v>
      </c>
      <c r="AG375" s="137" t="s">
        <v>1671</v>
      </c>
      <c r="AH375" s="137" t="s">
        <v>481</v>
      </c>
      <c r="AI375" s="137" t="s">
        <v>1621</v>
      </c>
      <c r="AJ375" s="138">
        <v>2690</v>
      </c>
      <c r="AK375" s="138">
        <v>2690</v>
      </c>
      <c r="AL375" s="137" t="s">
        <v>910</v>
      </c>
      <c r="AM375" s="138">
        <v>5513.65</v>
      </c>
      <c r="AN375" s="138">
        <v>2556.35</v>
      </c>
      <c r="AO375" s="138">
        <v>8070</v>
      </c>
      <c r="AP375" s="138">
        <v>44486.35</v>
      </c>
      <c r="AQ375" s="138">
        <v>11375.65</v>
      </c>
      <c r="AR375" s="138">
        <v>55862</v>
      </c>
      <c r="AS375" s="138">
        <v>0</v>
      </c>
      <c r="AT375" s="138">
        <v>0</v>
      </c>
      <c r="AU375" s="138">
        <v>0</v>
      </c>
      <c r="AV375" s="137">
        <v>3</v>
      </c>
      <c r="AW375" s="137"/>
      <c r="AX375" s="137"/>
      <c r="AY375" s="137"/>
      <c r="AZ375" s="137"/>
      <c r="BA375" s="137"/>
      <c r="BB375" s="137" t="s">
        <v>277</v>
      </c>
      <c r="BC375" s="137"/>
      <c r="BD375" s="137"/>
      <c r="BE375" s="138"/>
      <c r="BF375" s="137" t="s">
        <v>2426</v>
      </c>
      <c r="BG375" s="137" t="s">
        <v>2428</v>
      </c>
      <c r="BH375" s="137" t="s">
        <v>1754</v>
      </c>
      <c r="BI375" s="129" t="s">
        <v>1755</v>
      </c>
      <c r="BJ375" s="150">
        <v>46205</v>
      </c>
      <c r="BK375" s="139" t="s">
        <v>103</v>
      </c>
      <c r="BL375" s="129" t="s">
        <v>118</v>
      </c>
      <c r="BM375" s="142" t="s">
        <v>180</v>
      </c>
      <c r="BN375" s="139" t="s">
        <v>222</v>
      </c>
      <c r="BO375" s="139"/>
      <c r="BP375" s="42"/>
      <c r="BQ375" s="120" t="s">
        <v>1767</v>
      </c>
    </row>
    <row r="376" spans="1:69" ht="22.75" hidden="1" customHeight="1" x14ac:dyDescent="0.35">
      <c r="A376" s="131">
        <v>372</v>
      </c>
      <c r="B376" s="137" t="s">
        <v>252</v>
      </c>
      <c r="C376" s="137" t="s">
        <v>253</v>
      </c>
      <c r="D376" s="137" t="s">
        <v>254</v>
      </c>
      <c r="E376" s="137" t="s">
        <v>255</v>
      </c>
      <c r="F376" s="137" t="s">
        <v>255</v>
      </c>
      <c r="G376" s="137" t="s">
        <v>256</v>
      </c>
      <c r="H376" s="137" t="s">
        <v>257</v>
      </c>
      <c r="I376" s="137">
        <v>138516</v>
      </c>
      <c r="J376" s="137" t="s">
        <v>281</v>
      </c>
      <c r="K376" s="137">
        <v>138516</v>
      </c>
      <c r="L376" s="137" t="s">
        <v>341</v>
      </c>
      <c r="M376" s="137" t="s">
        <v>342</v>
      </c>
      <c r="N376" s="137">
        <v>358029</v>
      </c>
      <c r="O376" s="137" t="s">
        <v>282</v>
      </c>
      <c r="P376" s="137">
        <v>568924</v>
      </c>
      <c r="Q376" s="137" t="s">
        <v>445</v>
      </c>
      <c r="R376" s="137" t="s">
        <v>263</v>
      </c>
      <c r="S376" s="137" t="s">
        <v>2429</v>
      </c>
      <c r="T376" s="137" t="s">
        <v>2429</v>
      </c>
      <c r="U376" s="137" t="s">
        <v>265</v>
      </c>
      <c r="V376" s="137" t="s">
        <v>266</v>
      </c>
      <c r="W376" s="137">
        <v>0</v>
      </c>
      <c r="X376" s="137" t="s">
        <v>267</v>
      </c>
      <c r="Y376" s="137">
        <v>357170835</v>
      </c>
      <c r="Z376" s="137" t="s">
        <v>2430</v>
      </c>
      <c r="AA376" s="137" t="s">
        <v>394</v>
      </c>
      <c r="AB376" s="138">
        <v>50000</v>
      </c>
      <c r="AC376" s="137" t="s">
        <v>270</v>
      </c>
      <c r="AD376" s="137">
        <v>24</v>
      </c>
      <c r="AE376" s="137" t="s">
        <v>367</v>
      </c>
      <c r="AF376" s="137" t="s">
        <v>557</v>
      </c>
      <c r="AG376" s="137" t="s">
        <v>369</v>
      </c>
      <c r="AH376" s="137" t="s">
        <v>292</v>
      </c>
      <c r="AI376" s="137" t="s">
        <v>397</v>
      </c>
      <c r="AJ376" s="138">
        <v>2670</v>
      </c>
      <c r="AK376" s="138">
        <v>2670</v>
      </c>
      <c r="AL376" s="137" t="s">
        <v>1419</v>
      </c>
      <c r="AM376" s="138">
        <v>47081.52</v>
      </c>
      <c r="AN376" s="138">
        <v>14328.48</v>
      </c>
      <c r="AO376" s="138">
        <v>61410</v>
      </c>
      <c r="AP376" s="138">
        <v>2918.48</v>
      </c>
      <c r="AQ376" s="138">
        <v>56.52</v>
      </c>
      <c r="AR376" s="138">
        <v>2975</v>
      </c>
      <c r="AS376" s="138">
        <v>0</v>
      </c>
      <c r="AT376" s="138">
        <v>0</v>
      </c>
      <c r="AU376" s="138">
        <v>0</v>
      </c>
      <c r="AV376" s="137">
        <v>23</v>
      </c>
      <c r="AW376" s="137"/>
      <c r="AX376" s="137"/>
      <c r="AY376" s="137"/>
      <c r="AZ376" s="137"/>
      <c r="BA376" s="137"/>
      <c r="BB376" s="137" t="s">
        <v>277</v>
      </c>
      <c r="BC376" s="137"/>
      <c r="BD376" s="137"/>
      <c r="BE376" s="138"/>
      <c r="BF376" s="137" t="s">
        <v>2429</v>
      </c>
      <c r="BG376" s="137" t="s">
        <v>2431</v>
      </c>
      <c r="BH376" s="137" t="s">
        <v>1754</v>
      </c>
      <c r="BI376" s="129" t="s">
        <v>1755</v>
      </c>
      <c r="BJ376" s="147">
        <v>46205</v>
      </c>
      <c r="BK376" s="139" t="s">
        <v>103</v>
      </c>
      <c r="BL376" s="129" t="s">
        <v>108</v>
      </c>
      <c r="BM376" s="142" t="s">
        <v>180</v>
      </c>
      <c r="BN376" s="139" t="s">
        <v>222</v>
      </c>
      <c r="BO376" s="139"/>
      <c r="BP376" s="42"/>
      <c r="BQ376" s="120" t="s">
        <v>1767</v>
      </c>
    </row>
    <row r="377" spans="1:69" ht="22.75" hidden="1" customHeight="1" x14ac:dyDescent="0.35">
      <c r="A377" s="131">
        <v>373</v>
      </c>
      <c r="B377" s="137" t="s">
        <v>252</v>
      </c>
      <c r="C377" s="137" t="s">
        <v>253</v>
      </c>
      <c r="D377" s="137" t="s">
        <v>254</v>
      </c>
      <c r="E377" s="137" t="s">
        <v>255</v>
      </c>
      <c r="F377" s="137" t="s">
        <v>255</v>
      </c>
      <c r="G377" s="137" t="s">
        <v>256</v>
      </c>
      <c r="H377" s="137" t="s">
        <v>257</v>
      </c>
      <c r="I377" s="137">
        <v>138516</v>
      </c>
      <c r="J377" s="137" t="s">
        <v>281</v>
      </c>
      <c r="K377" s="137">
        <v>138516</v>
      </c>
      <c r="L377" s="137" t="s">
        <v>341</v>
      </c>
      <c r="M377" s="137" t="s">
        <v>342</v>
      </c>
      <c r="N377" s="137">
        <v>402085</v>
      </c>
      <c r="O377" s="137" t="s">
        <v>354</v>
      </c>
      <c r="P377" s="137">
        <v>624287</v>
      </c>
      <c r="Q377" s="137" t="s">
        <v>2432</v>
      </c>
      <c r="R377" s="137" t="s">
        <v>669</v>
      </c>
      <c r="S377" s="137" t="s">
        <v>2433</v>
      </c>
      <c r="T377" s="137" t="s">
        <v>2433</v>
      </c>
      <c r="U377" s="137" t="s">
        <v>298</v>
      </c>
      <c r="V377" s="137" t="s">
        <v>266</v>
      </c>
      <c r="W377" s="137">
        <v>0</v>
      </c>
      <c r="X377" s="137" t="s">
        <v>267</v>
      </c>
      <c r="Y377" s="137">
        <v>359374398</v>
      </c>
      <c r="Z377" s="137" t="s">
        <v>2434</v>
      </c>
      <c r="AA377" s="137" t="s">
        <v>2251</v>
      </c>
      <c r="AB377" s="138">
        <v>40000</v>
      </c>
      <c r="AC377" s="137" t="s">
        <v>270</v>
      </c>
      <c r="AD377" s="137">
        <v>18</v>
      </c>
      <c r="AE377" s="137" t="s">
        <v>673</v>
      </c>
      <c r="AF377" s="137" t="s">
        <v>520</v>
      </c>
      <c r="AG377" s="137" t="s">
        <v>2435</v>
      </c>
      <c r="AH377" s="137" t="s">
        <v>292</v>
      </c>
      <c r="AI377" s="137" t="s">
        <v>954</v>
      </c>
      <c r="AJ377" s="138">
        <v>2680</v>
      </c>
      <c r="AK377" s="138">
        <v>2680</v>
      </c>
      <c r="AL377" s="137" t="s">
        <v>351</v>
      </c>
      <c r="AM377" s="138">
        <v>23179.89</v>
      </c>
      <c r="AN377" s="138">
        <v>6300.11</v>
      </c>
      <c r="AO377" s="138">
        <v>29480</v>
      </c>
      <c r="AP377" s="138">
        <v>16820.11</v>
      </c>
      <c r="AQ377" s="138">
        <v>1438.89</v>
      </c>
      <c r="AR377" s="138">
        <v>18259</v>
      </c>
      <c r="AS377" s="138">
        <v>0</v>
      </c>
      <c r="AT377" s="138">
        <v>0</v>
      </c>
      <c r="AU377" s="138">
        <v>0</v>
      </c>
      <c r="AV377" s="137">
        <v>11</v>
      </c>
      <c r="AW377" s="137"/>
      <c r="AX377" s="137"/>
      <c r="AY377" s="137"/>
      <c r="AZ377" s="137"/>
      <c r="BA377" s="137"/>
      <c r="BB377" s="137" t="s">
        <v>277</v>
      </c>
      <c r="BC377" s="137"/>
      <c r="BD377" s="137"/>
      <c r="BE377" s="138"/>
      <c r="BF377" s="137" t="s">
        <v>2433</v>
      </c>
      <c r="BG377" s="137" t="s">
        <v>2436</v>
      </c>
      <c r="BH377" s="137" t="s">
        <v>1754</v>
      </c>
      <c r="BI377" s="129" t="s">
        <v>1755</v>
      </c>
      <c r="BJ377" s="147">
        <v>46205</v>
      </c>
      <c r="BK377" s="139" t="s">
        <v>103</v>
      </c>
      <c r="BL377" s="129" t="s">
        <v>108</v>
      </c>
      <c r="BM377" s="142" t="s">
        <v>180</v>
      </c>
      <c r="BN377" s="139" t="s">
        <v>222</v>
      </c>
      <c r="BO377" s="139"/>
      <c r="BP377" s="42"/>
      <c r="BQ377" s="120" t="s">
        <v>1767</v>
      </c>
    </row>
    <row r="378" spans="1:69" ht="22.75" hidden="1" customHeight="1" x14ac:dyDescent="0.35">
      <c r="A378" s="131">
        <v>374</v>
      </c>
      <c r="B378" s="137" t="s">
        <v>252</v>
      </c>
      <c r="C378" s="137" t="s">
        <v>253</v>
      </c>
      <c r="D378" s="137" t="s">
        <v>254</v>
      </c>
      <c r="E378" s="137" t="s">
        <v>255</v>
      </c>
      <c r="F378" s="137" t="s">
        <v>255</v>
      </c>
      <c r="G378" s="137" t="s">
        <v>256</v>
      </c>
      <c r="H378" s="137" t="s">
        <v>257</v>
      </c>
      <c r="I378" s="137">
        <v>138516</v>
      </c>
      <c r="J378" s="137" t="s">
        <v>281</v>
      </c>
      <c r="K378" s="137">
        <v>138516</v>
      </c>
      <c r="L378" s="137" t="s">
        <v>341</v>
      </c>
      <c r="M378" s="137" t="s">
        <v>342</v>
      </c>
      <c r="N378" s="137">
        <v>358029</v>
      </c>
      <c r="O378" s="137" t="s">
        <v>282</v>
      </c>
      <c r="P378" s="137">
        <v>808221</v>
      </c>
      <c r="Q378" s="137" t="s">
        <v>2437</v>
      </c>
      <c r="R378" s="137" t="s">
        <v>263</v>
      </c>
      <c r="S378" s="137" t="s">
        <v>2438</v>
      </c>
      <c r="T378" s="137" t="s">
        <v>2438</v>
      </c>
      <c r="U378" s="137" t="s">
        <v>265</v>
      </c>
      <c r="V378" s="137" t="s">
        <v>266</v>
      </c>
      <c r="W378" s="137">
        <v>0</v>
      </c>
      <c r="X378" s="137" t="s">
        <v>267</v>
      </c>
      <c r="Y378" s="137">
        <v>359442217</v>
      </c>
      <c r="Z378" s="137" t="s">
        <v>2439</v>
      </c>
      <c r="AA378" s="137" t="s">
        <v>2440</v>
      </c>
      <c r="AB378" s="138">
        <v>40000</v>
      </c>
      <c r="AC378" s="137" t="s">
        <v>270</v>
      </c>
      <c r="AD378" s="137">
        <v>24</v>
      </c>
      <c r="AE378" s="137" t="s">
        <v>478</v>
      </c>
      <c r="AF378" s="137" t="s">
        <v>2441</v>
      </c>
      <c r="AG378" s="137" t="s">
        <v>2442</v>
      </c>
      <c r="AH378" s="137" t="s">
        <v>481</v>
      </c>
      <c r="AI378" s="137" t="s">
        <v>1076</v>
      </c>
      <c r="AJ378" s="138">
        <v>2130</v>
      </c>
      <c r="AK378" s="138">
        <v>2130</v>
      </c>
      <c r="AL378" s="137" t="s">
        <v>413</v>
      </c>
      <c r="AM378" s="138">
        <v>14732.23</v>
      </c>
      <c r="AN378" s="138">
        <v>6567.77</v>
      </c>
      <c r="AO378" s="138">
        <v>21300</v>
      </c>
      <c r="AP378" s="138">
        <v>25267.77</v>
      </c>
      <c r="AQ378" s="138">
        <v>4100.2299999999996</v>
      </c>
      <c r="AR378" s="138">
        <v>29368</v>
      </c>
      <c r="AS378" s="138">
        <v>0</v>
      </c>
      <c r="AT378" s="138">
        <v>0</v>
      </c>
      <c r="AU378" s="138">
        <v>0</v>
      </c>
      <c r="AV378" s="137">
        <v>10</v>
      </c>
      <c r="AW378" s="137"/>
      <c r="AX378" s="137"/>
      <c r="AY378" s="137"/>
      <c r="AZ378" s="137"/>
      <c r="BA378" s="137"/>
      <c r="BB378" s="137" t="s">
        <v>277</v>
      </c>
      <c r="BC378" s="137"/>
      <c r="BD378" s="137"/>
      <c r="BE378" s="138"/>
      <c r="BF378" s="137" t="s">
        <v>2438</v>
      </c>
      <c r="BG378" s="137" t="s">
        <v>2443</v>
      </c>
      <c r="BH378" s="137" t="s">
        <v>1754</v>
      </c>
      <c r="BI378" s="129" t="s">
        <v>1755</v>
      </c>
      <c r="BJ378" s="147">
        <v>46205</v>
      </c>
      <c r="BK378" s="139" t="s">
        <v>103</v>
      </c>
      <c r="BL378" s="129" t="s">
        <v>118</v>
      </c>
      <c r="BM378" s="142" t="s">
        <v>180</v>
      </c>
      <c r="BN378" s="139" t="s">
        <v>222</v>
      </c>
      <c r="BO378" s="139"/>
      <c r="BP378" s="42"/>
      <c r="BQ378" s="120" t="s">
        <v>1767</v>
      </c>
    </row>
    <row r="379" spans="1:69" hidden="1" x14ac:dyDescent="0.35">
      <c r="A379" s="131">
        <v>375</v>
      </c>
      <c r="B379" s="137" t="s">
        <v>252</v>
      </c>
      <c r="C379" s="137" t="s">
        <v>253</v>
      </c>
      <c r="D379" s="137" t="s">
        <v>254</v>
      </c>
      <c r="E379" s="137" t="s">
        <v>255</v>
      </c>
      <c r="F379" s="137" t="s">
        <v>255</v>
      </c>
      <c r="G379" s="137" t="s">
        <v>256</v>
      </c>
      <c r="H379" s="137" t="s">
        <v>257</v>
      </c>
      <c r="I379" s="137">
        <v>138516</v>
      </c>
      <c r="J379" s="137" t="s">
        <v>281</v>
      </c>
      <c r="K379" s="137">
        <v>138516</v>
      </c>
      <c r="L379" s="137" t="s">
        <v>341</v>
      </c>
      <c r="M379" s="137" t="s">
        <v>342</v>
      </c>
      <c r="N379" s="137">
        <v>358029</v>
      </c>
      <c r="O379" s="137" t="s">
        <v>282</v>
      </c>
      <c r="P379" s="137">
        <v>808221</v>
      </c>
      <c r="Q379" s="137" t="s">
        <v>2437</v>
      </c>
      <c r="R379" s="137" t="s">
        <v>263</v>
      </c>
      <c r="S379" s="137" t="s">
        <v>2444</v>
      </c>
      <c r="T379" s="137" t="s">
        <v>2444</v>
      </c>
      <c r="U379" s="137" t="s">
        <v>265</v>
      </c>
      <c r="V379" s="137" t="s">
        <v>266</v>
      </c>
      <c r="W379" s="137">
        <v>0</v>
      </c>
      <c r="X379" s="137" t="s">
        <v>267</v>
      </c>
      <c r="Y379" s="137">
        <v>359725315</v>
      </c>
      <c r="Z379" s="137" t="s">
        <v>2445</v>
      </c>
      <c r="AA379" s="137" t="s">
        <v>2446</v>
      </c>
      <c r="AB379" s="138">
        <v>70000</v>
      </c>
      <c r="AC379" s="137" t="s">
        <v>270</v>
      </c>
      <c r="AD379" s="137">
        <v>24</v>
      </c>
      <c r="AE379" s="137" t="s">
        <v>367</v>
      </c>
      <c r="AF379" s="137" t="s">
        <v>290</v>
      </c>
      <c r="AG379" s="137" t="s">
        <v>2447</v>
      </c>
      <c r="AH379" s="137" t="s">
        <v>292</v>
      </c>
      <c r="AI379" s="137" t="s">
        <v>2448</v>
      </c>
      <c r="AJ379" s="138">
        <v>3730</v>
      </c>
      <c r="AK379" s="138">
        <v>3730</v>
      </c>
      <c r="AL379" s="137" t="s">
        <v>994</v>
      </c>
      <c r="AM379" s="138">
        <v>20636.009999999998</v>
      </c>
      <c r="AN379" s="138">
        <v>9203.99</v>
      </c>
      <c r="AO379" s="138">
        <v>29840</v>
      </c>
      <c r="AP379" s="138">
        <v>49363.99</v>
      </c>
      <c r="AQ379" s="138">
        <v>9067.01</v>
      </c>
      <c r="AR379" s="138">
        <v>58431</v>
      </c>
      <c r="AS379" s="138">
        <v>0</v>
      </c>
      <c r="AT379" s="138">
        <v>0</v>
      </c>
      <c r="AU379" s="138">
        <v>0</v>
      </c>
      <c r="AV379" s="137">
        <v>8</v>
      </c>
      <c r="AW379" s="137"/>
      <c r="AX379" s="137"/>
      <c r="AY379" s="137"/>
      <c r="AZ379" s="137"/>
      <c r="BA379" s="137"/>
      <c r="BB379" s="137" t="s">
        <v>277</v>
      </c>
      <c r="BC379" s="137"/>
      <c r="BD379" s="137"/>
      <c r="BE379" s="138"/>
      <c r="BF379" s="137" t="s">
        <v>2444</v>
      </c>
      <c r="BG379" s="137" t="s">
        <v>2449</v>
      </c>
      <c r="BH379" s="137" t="s">
        <v>1754</v>
      </c>
      <c r="BI379" s="129" t="s">
        <v>1755</v>
      </c>
      <c r="BJ379" s="147">
        <v>46205</v>
      </c>
      <c r="BK379" s="139" t="s">
        <v>103</v>
      </c>
      <c r="BL379" s="129" t="s">
        <v>118</v>
      </c>
      <c r="BM379" s="142" t="s">
        <v>180</v>
      </c>
      <c r="BN379" s="139" t="s">
        <v>222</v>
      </c>
      <c r="BO379" s="139"/>
      <c r="BP379" s="42"/>
      <c r="BQ379" s="120" t="s">
        <v>1767</v>
      </c>
    </row>
    <row r="380" spans="1:69" hidden="1" x14ac:dyDescent="0.35">
      <c r="A380" s="131">
        <v>376</v>
      </c>
      <c r="B380" s="137" t="s">
        <v>252</v>
      </c>
      <c r="C380" s="137" t="s">
        <v>253</v>
      </c>
      <c r="D380" s="137" t="s">
        <v>254</v>
      </c>
      <c r="E380" s="137" t="s">
        <v>255</v>
      </c>
      <c r="F380" s="137" t="s">
        <v>255</v>
      </c>
      <c r="G380" s="137" t="s">
        <v>256</v>
      </c>
      <c r="H380" s="137" t="s">
        <v>257</v>
      </c>
      <c r="I380" s="137">
        <v>138516</v>
      </c>
      <c r="J380" s="137" t="s">
        <v>281</v>
      </c>
      <c r="K380" s="137">
        <v>138516</v>
      </c>
      <c r="L380" s="137" t="s">
        <v>341</v>
      </c>
      <c r="M380" s="137" t="s">
        <v>342</v>
      </c>
      <c r="N380" s="137">
        <v>358029</v>
      </c>
      <c r="O380" s="137" t="s">
        <v>282</v>
      </c>
      <c r="P380" s="137">
        <v>560719</v>
      </c>
      <c r="Q380" s="137" t="s">
        <v>283</v>
      </c>
      <c r="R380" s="137" t="s">
        <v>263</v>
      </c>
      <c r="S380" s="137" t="s">
        <v>2450</v>
      </c>
      <c r="T380" s="137" t="s">
        <v>2450</v>
      </c>
      <c r="U380" s="137" t="s">
        <v>265</v>
      </c>
      <c r="V380" s="137" t="s">
        <v>266</v>
      </c>
      <c r="W380" s="137">
        <v>0</v>
      </c>
      <c r="X380" s="137" t="s">
        <v>267</v>
      </c>
      <c r="Y380" s="137">
        <v>360210777</v>
      </c>
      <c r="Z380" s="137" t="s">
        <v>2451</v>
      </c>
      <c r="AA380" s="137" t="s">
        <v>2452</v>
      </c>
      <c r="AB380" s="138">
        <v>40000</v>
      </c>
      <c r="AC380" s="137" t="s">
        <v>270</v>
      </c>
      <c r="AD380" s="137">
        <v>24</v>
      </c>
      <c r="AE380" s="137" t="s">
        <v>478</v>
      </c>
      <c r="AF380" s="137" t="s">
        <v>1602</v>
      </c>
      <c r="AG380" s="137" t="s">
        <v>2453</v>
      </c>
      <c r="AH380" s="137" t="s">
        <v>481</v>
      </c>
      <c r="AI380" s="137" t="s">
        <v>1077</v>
      </c>
      <c r="AJ380" s="138">
        <v>2150</v>
      </c>
      <c r="AK380" s="138">
        <v>2150</v>
      </c>
      <c r="AL380" s="137" t="s">
        <v>994</v>
      </c>
      <c r="AM380" s="138">
        <v>4464.08</v>
      </c>
      <c r="AN380" s="138">
        <v>1985.92</v>
      </c>
      <c r="AO380" s="138">
        <v>6450</v>
      </c>
      <c r="AP380" s="138">
        <v>35535.919999999998</v>
      </c>
      <c r="AQ380" s="138">
        <v>9094.08</v>
      </c>
      <c r="AR380" s="138">
        <v>44630</v>
      </c>
      <c r="AS380" s="138">
        <v>0</v>
      </c>
      <c r="AT380" s="138">
        <v>0</v>
      </c>
      <c r="AU380" s="138">
        <v>0</v>
      </c>
      <c r="AV380" s="137">
        <v>3</v>
      </c>
      <c r="AW380" s="137"/>
      <c r="AX380" s="137"/>
      <c r="AY380" s="137"/>
      <c r="AZ380" s="137"/>
      <c r="BA380" s="137"/>
      <c r="BB380" s="137" t="s">
        <v>277</v>
      </c>
      <c r="BC380" s="137"/>
      <c r="BD380" s="137"/>
      <c r="BE380" s="138"/>
      <c r="BF380" s="137" t="s">
        <v>2450</v>
      </c>
      <c r="BG380" s="137" t="s">
        <v>2454</v>
      </c>
      <c r="BH380" s="137" t="s">
        <v>1754</v>
      </c>
      <c r="BI380" s="129" t="s">
        <v>1755</v>
      </c>
      <c r="BJ380" s="147">
        <v>46207</v>
      </c>
      <c r="BK380" s="139" t="s">
        <v>103</v>
      </c>
      <c r="BL380" s="129" t="s">
        <v>118</v>
      </c>
      <c r="BM380" s="142" t="s">
        <v>180</v>
      </c>
      <c r="BN380" s="139" t="s">
        <v>222</v>
      </c>
      <c r="BO380" s="139"/>
      <c r="BP380" s="42"/>
      <c r="BQ380" s="120" t="s">
        <v>1767</v>
      </c>
    </row>
    <row r="381" spans="1:69" hidden="1" x14ac:dyDescent="0.35">
      <c r="A381" s="131">
        <v>377</v>
      </c>
      <c r="B381" s="137" t="s">
        <v>252</v>
      </c>
      <c r="C381" s="137" t="s">
        <v>253</v>
      </c>
      <c r="D381" s="137" t="s">
        <v>254</v>
      </c>
      <c r="E381" s="137" t="s">
        <v>255</v>
      </c>
      <c r="F381" s="137" t="s">
        <v>255</v>
      </c>
      <c r="G381" s="137" t="s">
        <v>256</v>
      </c>
      <c r="H381" s="137" t="s">
        <v>257</v>
      </c>
      <c r="I381" s="137">
        <v>140489</v>
      </c>
      <c r="J381" s="137" t="s">
        <v>571</v>
      </c>
      <c r="K381" s="137">
        <v>140489</v>
      </c>
      <c r="L381" s="137" t="s">
        <v>572</v>
      </c>
      <c r="M381" s="137" t="s">
        <v>573</v>
      </c>
      <c r="N381" s="137">
        <v>353725</v>
      </c>
      <c r="O381" s="137" t="s">
        <v>1018</v>
      </c>
      <c r="P381" s="137">
        <v>502844</v>
      </c>
      <c r="Q381" s="137" t="s">
        <v>1019</v>
      </c>
      <c r="R381" s="137" t="s">
        <v>263</v>
      </c>
      <c r="S381" s="137" t="s">
        <v>1285</v>
      </c>
      <c r="T381" s="137" t="s">
        <v>1285</v>
      </c>
      <c r="U381" s="137" t="s">
        <v>265</v>
      </c>
      <c r="V381" s="137" t="s">
        <v>266</v>
      </c>
      <c r="W381" s="137">
        <v>0</v>
      </c>
      <c r="X381" s="137" t="s">
        <v>345</v>
      </c>
      <c r="Y381" s="137">
        <v>359853094</v>
      </c>
      <c r="Z381" s="137" t="s">
        <v>1286</v>
      </c>
      <c r="AA381" s="137" t="s">
        <v>764</v>
      </c>
      <c r="AB381" s="138">
        <v>98000</v>
      </c>
      <c r="AC381" s="137" t="s">
        <v>519</v>
      </c>
      <c r="AD381" s="137">
        <v>24</v>
      </c>
      <c r="AE381" s="137" t="s">
        <v>489</v>
      </c>
      <c r="AF381" s="137" t="s">
        <v>1287</v>
      </c>
      <c r="AG381" s="137" t="s">
        <v>1288</v>
      </c>
      <c r="AH381" s="137" t="s">
        <v>292</v>
      </c>
      <c r="AI381" s="137" t="s">
        <v>1289</v>
      </c>
      <c r="AJ381" s="138">
        <v>5230</v>
      </c>
      <c r="AK381" s="138">
        <v>5230</v>
      </c>
      <c r="AL381" s="137" t="s">
        <v>1290</v>
      </c>
      <c r="AM381" s="138">
        <v>17033.080000000002</v>
      </c>
      <c r="AN381" s="138">
        <v>9116.92</v>
      </c>
      <c r="AO381" s="138">
        <v>26150</v>
      </c>
      <c r="AP381" s="138">
        <v>80966.92</v>
      </c>
      <c r="AQ381" s="138">
        <v>17667.080000000002</v>
      </c>
      <c r="AR381" s="138">
        <v>98634</v>
      </c>
      <c r="AS381" s="138">
        <v>7424.94</v>
      </c>
      <c r="AT381" s="138">
        <v>3035.06</v>
      </c>
      <c r="AU381" s="138">
        <v>10460</v>
      </c>
      <c r="AV381" s="137">
        <v>7</v>
      </c>
      <c r="AW381" s="137"/>
      <c r="AX381" s="137"/>
      <c r="AY381" s="137"/>
      <c r="AZ381" s="137"/>
      <c r="BA381" s="137"/>
      <c r="BB381" s="137" t="s">
        <v>277</v>
      </c>
      <c r="BC381" s="137"/>
      <c r="BD381" s="137"/>
      <c r="BE381" s="138"/>
      <c r="BF381" s="137" t="s">
        <v>1285</v>
      </c>
      <c r="BG381" s="137" t="s">
        <v>1291</v>
      </c>
      <c r="BH381" s="137" t="s">
        <v>1754</v>
      </c>
      <c r="BI381" s="129" t="s">
        <v>1755</v>
      </c>
      <c r="BJ381" s="147">
        <v>46209</v>
      </c>
      <c r="BK381" s="139" t="s">
        <v>103</v>
      </c>
      <c r="BL381" s="129" t="s">
        <v>118</v>
      </c>
      <c r="BM381" s="142" t="s">
        <v>180</v>
      </c>
      <c r="BN381" s="139" t="s">
        <v>222</v>
      </c>
      <c r="BO381" s="139"/>
      <c r="BP381" s="42"/>
      <c r="BQ381" s="120" t="s">
        <v>1767</v>
      </c>
    </row>
    <row r="382" spans="1:69" hidden="1" x14ac:dyDescent="0.35">
      <c r="A382" s="131">
        <v>378</v>
      </c>
      <c r="B382" s="137" t="s">
        <v>252</v>
      </c>
      <c r="C382" s="137" t="s">
        <v>253</v>
      </c>
      <c r="D382" s="137" t="s">
        <v>254</v>
      </c>
      <c r="E382" s="137" t="s">
        <v>255</v>
      </c>
      <c r="F382" s="137" t="s">
        <v>255</v>
      </c>
      <c r="G382" s="137" t="s">
        <v>256</v>
      </c>
      <c r="H382" s="137" t="s">
        <v>257</v>
      </c>
      <c r="I382" s="137">
        <v>131140</v>
      </c>
      <c r="J382" s="137" t="s">
        <v>631</v>
      </c>
      <c r="K382" s="137">
        <v>131140</v>
      </c>
      <c r="L382" s="137" t="s">
        <v>341</v>
      </c>
      <c r="M382" s="137" t="s">
        <v>342</v>
      </c>
      <c r="N382" s="137">
        <v>226267</v>
      </c>
      <c r="O382" s="137" t="s">
        <v>632</v>
      </c>
      <c r="P382" s="137">
        <v>298141</v>
      </c>
      <c r="Q382" s="137" t="s">
        <v>776</v>
      </c>
      <c r="R382" s="137" t="s">
        <v>263</v>
      </c>
      <c r="S382" s="137" t="s">
        <v>2455</v>
      </c>
      <c r="T382" s="137" t="s">
        <v>2455</v>
      </c>
      <c r="U382" s="137" t="s">
        <v>265</v>
      </c>
      <c r="V382" s="137" t="s">
        <v>266</v>
      </c>
      <c r="W382" s="137">
        <v>0</v>
      </c>
      <c r="X382" s="137" t="s">
        <v>267</v>
      </c>
      <c r="Y382" s="137">
        <v>359599266</v>
      </c>
      <c r="Z382" s="137" t="s">
        <v>2456</v>
      </c>
      <c r="AA382" s="137" t="s">
        <v>1959</v>
      </c>
      <c r="AB382" s="138">
        <v>70000</v>
      </c>
      <c r="AC382" s="137" t="s">
        <v>519</v>
      </c>
      <c r="AD382" s="137">
        <v>24</v>
      </c>
      <c r="AE382" s="137" t="s">
        <v>626</v>
      </c>
      <c r="AF382" s="137" t="s">
        <v>2457</v>
      </c>
      <c r="AG382" s="137" t="s">
        <v>2458</v>
      </c>
      <c r="AH382" s="137" t="s">
        <v>274</v>
      </c>
      <c r="AI382" s="137" t="s">
        <v>2459</v>
      </c>
      <c r="AJ382" s="138">
        <v>3710</v>
      </c>
      <c r="AK382" s="138">
        <v>3710</v>
      </c>
      <c r="AL382" s="137" t="s">
        <v>1621</v>
      </c>
      <c r="AM382" s="138">
        <v>20207.099999999999</v>
      </c>
      <c r="AN382" s="138">
        <v>9472.9</v>
      </c>
      <c r="AO382" s="138">
        <v>29680</v>
      </c>
      <c r="AP382" s="138">
        <v>49792.9</v>
      </c>
      <c r="AQ382" s="138">
        <v>8805.1</v>
      </c>
      <c r="AR382" s="138">
        <v>58598</v>
      </c>
      <c r="AS382" s="138">
        <v>5619.22</v>
      </c>
      <c r="AT382" s="138">
        <v>1800.78</v>
      </c>
      <c r="AU382" s="138">
        <v>7420</v>
      </c>
      <c r="AV382" s="137">
        <v>10</v>
      </c>
      <c r="AW382" s="137"/>
      <c r="AX382" s="137"/>
      <c r="AY382" s="137"/>
      <c r="AZ382" s="137"/>
      <c r="BA382" s="137"/>
      <c r="BB382" s="137" t="s">
        <v>277</v>
      </c>
      <c r="BC382" s="137"/>
      <c r="BD382" s="137"/>
      <c r="BE382" s="138"/>
      <c r="BF382" s="137" t="s">
        <v>2455</v>
      </c>
      <c r="BG382" s="137" t="s">
        <v>2460</v>
      </c>
      <c r="BH382" s="137" t="s">
        <v>1754</v>
      </c>
      <c r="BI382" s="129" t="s">
        <v>1755</v>
      </c>
      <c r="BJ382" s="147">
        <v>46209</v>
      </c>
      <c r="BK382" s="139" t="s">
        <v>103</v>
      </c>
      <c r="BL382" s="129" t="s">
        <v>118</v>
      </c>
      <c r="BM382" s="142" t="s">
        <v>180</v>
      </c>
      <c r="BN382" s="139" t="s">
        <v>222</v>
      </c>
      <c r="BO382" s="139"/>
      <c r="BP382" s="42"/>
      <c r="BQ382" s="120" t="s">
        <v>1767</v>
      </c>
    </row>
    <row r="383" spans="1:69" hidden="1" x14ac:dyDescent="0.35">
      <c r="A383" s="131">
        <v>379</v>
      </c>
      <c r="B383" s="137" t="s">
        <v>252</v>
      </c>
      <c r="C383" s="137" t="s">
        <v>253</v>
      </c>
      <c r="D383" s="137" t="s">
        <v>254</v>
      </c>
      <c r="E383" s="137" t="s">
        <v>255</v>
      </c>
      <c r="F383" s="137" t="s">
        <v>255</v>
      </c>
      <c r="G383" s="137" t="s">
        <v>256</v>
      </c>
      <c r="H383" s="137" t="s">
        <v>257</v>
      </c>
      <c r="I383" s="137">
        <v>131140</v>
      </c>
      <c r="J383" s="137" t="s">
        <v>631</v>
      </c>
      <c r="K383" s="137">
        <v>131140</v>
      </c>
      <c r="L383" s="137" t="s">
        <v>341</v>
      </c>
      <c r="M383" s="137" t="s">
        <v>342</v>
      </c>
      <c r="N383" s="137">
        <v>226267</v>
      </c>
      <c r="O383" s="137" t="s">
        <v>632</v>
      </c>
      <c r="P383" s="137">
        <v>298141</v>
      </c>
      <c r="Q383" s="137" t="s">
        <v>776</v>
      </c>
      <c r="R383" s="137" t="s">
        <v>263</v>
      </c>
      <c r="S383" s="137" t="s">
        <v>2461</v>
      </c>
      <c r="T383" s="137" t="s">
        <v>2461</v>
      </c>
      <c r="U383" s="137" t="s">
        <v>265</v>
      </c>
      <c r="V383" s="137" t="s">
        <v>266</v>
      </c>
      <c r="W383" s="137">
        <v>0</v>
      </c>
      <c r="X383" s="137" t="s">
        <v>267</v>
      </c>
      <c r="Y383" s="137">
        <v>359953103</v>
      </c>
      <c r="Z383" s="137" t="s">
        <v>2462</v>
      </c>
      <c r="AA383" s="137" t="s">
        <v>1302</v>
      </c>
      <c r="AB383" s="138">
        <v>50000</v>
      </c>
      <c r="AC383" s="137" t="s">
        <v>519</v>
      </c>
      <c r="AD383" s="137">
        <v>24</v>
      </c>
      <c r="AE383" s="137" t="s">
        <v>626</v>
      </c>
      <c r="AF383" s="137" t="s">
        <v>1732</v>
      </c>
      <c r="AG383" s="137" t="s">
        <v>2463</v>
      </c>
      <c r="AH383" s="137" t="s">
        <v>615</v>
      </c>
      <c r="AI383" s="137" t="s">
        <v>1355</v>
      </c>
      <c r="AJ383" s="138">
        <v>2620</v>
      </c>
      <c r="AK383" s="138">
        <v>2620</v>
      </c>
      <c r="AL383" s="137" t="s">
        <v>956</v>
      </c>
      <c r="AM383" s="138">
        <v>10589.98</v>
      </c>
      <c r="AN383" s="138">
        <v>5130.0200000000004</v>
      </c>
      <c r="AO383" s="138">
        <v>15720</v>
      </c>
      <c r="AP383" s="138">
        <v>39410.019999999997</v>
      </c>
      <c r="AQ383" s="138">
        <v>7646.98</v>
      </c>
      <c r="AR383" s="138">
        <v>47057</v>
      </c>
      <c r="AS383" s="138">
        <v>0</v>
      </c>
      <c r="AT383" s="138">
        <v>0</v>
      </c>
      <c r="AU383" s="138">
        <v>0</v>
      </c>
      <c r="AV383" s="137">
        <v>6</v>
      </c>
      <c r="AW383" s="137"/>
      <c r="AX383" s="137"/>
      <c r="AY383" s="137"/>
      <c r="AZ383" s="137"/>
      <c r="BA383" s="137"/>
      <c r="BB383" s="137" t="s">
        <v>277</v>
      </c>
      <c r="BC383" s="137"/>
      <c r="BD383" s="137"/>
      <c r="BE383" s="138"/>
      <c r="BF383" s="137" t="s">
        <v>2461</v>
      </c>
      <c r="BG383" s="137" t="s">
        <v>2464</v>
      </c>
      <c r="BH383" s="137" t="s">
        <v>1754</v>
      </c>
      <c r="BI383" s="129" t="s">
        <v>1755</v>
      </c>
      <c r="BJ383" s="147">
        <v>46209</v>
      </c>
      <c r="BK383" s="139" t="s">
        <v>103</v>
      </c>
      <c r="BL383" s="129" t="s">
        <v>118</v>
      </c>
      <c r="BM383" s="142" t="s">
        <v>180</v>
      </c>
      <c r="BN383" s="139" t="s">
        <v>222</v>
      </c>
      <c r="BO383" s="139"/>
      <c r="BP383" s="42"/>
      <c r="BQ383" s="120" t="s">
        <v>1767</v>
      </c>
    </row>
    <row r="384" spans="1:69" hidden="1" x14ac:dyDescent="0.35">
      <c r="A384" s="131">
        <v>380</v>
      </c>
      <c r="B384" s="137" t="s">
        <v>252</v>
      </c>
      <c r="C384" s="137" t="s">
        <v>253</v>
      </c>
      <c r="D384" s="137" t="s">
        <v>254</v>
      </c>
      <c r="E384" s="137" t="s">
        <v>255</v>
      </c>
      <c r="F384" s="137" t="s">
        <v>255</v>
      </c>
      <c r="G384" s="137" t="s">
        <v>256</v>
      </c>
      <c r="H384" s="137" t="s">
        <v>257</v>
      </c>
      <c r="I384" s="137">
        <v>131140</v>
      </c>
      <c r="J384" s="137" t="s">
        <v>631</v>
      </c>
      <c r="K384" s="137">
        <v>131140</v>
      </c>
      <c r="L384" s="137" t="s">
        <v>341</v>
      </c>
      <c r="M384" s="137" t="s">
        <v>342</v>
      </c>
      <c r="N384" s="137">
        <v>226267</v>
      </c>
      <c r="O384" s="137" t="s">
        <v>632</v>
      </c>
      <c r="P384" s="137">
        <v>298141</v>
      </c>
      <c r="Q384" s="137" t="s">
        <v>776</v>
      </c>
      <c r="R384" s="137" t="s">
        <v>263</v>
      </c>
      <c r="S384" s="137" t="s">
        <v>777</v>
      </c>
      <c r="T384" s="137" t="s">
        <v>777</v>
      </c>
      <c r="U384" s="137" t="s">
        <v>265</v>
      </c>
      <c r="V384" s="137" t="s">
        <v>266</v>
      </c>
      <c r="W384" s="137">
        <v>0</v>
      </c>
      <c r="X384" s="137" t="s">
        <v>345</v>
      </c>
      <c r="Y384" s="137">
        <v>358047632</v>
      </c>
      <c r="Z384" s="137" t="s">
        <v>778</v>
      </c>
      <c r="AA384" s="137" t="s">
        <v>728</v>
      </c>
      <c r="AB384" s="138">
        <v>50000</v>
      </c>
      <c r="AC384" s="137" t="s">
        <v>519</v>
      </c>
      <c r="AD384" s="137">
        <v>24</v>
      </c>
      <c r="AE384" s="137" t="s">
        <v>367</v>
      </c>
      <c r="AF384" s="137" t="s">
        <v>779</v>
      </c>
      <c r="AG384" s="137" t="s">
        <v>780</v>
      </c>
      <c r="AH384" s="137" t="s">
        <v>292</v>
      </c>
      <c r="AI384" s="137" t="s">
        <v>465</v>
      </c>
      <c r="AJ384" s="138">
        <v>2660</v>
      </c>
      <c r="AK384" s="138">
        <v>2660</v>
      </c>
      <c r="AL384" s="137" t="s">
        <v>371</v>
      </c>
      <c r="AM384" s="138">
        <v>37328.9</v>
      </c>
      <c r="AN384" s="138">
        <v>13211.1</v>
      </c>
      <c r="AO384" s="138">
        <v>50540</v>
      </c>
      <c r="AP384" s="138">
        <v>12671.1</v>
      </c>
      <c r="AQ384" s="138">
        <v>786.9</v>
      </c>
      <c r="AR384" s="138">
        <v>13458</v>
      </c>
      <c r="AS384" s="138">
        <v>4884.78</v>
      </c>
      <c r="AT384" s="138">
        <v>435.22</v>
      </c>
      <c r="AU384" s="138">
        <v>5320</v>
      </c>
      <c r="AV384" s="137">
        <v>21</v>
      </c>
      <c r="AW384" s="137"/>
      <c r="AX384" s="137"/>
      <c r="AY384" s="137"/>
      <c r="AZ384" s="137"/>
      <c r="BA384" s="137"/>
      <c r="BB384" s="137" t="s">
        <v>277</v>
      </c>
      <c r="BC384" s="137"/>
      <c r="BD384" s="137"/>
      <c r="BE384" s="138"/>
      <c r="BF384" s="137" t="s">
        <v>777</v>
      </c>
      <c r="BG384" s="137" t="s">
        <v>781</v>
      </c>
      <c r="BH384" s="137" t="s">
        <v>1754</v>
      </c>
      <c r="BI384" s="129" t="s">
        <v>1755</v>
      </c>
      <c r="BJ384" s="147">
        <v>46209</v>
      </c>
      <c r="BK384" s="139" t="s">
        <v>103</v>
      </c>
      <c r="BL384" s="129" t="s">
        <v>118</v>
      </c>
      <c r="BM384" s="142" t="s">
        <v>180</v>
      </c>
      <c r="BN384" s="139" t="s">
        <v>222</v>
      </c>
      <c r="BO384" s="139"/>
      <c r="BP384" s="42"/>
      <c r="BQ384" s="120" t="s">
        <v>1767</v>
      </c>
    </row>
    <row r="385" spans="1:69" hidden="1" x14ac:dyDescent="0.35">
      <c r="A385" s="131">
        <v>381</v>
      </c>
      <c r="B385" s="137" t="s">
        <v>252</v>
      </c>
      <c r="C385" s="137" t="s">
        <v>253</v>
      </c>
      <c r="D385" s="137" t="s">
        <v>254</v>
      </c>
      <c r="E385" s="137" t="s">
        <v>255</v>
      </c>
      <c r="F385" s="137" t="s">
        <v>255</v>
      </c>
      <c r="G385" s="137" t="s">
        <v>256</v>
      </c>
      <c r="H385" s="137" t="s">
        <v>257</v>
      </c>
      <c r="I385" s="137">
        <v>131140</v>
      </c>
      <c r="J385" s="137" t="s">
        <v>631</v>
      </c>
      <c r="K385" s="137">
        <v>131140</v>
      </c>
      <c r="L385" s="137" t="s">
        <v>341</v>
      </c>
      <c r="M385" s="137" t="s">
        <v>342</v>
      </c>
      <c r="N385" s="137">
        <v>226267</v>
      </c>
      <c r="O385" s="137" t="s">
        <v>632</v>
      </c>
      <c r="P385" s="137">
        <v>404264</v>
      </c>
      <c r="Q385" s="137" t="s">
        <v>633</v>
      </c>
      <c r="R385" s="137" t="s">
        <v>263</v>
      </c>
      <c r="S385" s="137" t="s">
        <v>2465</v>
      </c>
      <c r="T385" s="137" t="s">
        <v>2465</v>
      </c>
      <c r="U385" s="137" t="s">
        <v>265</v>
      </c>
      <c r="V385" s="137" t="s">
        <v>266</v>
      </c>
      <c r="W385" s="137">
        <v>0</v>
      </c>
      <c r="X385" s="137" t="s">
        <v>267</v>
      </c>
      <c r="Y385" s="137">
        <v>358379589</v>
      </c>
      <c r="Z385" s="137" t="s">
        <v>2466</v>
      </c>
      <c r="AA385" s="137" t="s">
        <v>465</v>
      </c>
      <c r="AB385" s="138">
        <v>70000</v>
      </c>
      <c r="AC385" s="137" t="s">
        <v>519</v>
      </c>
      <c r="AD385" s="137">
        <v>24</v>
      </c>
      <c r="AE385" s="137" t="s">
        <v>489</v>
      </c>
      <c r="AF385" s="137" t="s">
        <v>2467</v>
      </c>
      <c r="AG385" s="137" t="s">
        <v>2468</v>
      </c>
      <c r="AH385" s="137" t="s">
        <v>274</v>
      </c>
      <c r="AI385" s="137" t="s">
        <v>2469</v>
      </c>
      <c r="AJ385" s="138">
        <v>3730</v>
      </c>
      <c r="AK385" s="138">
        <v>3730</v>
      </c>
      <c r="AL385" s="137" t="s">
        <v>910</v>
      </c>
      <c r="AM385" s="138">
        <v>56155.85</v>
      </c>
      <c r="AN385" s="138">
        <v>18444.150000000001</v>
      </c>
      <c r="AO385" s="138">
        <v>74600</v>
      </c>
      <c r="AP385" s="138">
        <v>13844.15</v>
      </c>
      <c r="AQ385" s="138">
        <v>754.85</v>
      </c>
      <c r="AR385" s="138">
        <v>14599</v>
      </c>
      <c r="AS385" s="138">
        <v>0</v>
      </c>
      <c r="AT385" s="138">
        <v>0</v>
      </c>
      <c r="AU385" s="138">
        <v>0</v>
      </c>
      <c r="AV385" s="137">
        <v>20</v>
      </c>
      <c r="AW385" s="137"/>
      <c r="AX385" s="137"/>
      <c r="AY385" s="137"/>
      <c r="AZ385" s="137"/>
      <c r="BA385" s="137"/>
      <c r="BB385" s="137" t="s">
        <v>277</v>
      </c>
      <c r="BC385" s="137"/>
      <c r="BD385" s="137"/>
      <c r="BE385" s="138"/>
      <c r="BF385" s="137" t="s">
        <v>2465</v>
      </c>
      <c r="BG385" s="137" t="s">
        <v>2470</v>
      </c>
      <c r="BH385" s="137" t="s">
        <v>1754</v>
      </c>
      <c r="BI385" s="129" t="s">
        <v>1755</v>
      </c>
      <c r="BJ385" s="147">
        <v>46209</v>
      </c>
      <c r="BK385" s="139" t="s">
        <v>103</v>
      </c>
      <c r="BL385" s="129" t="s">
        <v>118</v>
      </c>
      <c r="BM385" s="142" t="s">
        <v>180</v>
      </c>
      <c r="BN385" s="139" t="s">
        <v>222</v>
      </c>
      <c r="BO385" s="139"/>
      <c r="BP385" s="42"/>
      <c r="BQ385" s="120" t="s">
        <v>1767</v>
      </c>
    </row>
    <row r="386" spans="1:69" hidden="1" x14ac:dyDescent="0.35">
      <c r="A386" s="131">
        <v>382</v>
      </c>
      <c r="B386" s="137" t="s">
        <v>252</v>
      </c>
      <c r="C386" s="137" t="s">
        <v>253</v>
      </c>
      <c r="D386" s="137" t="s">
        <v>254</v>
      </c>
      <c r="E386" s="137" t="s">
        <v>255</v>
      </c>
      <c r="F386" s="137" t="s">
        <v>255</v>
      </c>
      <c r="G386" s="137" t="s">
        <v>256</v>
      </c>
      <c r="H386" s="137" t="s">
        <v>257</v>
      </c>
      <c r="I386" s="137">
        <v>131140</v>
      </c>
      <c r="J386" s="137" t="s">
        <v>631</v>
      </c>
      <c r="K386" s="137">
        <v>131140</v>
      </c>
      <c r="L386" s="137" t="s">
        <v>341</v>
      </c>
      <c r="M386" s="137" t="s">
        <v>342</v>
      </c>
      <c r="N386" s="137">
        <v>226267</v>
      </c>
      <c r="O386" s="137" t="s">
        <v>632</v>
      </c>
      <c r="P386" s="137">
        <v>404264</v>
      </c>
      <c r="Q386" s="137" t="s">
        <v>633</v>
      </c>
      <c r="R386" s="137" t="s">
        <v>263</v>
      </c>
      <c r="S386" s="137" t="s">
        <v>849</v>
      </c>
      <c r="T386" s="137" t="s">
        <v>849</v>
      </c>
      <c r="U386" s="137" t="s">
        <v>265</v>
      </c>
      <c r="V386" s="137" t="s">
        <v>266</v>
      </c>
      <c r="W386" s="137">
        <v>0</v>
      </c>
      <c r="X386" s="137" t="s">
        <v>850</v>
      </c>
      <c r="Y386" s="137">
        <v>358723497</v>
      </c>
      <c r="Z386" s="137" t="s">
        <v>851</v>
      </c>
      <c r="AA386" s="137" t="s">
        <v>824</v>
      </c>
      <c r="AB386" s="138">
        <v>35000</v>
      </c>
      <c r="AC386" s="137" t="s">
        <v>519</v>
      </c>
      <c r="AD386" s="137">
        <v>24</v>
      </c>
      <c r="AE386" s="137" t="s">
        <v>478</v>
      </c>
      <c r="AF386" s="137" t="s">
        <v>852</v>
      </c>
      <c r="AG386" s="137" t="s">
        <v>853</v>
      </c>
      <c r="AH386" s="137" t="s">
        <v>481</v>
      </c>
      <c r="AI386" s="137" t="s">
        <v>854</v>
      </c>
      <c r="AJ386" s="138">
        <v>1860</v>
      </c>
      <c r="AK386" s="138">
        <v>1860</v>
      </c>
      <c r="AL386" s="137" t="s">
        <v>493</v>
      </c>
      <c r="AM386" s="138">
        <v>21660.23</v>
      </c>
      <c r="AN386" s="138">
        <v>8099.77</v>
      </c>
      <c r="AO386" s="138">
        <v>29760</v>
      </c>
      <c r="AP386" s="138">
        <v>13339.77</v>
      </c>
      <c r="AQ386" s="138">
        <v>1280.23</v>
      </c>
      <c r="AR386" s="138">
        <v>14620</v>
      </c>
      <c r="AS386" s="138">
        <v>4846.53</v>
      </c>
      <c r="AT386" s="138">
        <v>733.47</v>
      </c>
      <c r="AU386" s="138">
        <v>5580</v>
      </c>
      <c r="AV386" s="137">
        <v>19</v>
      </c>
      <c r="AW386" s="137"/>
      <c r="AX386" s="137"/>
      <c r="AY386" s="137"/>
      <c r="AZ386" s="137"/>
      <c r="BA386" s="137"/>
      <c r="BB386" s="137" t="s">
        <v>277</v>
      </c>
      <c r="BC386" s="137"/>
      <c r="BD386" s="137"/>
      <c r="BE386" s="138"/>
      <c r="BF386" s="137" t="s">
        <v>849</v>
      </c>
      <c r="BG386" s="137" t="s">
        <v>855</v>
      </c>
      <c r="BH386" s="137" t="s">
        <v>1754</v>
      </c>
      <c r="BI386" s="129" t="s">
        <v>1755</v>
      </c>
      <c r="BJ386" s="147">
        <v>46209</v>
      </c>
      <c r="BK386" s="139" t="s">
        <v>103</v>
      </c>
      <c r="BL386" s="129" t="s">
        <v>118</v>
      </c>
      <c r="BM386" s="142" t="s">
        <v>180</v>
      </c>
      <c r="BN386" s="139" t="s">
        <v>222</v>
      </c>
      <c r="BO386" s="139"/>
      <c r="BP386" s="42"/>
      <c r="BQ386" s="120" t="s">
        <v>1767</v>
      </c>
    </row>
    <row r="387" spans="1:69" hidden="1" x14ac:dyDescent="0.35">
      <c r="A387" s="131">
        <v>383</v>
      </c>
      <c r="B387" s="137" t="s">
        <v>252</v>
      </c>
      <c r="C387" s="137" t="s">
        <v>253</v>
      </c>
      <c r="D387" s="137" t="s">
        <v>254</v>
      </c>
      <c r="E387" s="137" t="s">
        <v>255</v>
      </c>
      <c r="F387" s="137" t="s">
        <v>255</v>
      </c>
      <c r="G387" s="137" t="s">
        <v>256</v>
      </c>
      <c r="H387" s="137" t="s">
        <v>257</v>
      </c>
      <c r="I387" s="137">
        <v>131140</v>
      </c>
      <c r="J387" s="137" t="s">
        <v>631</v>
      </c>
      <c r="K387" s="137">
        <v>131140</v>
      </c>
      <c r="L387" s="137" t="s">
        <v>341</v>
      </c>
      <c r="M387" s="137" t="s">
        <v>342</v>
      </c>
      <c r="N387" s="137">
        <v>226267</v>
      </c>
      <c r="O387" s="137" t="s">
        <v>632</v>
      </c>
      <c r="P387" s="137">
        <v>404264</v>
      </c>
      <c r="Q387" s="137" t="s">
        <v>633</v>
      </c>
      <c r="R387" s="137" t="s">
        <v>263</v>
      </c>
      <c r="S387" s="137" t="s">
        <v>1446</v>
      </c>
      <c r="T387" s="137" t="s">
        <v>1446</v>
      </c>
      <c r="U387" s="137" t="s">
        <v>265</v>
      </c>
      <c r="V387" s="137" t="s">
        <v>266</v>
      </c>
      <c r="W387" s="137">
        <v>0</v>
      </c>
      <c r="X387" s="137" t="s">
        <v>345</v>
      </c>
      <c r="Y387" s="137">
        <v>360025511</v>
      </c>
      <c r="Z387" s="137" t="s">
        <v>1447</v>
      </c>
      <c r="AA387" s="137" t="s">
        <v>1448</v>
      </c>
      <c r="AB387" s="138">
        <v>98000</v>
      </c>
      <c r="AC387" s="137" t="s">
        <v>519</v>
      </c>
      <c r="AD387" s="137">
        <v>30</v>
      </c>
      <c r="AE387" s="137" t="s">
        <v>489</v>
      </c>
      <c r="AF387" s="137" t="s">
        <v>1449</v>
      </c>
      <c r="AG387" s="137" t="s">
        <v>646</v>
      </c>
      <c r="AH387" s="137" t="s">
        <v>292</v>
      </c>
      <c r="AI387" s="137" t="s">
        <v>1450</v>
      </c>
      <c r="AJ387" s="138">
        <v>4430</v>
      </c>
      <c r="AK387" s="138">
        <v>4430</v>
      </c>
      <c r="AL387" s="137" t="s">
        <v>910</v>
      </c>
      <c r="AM387" s="138">
        <v>12206.83</v>
      </c>
      <c r="AN387" s="138">
        <v>9943.17</v>
      </c>
      <c r="AO387" s="138">
        <v>22150</v>
      </c>
      <c r="AP387" s="138">
        <v>85793.17</v>
      </c>
      <c r="AQ387" s="138">
        <v>25540.83</v>
      </c>
      <c r="AR387" s="138">
        <v>111334</v>
      </c>
      <c r="AS387" s="138">
        <v>0</v>
      </c>
      <c r="AT387" s="138">
        <v>0</v>
      </c>
      <c r="AU387" s="138">
        <v>0</v>
      </c>
      <c r="AV387" s="137">
        <v>5</v>
      </c>
      <c r="AW387" s="137"/>
      <c r="AX387" s="137"/>
      <c r="AY387" s="137"/>
      <c r="AZ387" s="137"/>
      <c r="BA387" s="137"/>
      <c r="BB387" s="137" t="s">
        <v>277</v>
      </c>
      <c r="BC387" s="137"/>
      <c r="BD387" s="137"/>
      <c r="BE387" s="138"/>
      <c r="BF387" s="137" t="s">
        <v>1446</v>
      </c>
      <c r="BG387" s="137" t="s">
        <v>1451</v>
      </c>
      <c r="BH387" s="137" t="s">
        <v>1754</v>
      </c>
      <c r="BI387" s="129" t="s">
        <v>1755</v>
      </c>
      <c r="BJ387" s="147">
        <v>46209</v>
      </c>
      <c r="BK387" s="139" t="s">
        <v>103</v>
      </c>
      <c r="BL387" s="129" t="s">
        <v>118</v>
      </c>
      <c r="BM387" s="142" t="s">
        <v>180</v>
      </c>
      <c r="BN387" s="139" t="s">
        <v>222</v>
      </c>
      <c r="BO387" s="139"/>
      <c r="BP387" s="42"/>
      <c r="BQ387" s="120" t="s">
        <v>1767</v>
      </c>
    </row>
    <row r="388" spans="1:69" hidden="1" x14ac:dyDescent="0.35">
      <c r="A388" s="131">
        <v>384</v>
      </c>
      <c r="B388" s="137" t="s">
        <v>252</v>
      </c>
      <c r="C388" s="137" t="s">
        <v>253</v>
      </c>
      <c r="D388" s="137" t="s">
        <v>254</v>
      </c>
      <c r="E388" s="137" t="s">
        <v>255</v>
      </c>
      <c r="F388" s="137" t="s">
        <v>255</v>
      </c>
      <c r="G388" s="137" t="s">
        <v>256</v>
      </c>
      <c r="H388" s="137" t="s">
        <v>257</v>
      </c>
      <c r="I388" s="137">
        <v>131140</v>
      </c>
      <c r="J388" s="137" t="s">
        <v>631</v>
      </c>
      <c r="K388" s="137">
        <v>131140</v>
      </c>
      <c r="L388" s="137" t="s">
        <v>341</v>
      </c>
      <c r="M388" s="137" t="s">
        <v>342</v>
      </c>
      <c r="N388" s="137">
        <v>226267</v>
      </c>
      <c r="O388" s="137" t="s">
        <v>632</v>
      </c>
      <c r="P388" s="137">
        <v>404264</v>
      </c>
      <c r="Q388" s="137" t="s">
        <v>633</v>
      </c>
      <c r="R388" s="137" t="s">
        <v>263</v>
      </c>
      <c r="S388" s="137" t="s">
        <v>634</v>
      </c>
      <c r="T388" s="137" t="s">
        <v>634</v>
      </c>
      <c r="U388" s="137" t="s">
        <v>265</v>
      </c>
      <c r="V388" s="137" t="s">
        <v>266</v>
      </c>
      <c r="W388" s="137">
        <v>0</v>
      </c>
      <c r="X388" s="137" t="s">
        <v>267</v>
      </c>
      <c r="Y388" s="137">
        <v>357488470</v>
      </c>
      <c r="Z388" s="137" t="s">
        <v>635</v>
      </c>
      <c r="AA388" s="137" t="s">
        <v>420</v>
      </c>
      <c r="AB388" s="138">
        <v>60000</v>
      </c>
      <c r="AC388" s="137" t="s">
        <v>519</v>
      </c>
      <c r="AD388" s="137">
        <v>24</v>
      </c>
      <c r="AE388" s="137" t="s">
        <v>367</v>
      </c>
      <c r="AF388" s="137" t="s">
        <v>636</v>
      </c>
      <c r="AG388" s="137" t="s">
        <v>637</v>
      </c>
      <c r="AH388" s="137" t="s">
        <v>292</v>
      </c>
      <c r="AI388" s="137" t="s">
        <v>638</v>
      </c>
      <c r="AJ388" s="138">
        <v>3200</v>
      </c>
      <c r="AK388" s="138">
        <v>3200</v>
      </c>
      <c r="AL388" s="137" t="s">
        <v>639</v>
      </c>
      <c r="AM388" s="138">
        <v>53495.33</v>
      </c>
      <c r="AN388" s="138">
        <v>16904.669999999998</v>
      </c>
      <c r="AO388" s="138">
        <v>70400</v>
      </c>
      <c r="AP388" s="138">
        <v>6504.67</v>
      </c>
      <c r="AQ388" s="138">
        <v>207.33</v>
      </c>
      <c r="AR388" s="138">
        <v>6712</v>
      </c>
      <c r="AS388" s="138">
        <v>3075.25</v>
      </c>
      <c r="AT388" s="138">
        <v>124.75</v>
      </c>
      <c r="AU388" s="138">
        <v>3200</v>
      </c>
      <c r="AV388" s="137">
        <v>23</v>
      </c>
      <c r="AW388" s="137"/>
      <c r="AX388" s="137"/>
      <c r="AY388" s="137"/>
      <c r="AZ388" s="137"/>
      <c r="BA388" s="137"/>
      <c r="BB388" s="137" t="s">
        <v>277</v>
      </c>
      <c r="BC388" s="137"/>
      <c r="BD388" s="137"/>
      <c r="BE388" s="138"/>
      <c r="BF388" s="137" t="s">
        <v>634</v>
      </c>
      <c r="BG388" s="137" t="s">
        <v>640</v>
      </c>
      <c r="BH388" s="137" t="s">
        <v>1754</v>
      </c>
      <c r="BI388" s="129" t="s">
        <v>1755</v>
      </c>
      <c r="BJ388" s="147">
        <v>46209</v>
      </c>
      <c r="BK388" s="139" t="s">
        <v>103</v>
      </c>
      <c r="BL388" s="129" t="s">
        <v>118</v>
      </c>
      <c r="BM388" s="142" t="s">
        <v>180</v>
      </c>
      <c r="BN388" s="139" t="s">
        <v>222</v>
      </c>
      <c r="BO388" s="139"/>
      <c r="BP388" s="42"/>
      <c r="BQ388" s="120" t="s">
        <v>1767</v>
      </c>
    </row>
    <row r="389" spans="1:69" ht="22.75" hidden="1" customHeight="1" x14ac:dyDescent="0.35">
      <c r="A389" s="131">
        <v>385</v>
      </c>
      <c r="B389" s="137" t="s">
        <v>252</v>
      </c>
      <c r="C389" s="137" t="s">
        <v>253</v>
      </c>
      <c r="D389" s="137" t="s">
        <v>254</v>
      </c>
      <c r="E389" s="137" t="s">
        <v>255</v>
      </c>
      <c r="F389" s="137" t="s">
        <v>255</v>
      </c>
      <c r="G389" s="137" t="s">
        <v>256</v>
      </c>
      <c r="H389" s="137" t="s">
        <v>257</v>
      </c>
      <c r="I389" s="137">
        <v>131140</v>
      </c>
      <c r="J389" s="137" t="s">
        <v>631</v>
      </c>
      <c r="K389" s="137">
        <v>131140</v>
      </c>
      <c r="L389" s="137" t="s">
        <v>341</v>
      </c>
      <c r="M389" s="137" t="s">
        <v>342</v>
      </c>
      <c r="N389" s="137">
        <v>226267</v>
      </c>
      <c r="O389" s="137" t="s">
        <v>632</v>
      </c>
      <c r="P389" s="137">
        <v>404264</v>
      </c>
      <c r="Q389" s="137" t="s">
        <v>633</v>
      </c>
      <c r="R389" s="137" t="s">
        <v>263</v>
      </c>
      <c r="S389" s="137" t="s">
        <v>731</v>
      </c>
      <c r="T389" s="137" t="s">
        <v>731</v>
      </c>
      <c r="U389" s="137" t="s">
        <v>265</v>
      </c>
      <c r="V389" s="137" t="s">
        <v>266</v>
      </c>
      <c r="W389" s="137">
        <v>0</v>
      </c>
      <c r="X389" s="137" t="s">
        <v>267</v>
      </c>
      <c r="Y389" s="137">
        <v>357900898</v>
      </c>
      <c r="Z389" s="137" t="s">
        <v>732</v>
      </c>
      <c r="AA389" s="137" t="s">
        <v>638</v>
      </c>
      <c r="AB389" s="138">
        <v>65000</v>
      </c>
      <c r="AC389" s="137" t="s">
        <v>519</v>
      </c>
      <c r="AD389" s="137">
        <v>24</v>
      </c>
      <c r="AE389" s="137" t="s">
        <v>367</v>
      </c>
      <c r="AF389" s="137" t="s">
        <v>636</v>
      </c>
      <c r="AG389" s="137" t="s">
        <v>637</v>
      </c>
      <c r="AH389" s="137" t="s">
        <v>292</v>
      </c>
      <c r="AI389" s="137" t="s">
        <v>728</v>
      </c>
      <c r="AJ389" s="138">
        <v>3470</v>
      </c>
      <c r="AK389" s="138">
        <v>3470</v>
      </c>
      <c r="AL389" s="137" t="s">
        <v>733</v>
      </c>
      <c r="AM389" s="138">
        <v>51882.47</v>
      </c>
      <c r="AN389" s="138">
        <v>17517.53</v>
      </c>
      <c r="AO389" s="138">
        <v>69400</v>
      </c>
      <c r="AP389" s="138">
        <v>13117.53</v>
      </c>
      <c r="AQ389" s="138">
        <v>664.47</v>
      </c>
      <c r="AR389" s="138">
        <v>13782</v>
      </c>
      <c r="AS389" s="138">
        <v>6498.58</v>
      </c>
      <c r="AT389" s="138">
        <v>441.42</v>
      </c>
      <c r="AU389" s="138">
        <v>6940</v>
      </c>
      <c r="AV389" s="137">
        <v>22</v>
      </c>
      <c r="AW389" s="137"/>
      <c r="AX389" s="137"/>
      <c r="AY389" s="137"/>
      <c r="AZ389" s="137"/>
      <c r="BA389" s="137"/>
      <c r="BB389" s="137" t="s">
        <v>277</v>
      </c>
      <c r="BC389" s="137"/>
      <c r="BD389" s="137"/>
      <c r="BE389" s="138"/>
      <c r="BF389" s="137" t="s">
        <v>731</v>
      </c>
      <c r="BG389" s="137" t="s">
        <v>734</v>
      </c>
      <c r="BH389" s="137" t="s">
        <v>1754</v>
      </c>
      <c r="BI389" s="129" t="s">
        <v>1755</v>
      </c>
      <c r="BJ389" s="147">
        <v>46209</v>
      </c>
      <c r="BK389" s="139" t="s">
        <v>103</v>
      </c>
      <c r="BL389" s="129" t="s">
        <v>118</v>
      </c>
      <c r="BM389" s="142" t="s">
        <v>180</v>
      </c>
      <c r="BN389" s="139" t="s">
        <v>222</v>
      </c>
      <c r="BO389" s="139"/>
      <c r="BP389" s="42"/>
      <c r="BQ389" s="120" t="s">
        <v>1767</v>
      </c>
    </row>
    <row r="390" spans="1:69" hidden="1" x14ac:dyDescent="0.35">
      <c r="A390" s="131">
        <v>386</v>
      </c>
      <c r="B390" s="137" t="s">
        <v>252</v>
      </c>
      <c r="C390" s="137" t="s">
        <v>253</v>
      </c>
      <c r="D390" s="137" t="s">
        <v>254</v>
      </c>
      <c r="E390" s="137" t="s">
        <v>255</v>
      </c>
      <c r="F390" s="137" t="s">
        <v>255</v>
      </c>
      <c r="G390" s="137" t="s">
        <v>256</v>
      </c>
      <c r="H390" s="137" t="s">
        <v>257</v>
      </c>
      <c r="I390" s="137">
        <v>131140</v>
      </c>
      <c r="J390" s="137" t="s">
        <v>631</v>
      </c>
      <c r="K390" s="137">
        <v>131140</v>
      </c>
      <c r="L390" s="137" t="s">
        <v>308</v>
      </c>
      <c r="M390" s="137" t="s">
        <v>309</v>
      </c>
      <c r="N390" s="137">
        <v>221276</v>
      </c>
      <c r="O390" s="137" t="s">
        <v>902</v>
      </c>
      <c r="P390" s="137">
        <v>291888</v>
      </c>
      <c r="Q390" s="137" t="s">
        <v>903</v>
      </c>
      <c r="R390" s="137" t="s">
        <v>263</v>
      </c>
      <c r="S390" s="137" t="s">
        <v>2471</v>
      </c>
      <c r="T390" s="137" t="s">
        <v>2471</v>
      </c>
      <c r="U390" s="137" t="s">
        <v>265</v>
      </c>
      <c r="V390" s="137" t="s">
        <v>266</v>
      </c>
      <c r="W390" s="137">
        <v>0</v>
      </c>
      <c r="X390" s="137" t="s">
        <v>267</v>
      </c>
      <c r="Y390" s="137">
        <v>360014811</v>
      </c>
      <c r="Z390" s="137" t="s">
        <v>1724</v>
      </c>
      <c r="AA390" s="137" t="s">
        <v>1423</v>
      </c>
      <c r="AB390" s="138">
        <v>40000</v>
      </c>
      <c r="AC390" s="137" t="s">
        <v>519</v>
      </c>
      <c r="AD390" s="137">
        <v>24</v>
      </c>
      <c r="AE390" s="137" t="s">
        <v>478</v>
      </c>
      <c r="AF390" s="137" t="s">
        <v>1432</v>
      </c>
      <c r="AG390" s="137" t="s">
        <v>1444</v>
      </c>
      <c r="AH390" s="137" t="s">
        <v>481</v>
      </c>
      <c r="AI390" s="137" t="s">
        <v>1450</v>
      </c>
      <c r="AJ390" s="138">
        <v>2150</v>
      </c>
      <c r="AK390" s="138">
        <v>2150</v>
      </c>
      <c r="AL390" s="137" t="s">
        <v>956</v>
      </c>
      <c r="AM390" s="138">
        <v>6501.93</v>
      </c>
      <c r="AN390" s="138">
        <v>4248.07</v>
      </c>
      <c r="AO390" s="138">
        <v>10750</v>
      </c>
      <c r="AP390" s="138">
        <v>33498.07</v>
      </c>
      <c r="AQ390" s="138">
        <v>7926.93</v>
      </c>
      <c r="AR390" s="138">
        <v>41425</v>
      </c>
      <c r="AS390" s="138">
        <v>0</v>
      </c>
      <c r="AT390" s="138">
        <v>0</v>
      </c>
      <c r="AU390" s="138">
        <v>0</v>
      </c>
      <c r="AV390" s="137">
        <v>5</v>
      </c>
      <c r="AW390" s="137"/>
      <c r="AX390" s="137"/>
      <c r="AY390" s="137"/>
      <c r="AZ390" s="137"/>
      <c r="BA390" s="137"/>
      <c r="BB390" s="137" t="s">
        <v>277</v>
      </c>
      <c r="BC390" s="137"/>
      <c r="BD390" s="137"/>
      <c r="BE390" s="138"/>
      <c r="BF390" s="137" t="s">
        <v>2471</v>
      </c>
      <c r="BG390" s="137" t="s">
        <v>2472</v>
      </c>
      <c r="BH390" s="137" t="s">
        <v>1754</v>
      </c>
      <c r="BI390" s="129" t="s">
        <v>1755</v>
      </c>
      <c r="BJ390" s="147">
        <v>46209</v>
      </c>
      <c r="BK390" s="139" t="s">
        <v>103</v>
      </c>
      <c r="BL390" s="129" t="s">
        <v>118</v>
      </c>
      <c r="BM390" s="142" t="s">
        <v>180</v>
      </c>
      <c r="BN390" s="139" t="s">
        <v>222</v>
      </c>
      <c r="BO390" s="139"/>
      <c r="BP390" s="42"/>
      <c r="BQ390" s="120" t="s">
        <v>1767</v>
      </c>
    </row>
    <row r="391" spans="1:69" hidden="1" x14ac:dyDescent="0.35">
      <c r="A391" s="131">
        <v>387</v>
      </c>
      <c r="B391" s="137" t="s">
        <v>252</v>
      </c>
      <c r="C391" s="137" t="s">
        <v>253</v>
      </c>
      <c r="D391" s="137" t="s">
        <v>254</v>
      </c>
      <c r="E391" s="137" t="s">
        <v>255</v>
      </c>
      <c r="F391" s="137" t="s">
        <v>255</v>
      </c>
      <c r="G391" s="137" t="s">
        <v>256</v>
      </c>
      <c r="H391" s="137" t="s">
        <v>257</v>
      </c>
      <c r="I391" s="137">
        <v>143257</v>
      </c>
      <c r="J391" s="137" t="s">
        <v>631</v>
      </c>
      <c r="K391" s="137">
        <v>143257</v>
      </c>
      <c r="L391" s="137" t="s">
        <v>572</v>
      </c>
      <c r="M391" s="137" t="s">
        <v>573</v>
      </c>
      <c r="N391" s="137">
        <v>242120</v>
      </c>
      <c r="O391" s="137" t="s">
        <v>1239</v>
      </c>
      <c r="P391" s="137">
        <v>318325</v>
      </c>
      <c r="Q391" s="137" t="s">
        <v>1240</v>
      </c>
      <c r="R391" s="137" t="s">
        <v>263</v>
      </c>
      <c r="S391" s="137" t="s">
        <v>1241</v>
      </c>
      <c r="T391" s="137" t="s">
        <v>1241</v>
      </c>
      <c r="U391" s="137" t="s">
        <v>265</v>
      </c>
      <c r="V391" s="137" t="s">
        <v>266</v>
      </c>
      <c r="W391" s="137">
        <v>0</v>
      </c>
      <c r="X391" s="137" t="s">
        <v>267</v>
      </c>
      <c r="Y391" s="137">
        <v>359775186</v>
      </c>
      <c r="Z391" s="137" t="s">
        <v>1242</v>
      </c>
      <c r="AA391" s="137" t="s">
        <v>1243</v>
      </c>
      <c r="AB391" s="138">
        <v>70000</v>
      </c>
      <c r="AC391" s="137" t="s">
        <v>519</v>
      </c>
      <c r="AD391" s="137">
        <v>24</v>
      </c>
      <c r="AE391" s="137" t="s">
        <v>367</v>
      </c>
      <c r="AF391" s="137" t="s">
        <v>1244</v>
      </c>
      <c r="AG391" s="137" t="s">
        <v>1245</v>
      </c>
      <c r="AH391" s="137" t="s">
        <v>292</v>
      </c>
      <c r="AI391" s="137" t="s">
        <v>1246</v>
      </c>
      <c r="AJ391" s="138">
        <v>3770</v>
      </c>
      <c r="AK391" s="138">
        <v>3770</v>
      </c>
      <c r="AL391" s="137" t="s">
        <v>559</v>
      </c>
      <c r="AM391" s="138">
        <v>14616.15</v>
      </c>
      <c r="AN391" s="138">
        <v>8003.85</v>
      </c>
      <c r="AO391" s="138">
        <v>22620</v>
      </c>
      <c r="AP391" s="138">
        <v>55383.85</v>
      </c>
      <c r="AQ391" s="138">
        <v>11919.15</v>
      </c>
      <c r="AR391" s="138">
        <v>67303</v>
      </c>
      <c r="AS391" s="138">
        <v>5383.88</v>
      </c>
      <c r="AT391" s="138">
        <v>2156.12</v>
      </c>
      <c r="AU391" s="138">
        <v>7540</v>
      </c>
      <c r="AV391" s="137">
        <v>8</v>
      </c>
      <c r="AW391" s="137"/>
      <c r="AX391" s="137"/>
      <c r="AY391" s="137"/>
      <c r="AZ391" s="137"/>
      <c r="BA391" s="137"/>
      <c r="BB391" s="137" t="s">
        <v>277</v>
      </c>
      <c r="BC391" s="137"/>
      <c r="BD391" s="137"/>
      <c r="BE391" s="138"/>
      <c r="BF391" s="137" t="s">
        <v>1241</v>
      </c>
      <c r="BG391" s="137" t="s">
        <v>1247</v>
      </c>
      <c r="BH391" s="137" t="s">
        <v>1754</v>
      </c>
      <c r="BI391" s="129" t="s">
        <v>1755</v>
      </c>
      <c r="BJ391" s="150">
        <v>46209</v>
      </c>
      <c r="BK391" s="139" t="s">
        <v>103</v>
      </c>
      <c r="BL391" s="129" t="s">
        <v>118</v>
      </c>
      <c r="BM391" s="142" t="s">
        <v>180</v>
      </c>
      <c r="BN391" s="139" t="s">
        <v>222</v>
      </c>
      <c r="BO391" s="139"/>
      <c r="BP391" s="42"/>
      <c r="BQ391" s="120" t="s">
        <v>1767</v>
      </c>
    </row>
    <row r="392" spans="1:69" hidden="1" x14ac:dyDescent="0.35">
      <c r="A392" s="131">
        <v>388</v>
      </c>
      <c r="B392" s="137" t="s">
        <v>252</v>
      </c>
      <c r="C392" s="137" t="s">
        <v>253</v>
      </c>
      <c r="D392" s="137" t="s">
        <v>254</v>
      </c>
      <c r="E392" s="137" t="s">
        <v>255</v>
      </c>
      <c r="F392" s="137" t="s">
        <v>255</v>
      </c>
      <c r="G392" s="137" t="s">
        <v>256</v>
      </c>
      <c r="H392" s="137" t="s">
        <v>257</v>
      </c>
      <c r="I392" s="137">
        <v>131140</v>
      </c>
      <c r="J392" s="137" t="s">
        <v>631</v>
      </c>
      <c r="K392" s="137">
        <v>131140</v>
      </c>
      <c r="L392" s="137" t="s">
        <v>308</v>
      </c>
      <c r="M392" s="137" t="s">
        <v>309</v>
      </c>
      <c r="N392" s="137">
        <v>221276</v>
      </c>
      <c r="O392" s="137" t="s">
        <v>902</v>
      </c>
      <c r="P392" s="137">
        <v>291888</v>
      </c>
      <c r="Q392" s="137" t="s">
        <v>903</v>
      </c>
      <c r="R392" s="137" t="s">
        <v>263</v>
      </c>
      <c r="S392" s="137" t="s">
        <v>2473</v>
      </c>
      <c r="T392" s="137" t="s">
        <v>2473</v>
      </c>
      <c r="U392" s="137" t="s">
        <v>265</v>
      </c>
      <c r="V392" s="137" t="s">
        <v>266</v>
      </c>
      <c r="W392" s="137">
        <v>0</v>
      </c>
      <c r="X392" s="137" t="s">
        <v>313</v>
      </c>
      <c r="Y392" s="137">
        <v>358404641</v>
      </c>
      <c r="Z392" s="137" t="s">
        <v>2474</v>
      </c>
      <c r="AA392" s="137" t="s">
        <v>846</v>
      </c>
      <c r="AB392" s="138">
        <v>40000</v>
      </c>
      <c r="AC392" s="137" t="s">
        <v>519</v>
      </c>
      <c r="AD392" s="137">
        <v>24</v>
      </c>
      <c r="AE392" s="137" t="s">
        <v>478</v>
      </c>
      <c r="AF392" s="137" t="s">
        <v>2475</v>
      </c>
      <c r="AG392" s="137" t="s">
        <v>2476</v>
      </c>
      <c r="AH392" s="137" t="s">
        <v>481</v>
      </c>
      <c r="AI392" s="137" t="s">
        <v>2469</v>
      </c>
      <c r="AJ392" s="138">
        <v>2130</v>
      </c>
      <c r="AK392" s="138">
        <v>2130</v>
      </c>
      <c r="AL392" s="137" t="s">
        <v>617</v>
      </c>
      <c r="AM392" s="138">
        <v>30151.08</v>
      </c>
      <c r="AN392" s="138">
        <v>10318.92</v>
      </c>
      <c r="AO392" s="138">
        <v>40470</v>
      </c>
      <c r="AP392" s="138">
        <v>9848.92</v>
      </c>
      <c r="AQ392" s="138">
        <v>618.08000000000004</v>
      </c>
      <c r="AR392" s="138">
        <v>10467</v>
      </c>
      <c r="AS392" s="138">
        <v>1943.01</v>
      </c>
      <c r="AT392" s="138">
        <v>186.99</v>
      </c>
      <c r="AU392" s="138">
        <v>2130</v>
      </c>
      <c r="AV392" s="137">
        <v>20</v>
      </c>
      <c r="AW392" s="137"/>
      <c r="AX392" s="137"/>
      <c r="AY392" s="137"/>
      <c r="AZ392" s="137"/>
      <c r="BA392" s="137"/>
      <c r="BB392" s="137" t="s">
        <v>277</v>
      </c>
      <c r="BC392" s="137"/>
      <c r="BD392" s="137"/>
      <c r="BE392" s="138"/>
      <c r="BF392" s="137" t="s">
        <v>2473</v>
      </c>
      <c r="BG392" s="137" t="s">
        <v>2477</v>
      </c>
      <c r="BH392" s="137" t="s">
        <v>1754</v>
      </c>
      <c r="BI392" s="129" t="s">
        <v>1755</v>
      </c>
      <c r="BJ392" s="147">
        <v>46209</v>
      </c>
      <c r="BK392" s="139" t="s">
        <v>103</v>
      </c>
      <c r="BL392" s="129" t="s">
        <v>118</v>
      </c>
      <c r="BM392" s="142" t="s">
        <v>179</v>
      </c>
      <c r="BN392" s="139" t="s">
        <v>221</v>
      </c>
      <c r="BO392" s="139"/>
      <c r="BP392" s="42"/>
      <c r="BQ392" s="120" t="s">
        <v>1761</v>
      </c>
    </row>
    <row r="393" spans="1:69" ht="22.75" hidden="1" customHeight="1" x14ac:dyDescent="0.35">
      <c r="A393" s="131">
        <v>389</v>
      </c>
      <c r="B393" s="137" t="s">
        <v>252</v>
      </c>
      <c r="C393" s="137" t="s">
        <v>253</v>
      </c>
      <c r="D393" s="137" t="s">
        <v>254</v>
      </c>
      <c r="E393" s="137" t="s">
        <v>255</v>
      </c>
      <c r="F393" s="137" t="s">
        <v>255</v>
      </c>
      <c r="G393" s="137" t="s">
        <v>256</v>
      </c>
      <c r="H393" s="137" t="s">
        <v>257</v>
      </c>
      <c r="I393" s="137">
        <v>131140</v>
      </c>
      <c r="J393" s="137" t="s">
        <v>631</v>
      </c>
      <c r="K393" s="137">
        <v>131140</v>
      </c>
      <c r="L393" s="137" t="s">
        <v>308</v>
      </c>
      <c r="M393" s="137" t="s">
        <v>309</v>
      </c>
      <c r="N393" s="137">
        <v>221276</v>
      </c>
      <c r="O393" s="137" t="s">
        <v>902</v>
      </c>
      <c r="P393" s="137">
        <v>291888</v>
      </c>
      <c r="Q393" s="137" t="s">
        <v>903</v>
      </c>
      <c r="R393" s="137" t="s">
        <v>669</v>
      </c>
      <c r="S393" s="137" t="s">
        <v>2473</v>
      </c>
      <c r="T393" s="137" t="s">
        <v>2473</v>
      </c>
      <c r="U393" s="137" t="s">
        <v>265</v>
      </c>
      <c r="V393" s="137" t="s">
        <v>266</v>
      </c>
      <c r="W393" s="137">
        <v>0</v>
      </c>
      <c r="X393" s="137" t="s">
        <v>267</v>
      </c>
      <c r="Y393" s="137">
        <v>359774339</v>
      </c>
      <c r="Z393" s="137" t="s">
        <v>2474</v>
      </c>
      <c r="AA393" s="137" t="s">
        <v>1243</v>
      </c>
      <c r="AB393" s="138">
        <v>30000</v>
      </c>
      <c r="AC393" s="137" t="s">
        <v>519</v>
      </c>
      <c r="AD393" s="137">
        <v>18</v>
      </c>
      <c r="AE393" s="137" t="s">
        <v>673</v>
      </c>
      <c r="AF393" s="137" t="s">
        <v>2475</v>
      </c>
      <c r="AG393" s="137" t="s">
        <v>2476</v>
      </c>
      <c r="AH393" s="137" t="s">
        <v>481</v>
      </c>
      <c r="AI393" s="137" t="s">
        <v>1246</v>
      </c>
      <c r="AJ393" s="138">
        <v>2030</v>
      </c>
      <c r="AK393" s="138">
        <v>2030</v>
      </c>
      <c r="AL393" s="137" t="s">
        <v>910</v>
      </c>
      <c r="AM393" s="138">
        <v>12142.36</v>
      </c>
      <c r="AN393" s="138">
        <v>4097.6400000000003</v>
      </c>
      <c r="AO393" s="138">
        <v>16240</v>
      </c>
      <c r="AP393" s="138">
        <v>17857.64</v>
      </c>
      <c r="AQ393" s="138">
        <v>2226.36</v>
      </c>
      <c r="AR393" s="138">
        <v>20084</v>
      </c>
      <c r="AS393" s="138">
        <v>0</v>
      </c>
      <c r="AT393" s="138">
        <v>0</v>
      </c>
      <c r="AU393" s="138">
        <v>0</v>
      </c>
      <c r="AV393" s="137">
        <v>8</v>
      </c>
      <c r="AW393" s="137"/>
      <c r="AX393" s="137"/>
      <c r="AY393" s="137"/>
      <c r="AZ393" s="137"/>
      <c r="BA393" s="137"/>
      <c r="BB393" s="137" t="s">
        <v>277</v>
      </c>
      <c r="BC393" s="137"/>
      <c r="BD393" s="137"/>
      <c r="BE393" s="138"/>
      <c r="BF393" s="137" t="s">
        <v>2473</v>
      </c>
      <c r="BG393" s="137" t="s">
        <v>2477</v>
      </c>
      <c r="BH393" s="137" t="s">
        <v>1754</v>
      </c>
      <c r="BI393" s="129" t="s">
        <v>1755</v>
      </c>
      <c r="BJ393" s="147">
        <v>46209</v>
      </c>
      <c r="BK393" s="139" t="s">
        <v>103</v>
      </c>
      <c r="BL393" s="129" t="s">
        <v>118</v>
      </c>
      <c r="BM393" s="142" t="s">
        <v>180</v>
      </c>
      <c r="BN393" s="139" t="s">
        <v>222</v>
      </c>
      <c r="BO393" s="139"/>
      <c r="BP393" s="42"/>
      <c r="BQ393" s="120" t="s">
        <v>1767</v>
      </c>
    </row>
    <row r="394" spans="1:69" ht="22.75" hidden="1" customHeight="1" x14ac:dyDescent="0.35">
      <c r="A394" s="131">
        <v>390</v>
      </c>
      <c r="B394" s="137" t="s">
        <v>252</v>
      </c>
      <c r="C394" s="137" t="s">
        <v>253</v>
      </c>
      <c r="D394" s="137" t="s">
        <v>254</v>
      </c>
      <c r="E394" s="137" t="s">
        <v>255</v>
      </c>
      <c r="F394" s="137" t="s">
        <v>255</v>
      </c>
      <c r="G394" s="137" t="s">
        <v>256</v>
      </c>
      <c r="H394" s="137" t="s">
        <v>257</v>
      </c>
      <c r="I394" s="137">
        <v>131140</v>
      </c>
      <c r="J394" s="137" t="s">
        <v>631</v>
      </c>
      <c r="K394" s="137">
        <v>131140</v>
      </c>
      <c r="L394" s="137" t="s">
        <v>308</v>
      </c>
      <c r="M394" s="137" t="s">
        <v>309</v>
      </c>
      <c r="N394" s="137">
        <v>221276</v>
      </c>
      <c r="O394" s="137" t="s">
        <v>902</v>
      </c>
      <c r="P394" s="137">
        <v>291888</v>
      </c>
      <c r="Q394" s="137" t="s">
        <v>903</v>
      </c>
      <c r="R394" s="137" t="s">
        <v>263</v>
      </c>
      <c r="S394" s="137" t="s">
        <v>2478</v>
      </c>
      <c r="T394" s="137" t="s">
        <v>2478</v>
      </c>
      <c r="U394" s="137" t="s">
        <v>265</v>
      </c>
      <c r="V394" s="137" t="s">
        <v>266</v>
      </c>
      <c r="W394" s="137">
        <v>0</v>
      </c>
      <c r="X394" s="137" t="s">
        <v>905</v>
      </c>
      <c r="Y394" s="137">
        <v>358053248</v>
      </c>
      <c r="Z394" s="137" t="s">
        <v>2479</v>
      </c>
      <c r="AA394" s="137" t="s">
        <v>1865</v>
      </c>
      <c r="AB394" s="138">
        <v>40000</v>
      </c>
      <c r="AC394" s="137" t="s">
        <v>519</v>
      </c>
      <c r="AD394" s="137">
        <v>24</v>
      </c>
      <c r="AE394" s="137" t="s">
        <v>478</v>
      </c>
      <c r="AF394" s="137" t="s">
        <v>1837</v>
      </c>
      <c r="AG394" s="137" t="s">
        <v>1838</v>
      </c>
      <c r="AH394" s="137" t="s">
        <v>481</v>
      </c>
      <c r="AI394" s="137" t="s">
        <v>465</v>
      </c>
      <c r="AJ394" s="138">
        <v>2130</v>
      </c>
      <c r="AK394" s="138">
        <v>2130</v>
      </c>
      <c r="AL394" s="137" t="s">
        <v>910</v>
      </c>
      <c r="AM394" s="138">
        <v>33903.980000000003</v>
      </c>
      <c r="AN394" s="138">
        <v>10826.02</v>
      </c>
      <c r="AO394" s="138">
        <v>44730</v>
      </c>
      <c r="AP394" s="138">
        <v>6096.02</v>
      </c>
      <c r="AQ394" s="138">
        <v>271.98</v>
      </c>
      <c r="AR394" s="138">
        <v>6368</v>
      </c>
      <c r="AS394" s="138">
        <v>0</v>
      </c>
      <c r="AT394" s="138">
        <v>0</v>
      </c>
      <c r="AU394" s="138">
        <v>0</v>
      </c>
      <c r="AV394" s="137">
        <v>21</v>
      </c>
      <c r="AW394" s="137"/>
      <c r="AX394" s="137"/>
      <c r="AY394" s="137"/>
      <c r="AZ394" s="137"/>
      <c r="BA394" s="137"/>
      <c r="BB394" s="137" t="s">
        <v>277</v>
      </c>
      <c r="BC394" s="137"/>
      <c r="BD394" s="137"/>
      <c r="BE394" s="138"/>
      <c r="BF394" s="137" t="s">
        <v>2478</v>
      </c>
      <c r="BG394" s="137" t="s">
        <v>2480</v>
      </c>
      <c r="BH394" s="137" t="s">
        <v>1754</v>
      </c>
      <c r="BI394" s="129" t="s">
        <v>1755</v>
      </c>
      <c r="BJ394" s="147">
        <v>46209</v>
      </c>
      <c r="BK394" s="139" t="s">
        <v>102</v>
      </c>
      <c r="BL394" s="129" t="s">
        <v>107</v>
      </c>
      <c r="BM394" s="142" t="s">
        <v>179</v>
      </c>
      <c r="BN394" s="139" t="s">
        <v>221</v>
      </c>
      <c r="BO394" s="139">
        <v>0</v>
      </c>
      <c r="BP394" s="42"/>
      <c r="BQ394" s="120" t="s">
        <v>1761</v>
      </c>
    </row>
    <row r="395" spans="1:69" ht="22.75" hidden="1" customHeight="1" x14ac:dyDescent="0.35">
      <c r="A395" s="131">
        <v>391</v>
      </c>
      <c r="B395" s="137" t="s">
        <v>252</v>
      </c>
      <c r="C395" s="137" t="s">
        <v>253</v>
      </c>
      <c r="D395" s="137" t="s">
        <v>254</v>
      </c>
      <c r="E395" s="137" t="s">
        <v>255</v>
      </c>
      <c r="F395" s="137" t="s">
        <v>255</v>
      </c>
      <c r="G395" s="137" t="s">
        <v>256</v>
      </c>
      <c r="H395" s="137" t="s">
        <v>257</v>
      </c>
      <c r="I395" s="137">
        <v>131140</v>
      </c>
      <c r="J395" s="137" t="s">
        <v>631</v>
      </c>
      <c r="K395" s="137">
        <v>131140</v>
      </c>
      <c r="L395" s="137" t="s">
        <v>341</v>
      </c>
      <c r="M395" s="137" t="s">
        <v>342</v>
      </c>
      <c r="N395" s="137">
        <v>226267</v>
      </c>
      <c r="O395" s="137" t="s">
        <v>632</v>
      </c>
      <c r="P395" s="137">
        <v>298141</v>
      </c>
      <c r="Q395" s="137" t="s">
        <v>776</v>
      </c>
      <c r="R395" s="137" t="s">
        <v>263</v>
      </c>
      <c r="S395" s="137" t="s">
        <v>2481</v>
      </c>
      <c r="T395" s="137" t="s">
        <v>2481</v>
      </c>
      <c r="U395" s="137" t="s">
        <v>265</v>
      </c>
      <c r="V395" s="137" t="s">
        <v>266</v>
      </c>
      <c r="W395" s="137">
        <v>0</v>
      </c>
      <c r="X395" s="137" t="s">
        <v>267</v>
      </c>
      <c r="Y395" s="137">
        <v>358729933</v>
      </c>
      <c r="Z395" s="137" t="s">
        <v>2482</v>
      </c>
      <c r="AA395" s="137" t="s">
        <v>458</v>
      </c>
      <c r="AB395" s="138">
        <v>60000</v>
      </c>
      <c r="AC395" s="137" t="s">
        <v>519</v>
      </c>
      <c r="AD395" s="137">
        <v>24</v>
      </c>
      <c r="AE395" s="137" t="s">
        <v>478</v>
      </c>
      <c r="AF395" s="137" t="s">
        <v>1732</v>
      </c>
      <c r="AG395" s="137" t="s">
        <v>2463</v>
      </c>
      <c r="AH395" s="137" t="s">
        <v>615</v>
      </c>
      <c r="AI395" s="137" t="s">
        <v>854</v>
      </c>
      <c r="AJ395" s="138">
        <v>3150</v>
      </c>
      <c r="AK395" s="138">
        <v>3150</v>
      </c>
      <c r="AL395" s="137" t="s">
        <v>910</v>
      </c>
      <c r="AM395" s="138">
        <v>42213.83</v>
      </c>
      <c r="AN395" s="138">
        <v>14486.17</v>
      </c>
      <c r="AO395" s="138">
        <v>56700</v>
      </c>
      <c r="AP395" s="138">
        <v>17786.169999999998</v>
      </c>
      <c r="AQ395" s="138">
        <v>1241.83</v>
      </c>
      <c r="AR395" s="138">
        <v>19028</v>
      </c>
      <c r="AS395" s="138">
        <v>2832.77</v>
      </c>
      <c r="AT395" s="138">
        <v>317.23</v>
      </c>
      <c r="AU395" s="138">
        <v>3150</v>
      </c>
      <c r="AV395" s="137">
        <v>19</v>
      </c>
      <c r="AW395" s="137"/>
      <c r="AX395" s="137"/>
      <c r="AY395" s="137"/>
      <c r="AZ395" s="137"/>
      <c r="BA395" s="137"/>
      <c r="BB395" s="137" t="s">
        <v>277</v>
      </c>
      <c r="BC395" s="137"/>
      <c r="BD395" s="137"/>
      <c r="BE395" s="138"/>
      <c r="BF395" s="137" t="s">
        <v>2481</v>
      </c>
      <c r="BG395" s="137" t="s">
        <v>2483</v>
      </c>
      <c r="BH395" s="137" t="s">
        <v>1754</v>
      </c>
      <c r="BI395" s="129" t="s">
        <v>1755</v>
      </c>
      <c r="BJ395" s="147">
        <v>46209</v>
      </c>
      <c r="BK395" s="139" t="s">
        <v>102</v>
      </c>
      <c r="BL395" s="129" t="s">
        <v>107</v>
      </c>
      <c r="BM395" s="142" t="s">
        <v>179</v>
      </c>
      <c r="BN395" s="139" t="s">
        <v>221</v>
      </c>
      <c r="BO395" s="139">
        <v>0</v>
      </c>
      <c r="BP395" s="42"/>
      <c r="BQ395" s="120" t="s">
        <v>2484</v>
      </c>
    </row>
    <row r="396" spans="1:69" ht="22.75" hidden="1" customHeight="1" x14ac:dyDescent="0.35">
      <c r="A396" s="131">
        <v>392</v>
      </c>
      <c r="B396" s="137" t="s">
        <v>252</v>
      </c>
      <c r="C396" s="137" t="s">
        <v>253</v>
      </c>
      <c r="D396" s="137" t="s">
        <v>254</v>
      </c>
      <c r="E396" s="137" t="s">
        <v>255</v>
      </c>
      <c r="F396" s="137" t="s">
        <v>255</v>
      </c>
      <c r="G396" s="137" t="s">
        <v>256</v>
      </c>
      <c r="H396" s="137" t="s">
        <v>257</v>
      </c>
      <c r="I396" s="137">
        <v>131140</v>
      </c>
      <c r="J396" s="137" t="s">
        <v>631</v>
      </c>
      <c r="K396" s="137">
        <v>131140</v>
      </c>
      <c r="L396" s="137" t="s">
        <v>341</v>
      </c>
      <c r="M396" s="137" t="s">
        <v>342</v>
      </c>
      <c r="N396" s="137">
        <v>226267</v>
      </c>
      <c r="O396" s="137" t="s">
        <v>632</v>
      </c>
      <c r="P396" s="137">
        <v>298141</v>
      </c>
      <c r="Q396" s="137" t="s">
        <v>776</v>
      </c>
      <c r="R396" s="137" t="s">
        <v>263</v>
      </c>
      <c r="S396" s="137" t="s">
        <v>2485</v>
      </c>
      <c r="T396" s="137" t="s">
        <v>2485</v>
      </c>
      <c r="U396" s="137" t="s">
        <v>265</v>
      </c>
      <c r="V396" s="137" t="s">
        <v>266</v>
      </c>
      <c r="W396" s="137">
        <v>0</v>
      </c>
      <c r="X396" s="137" t="s">
        <v>850</v>
      </c>
      <c r="Y396" s="137">
        <v>358730524</v>
      </c>
      <c r="Z396" s="137" t="s">
        <v>2486</v>
      </c>
      <c r="AA396" s="137" t="s">
        <v>840</v>
      </c>
      <c r="AB396" s="138">
        <v>40000</v>
      </c>
      <c r="AC396" s="137" t="s">
        <v>519</v>
      </c>
      <c r="AD396" s="137">
        <v>24</v>
      </c>
      <c r="AE396" s="137" t="s">
        <v>478</v>
      </c>
      <c r="AF396" s="137" t="s">
        <v>2487</v>
      </c>
      <c r="AG396" s="137" t="s">
        <v>2488</v>
      </c>
      <c r="AH396" s="137" t="s">
        <v>481</v>
      </c>
      <c r="AI396" s="137" t="s">
        <v>854</v>
      </c>
      <c r="AJ396" s="138">
        <v>2130</v>
      </c>
      <c r="AK396" s="138">
        <v>2130</v>
      </c>
      <c r="AL396" s="137" t="s">
        <v>910</v>
      </c>
      <c r="AM396" s="138">
        <v>30078.66</v>
      </c>
      <c r="AN396" s="138">
        <v>10391.34</v>
      </c>
      <c r="AO396" s="138">
        <v>40470</v>
      </c>
      <c r="AP396" s="138">
        <v>9921.34</v>
      </c>
      <c r="AQ396" s="138">
        <v>647.66</v>
      </c>
      <c r="AR396" s="138">
        <v>10569</v>
      </c>
      <c r="AS396" s="138">
        <v>0</v>
      </c>
      <c r="AT396" s="138">
        <v>0</v>
      </c>
      <c r="AU396" s="138">
        <v>0</v>
      </c>
      <c r="AV396" s="137">
        <v>19</v>
      </c>
      <c r="AW396" s="137"/>
      <c r="AX396" s="137"/>
      <c r="AY396" s="137"/>
      <c r="AZ396" s="137"/>
      <c r="BA396" s="137"/>
      <c r="BB396" s="137" t="s">
        <v>277</v>
      </c>
      <c r="BC396" s="137"/>
      <c r="BD396" s="137"/>
      <c r="BE396" s="138"/>
      <c r="BF396" s="137" t="s">
        <v>2485</v>
      </c>
      <c r="BG396" s="137" t="s">
        <v>2489</v>
      </c>
      <c r="BH396" s="137" t="s">
        <v>1754</v>
      </c>
      <c r="BI396" s="129" t="s">
        <v>1755</v>
      </c>
      <c r="BJ396" s="147">
        <v>46209</v>
      </c>
      <c r="BK396" s="139" t="s">
        <v>102</v>
      </c>
      <c r="BL396" s="129" t="s">
        <v>107</v>
      </c>
      <c r="BM396" s="142" t="s">
        <v>179</v>
      </c>
      <c r="BN396" s="139" t="s">
        <v>221</v>
      </c>
      <c r="BO396" s="139">
        <v>0</v>
      </c>
      <c r="BP396" s="42"/>
      <c r="BQ396" s="120" t="s">
        <v>1761</v>
      </c>
    </row>
    <row r="397" spans="1:69" ht="22.75" hidden="1" customHeight="1" x14ac:dyDescent="0.35">
      <c r="A397" s="131">
        <v>393</v>
      </c>
      <c r="B397" s="137" t="s">
        <v>252</v>
      </c>
      <c r="C397" s="137" t="s">
        <v>253</v>
      </c>
      <c r="D397" s="137" t="s">
        <v>254</v>
      </c>
      <c r="E397" s="137" t="s">
        <v>255</v>
      </c>
      <c r="F397" s="137" t="s">
        <v>255</v>
      </c>
      <c r="G397" s="137" t="s">
        <v>256</v>
      </c>
      <c r="H397" s="137" t="s">
        <v>257</v>
      </c>
      <c r="I397" s="137">
        <v>131140</v>
      </c>
      <c r="J397" s="137" t="s">
        <v>631</v>
      </c>
      <c r="K397" s="137">
        <v>131140</v>
      </c>
      <c r="L397" s="137" t="s">
        <v>308</v>
      </c>
      <c r="M397" s="137" t="s">
        <v>309</v>
      </c>
      <c r="N397" s="137">
        <v>221276</v>
      </c>
      <c r="O397" s="137" t="s">
        <v>902</v>
      </c>
      <c r="P397" s="137">
        <v>291888</v>
      </c>
      <c r="Q397" s="137" t="s">
        <v>903</v>
      </c>
      <c r="R397" s="137" t="s">
        <v>669</v>
      </c>
      <c r="S397" s="137" t="s">
        <v>2490</v>
      </c>
      <c r="T397" s="137" t="s">
        <v>2490</v>
      </c>
      <c r="U397" s="137" t="s">
        <v>265</v>
      </c>
      <c r="V397" s="137" t="s">
        <v>266</v>
      </c>
      <c r="W397" s="137">
        <v>0</v>
      </c>
      <c r="X397" s="137" t="s">
        <v>2491</v>
      </c>
      <c r="Y397" s="137">
        <v>359130602</v>
      </c>
      <c r="Z397" s="137" t="s">
        <v>2492</v>
      </c>
      <c r="AA397" s="137" t="s">
        <v>2493</v>
      </c>
      <c r="AB397" s="138">
        <v>20000</v>
      </c>
      <c r="AC397" s="137" t="s">
        <v>519</v>
      </c>
      <c r="AD397" s="137">
        <v>18</v>
      </c>
      <c r="AE397" s="137" t="s">
        <v>673</v>
      </c>
      <c r="AF397" s="137" t="s">
        <v>2494</v>
      </c>
      <c r="AG397" s="137" t="s">
        <v>2495</v>
      </c>
      <c r="AH397" s="137" t="s">
        <v>292</v>
      </c>
      <c r="AI397" s="137" t="s">
        <v>909</v>
      </c>
      <c r="AJ397" s="138">
        <v>1340</v>
      </c>
      <c r="AK397" s="138">
        <v>1340</v>
      </c>
      <c r="AL397" s="137" t="s">
        <v>910</v>
      </c>
      <c r="AM397" s="138">
        <v>18776.79</v>
      </c>
      <c r="AN397" s="138">
        <v>4003.21</v>
      </c>
      <c r="AO397" s="138">
        <v>22780</v>
      </c>
      <c r="AP397" s="138">
        <v>1223.21</v>
      </c>
      <c r="AQ397" s="138">
        <v>29.79</v>
      </c>
      <c r="AR397" s="138">
        <v>1253</v>
      </c>
      <c r="AS397" s="138">
        <v>0</v>
      </c>
      <c r="AT397" s="138">
        <v>0</v>
      </c>
      <c r="AU397" s="138">
        <v>0</v>
      </c>
      <c r="AV397" s="137">
        <v>17</v>
      </c>
      <c r="AW397" s="137"/>
      <c r="AX397" s="137"/>
      <c r="AY397" s="137"/>
      <c r="AZ397" s="137"/>
      <c r="BA397" s="137"/>
      <c r="BB397" s="137" t="s">
        <v>277</v>
      </c>
      <c r="BC397" s="137"/>
      <c r="BD397" s="137"/>
      <c r="BE397" s="138"/>
      <c r="BF397" s="137" t="s">
        <v>2490</v>
      </c>
      <c r="BG397" s="137" t="s">
        <v>2496</v>
      </c>
      <c r="BH397" s="137" t="s">
        <v>1754</v>
      </c>
      <c r="BI397" s="129" t="s">
        <v>1755</v>
      </c>
      <c r="BJ397" s="147">
        <v>46209</v>
      </c>
      <c r="BK397" s="139" t="s">
        <v>102</v>
      </c>
      <c r="BL397" s="129" t="s">
        <v>107</v>
      </c>
      <c r="BM397" s="142" t="s">
        <v>179</v>
      </c>
      <c r="BN397" s="139" t="s">
        <v>221</v>
      </c>
      <c r="BO397" s="139">
        <v>0</v>
      </c>
      <c r="BP397" s="42"/>
      <c r="BQ397" s="120" t="s">
        <v>1761</v>
      </c>
    </row>
    <row r="398" spans="1:69" ht="22.75" hidden="1" customHeight="1" x14ac:dyDescent="0.35">
      <c r="A398" s="131">
        <v>394</v>
      </c>
      <c r="B398" s="137" t="s">
        <v>252</v>
      </c>
      <c r="C398" s="137" t="s">
        <v>253</v>
      </c>
      <c r="D398" s="137" t="s">
        <v>254</v>
      </c>
      <c r="E398" s="137" t="s">
        <v>255</v>
      </c>
      <c r="F398" s="137" t="s">
        <v>255</v>
      </c>
      <c r="G398" s="137" t="s">
        <v>256</v>
      </c>
      <c r="H398" s="137" t="s">
        <v>257</v>
      </c>
      <c r="I398" s="137">
        <v>131140</v>
      </c>
      <c r="J398" s="137" t="s">
        <v>631</v>
      </c>
      <c r="K398" s="137">
        <v>131140</v>
      </c>
      <c r="L398" s="137" t="s">
        <v>308</v>
      </c>
      <c r="M398" s="137" t="s">
        <v>309</v>
      </c>
      <c r="N398" s="137">
        <v>221276</v>
      </c>
      <c r="O398" s="137" t="s">
        <v>902</v>
      </c>
      <c r="P398" s="137">
        <v>291888</v>
      </c>
      <c r="Q398" s="137" t="s">
        <v>903</v>
      </c>
      <c r="R398" s="137" t="s">
        <v>263</v>
      </c>
      <c r="S398" s="137" t="s">
        <v>2497</v>
      </c>
      <c r="T398" s="137" t="s">
        <v>2497</v>
      </c>
      <c r="U398" s="137" t="s">
        <v>265</v>
      </c>
      <c r="V398" s="137" t="s">
        <v>266</v>
      </c>
      <c r="W398" s="137">
        <v>0</v>
      </c>
      <c r="X398" s="137" t="s">
        <v>267</v>
      </c>
      <c r="Y398" s="137">
        <v>359237250</v>
      </c>
      <c r="Z398" s="137" t="s">
        <v>2498</v>
      </c>
      <c r="AA398" s="137" t="s">
        <v>2499</v>
      </c>
      <c r="AB398" s="138">
        <v>60000</v>
      </c>
      <c r="AC398" s="137" t="s">
        <v>519</v>
      </c>
      <c r="AD398" s="137">
        <v>24</v>
      </c>
      <c r="AE398" s="137" t="s">
        <v>367</v>
      </c>
      <c r="AF398" s="137" t="s">
        <v>2500</v>
      </c>
      <c r="AG398" s="137" t="s">
        <v>2501</v>
      </c>
      <c r="AH398" s="137" t="s">
        <v>292</v>
      </c>
      <c r="AI398" s="137" t="s">
        <v>2502</v>
      </c>
      <c r="AJ398" s="138">
        <v>3190</v>
      </c>
      <c r="AK398" s="138">
        <v>3190</v>
      </c>
      <c r="AL398" s="137" t="s">
        <v>1621</v>
      </c>
      <c r="AM398" s="138">
        <v>30788.639999999999</v>
      </c>
      <c r="AN398" s="138">
        <v>13871.36</v>
      </c>
      <c r="AO398" s="138">
        <v>44660</v>
      </c>
      <c r="AP398" s="138">
        <v>29211.360000000001</v>
      </c>
      <c r="AQ398" s="138">
        <v>3451.64</v>
      </c>
      <c r="AR398" s="138">
        <v>32663</v>
      </c>
      <c r="AS398" s="138">
        <v>5320.8</v>
      </c>
      <c r="AT398" s="138">
        <v>1059.2</v>
      </c>
      <c r="AU398" s="138">
        <v>6380</v>
      </c>
      <c r="AV398" s="137">
        <v>16</v>
      </c>
      <c r="AW398" s="137"/>
      <c r="AX398" s="137"/>
      <c r="AY398" s="137"/>
      <c r="AZ398" s="137"/>
      <c r="BA398" s="137"/>
      <c r="BB398" s="137" t="s">
        <v>277</v>
      </c>
      <c r="BC398" s="137"/>
      <c r="BD398" s="137"/>
      <c r="BE398" s="138"/>
      <c r="BF398" s="137" t="s">
        <v>2497</v>
      </c>
      <c r="BG398" s="137" t="s">
        <v>2503</v>
      </c>
      <c r="BH398" s="137" t="s">
        <v>1754</v>
      </c>
      <c r="BI398" s="129" t="s">
        <v>1755</v>
      </c>
      <c r="BJ398" s="147">
        <v>46209</v>
      </c>
      <c r="BK398" s="139" t="s">
        <v>102</v>
      </c>
      <c r="BL398" s="129" t="s">
        <v>107</v>
      </c>
      <c r="BM398" s="142" t="s">
        <v>179</v>
      </c>
      <c r="BN398" s="139" t="s">
        <v>221</v>
      </c>
      <c r="BO398" s="139">
        <v>0</v>
      </c>
      <c r="BP398" s="42"/>
      <c r="BQ398" s="120" t="s">
        <v>2504</v>
      </c>
    </row>
    <row r="399" spans="1:69" ht="22.75" hidden="1" customHeight="1" x14ac:dyDescent="0.35">
      <c r="A399" s="131">
        <v>395</v>
      </c>
      <c r="B399" s="137" t="s">
        <v>252</v>
      </c>
      <c r="C399" s="137" t="s">
        <v>253</v>
      </c>
      <c r="D399" s="137" t="s">
        <v>254</v>
      </c>
      <c r="E399" s="137" t="s">
        <v>255</v>
      </c>
      <c r="F399" s="137" t="s">
        <v>255</v>
      </c>
      <c r="G399" s="137" t="s">
        <v>256</v>
      </c>
      <c r="H399" s="137" t="s">
        <v>257</v>
      </c>
      <c r="I399" s="137">
        <v>143257</v>
      </c>
      <c r="J399" s="137" t="s">
        <v>631</v>
      </c>
      <c r="K399" s="137">
        <v>143257</v>
      </c>
      <c r="L399" s="137" t="s">
        <v>572</v>
      </c>
      <c r="M399" s="137" t="s">
        <v>573</v>
      </c>
      <c r="N399" s="137">
        <v>242120</v>
      </c>
      <c r="O399" s="137" t="s">
        <v>1239</v>
      </c>
      <c r="P399" s="137">
        <v>318325</v>
      </c>
      <c r="Q399" s="137" t="s">
        <v>1240</v>
      </c>
      <c r="R399" s="137" t="s">
        <v>263</v>
      </c>
      <c r="S399" s="137" t="s">
        <v>2505</v>
      </c>
      <c r="T399" s="137" t="s">
        <v>2505</v>
      </c>
      <c r="U399" s="137" t="s">
        <v>265</v>
      </c>
      <c r="V399" s="137" t="s">
        <v>266</v>
      </c>
      <c r="W399" s="137">
        <v>0</v>
      </c>
      <c r="X399" s="137" t="s">
        <v>267</v>
      </c>
      <c r="Y399" s="137">
        <v>359402071</v>
      </c>
      <c r="Z399" s="137" t="s">
        <v>2506</v>
      </c>
      <c r="AA399" s="137" t="s">
        <v>2087</v>
      </c>
      <c r="AB399" s="138">
        <v>72000</v>
      </c>
      <c r="AC399" s="137" t="s">
        <v>519</v>
      </c>
      <c r="AD399" s="137">
        <v>24</v>
      </c>
      <c r="AE399" s="137" t="s">
        <v>612</v>
      </c>
      <c r="AF399" s="137" t="s">
        <v>2507</v>
      </c>
      <c r="AG399" s="137" t="s">
        <v>2508</v>
      </c>
      <c r="AH399" s="137" t="s">
        <v>274</v>
      </c>
      <c r="AI399" s="137" t="s">
        <v>1025</v>
      </c>
      <c r="AJ399" s="138">
        <v>3800</v>
      </c>
      <c r="AK399" s="138">
        <v>3800</v>
      </c>
      <c r="AL399" s="137" t="s">
        <v>910</v>
      </c>
      <c r="AM399" s="138">
        <v>28545.01</v>
      </c>
      <c r="AN399" s="138">
        <v>13254.99</v>
      </c>
      <c r="AO399" s="138">
        <v>41800</v>
      </c>
      <c r="AP399" s="138">
        <v>43454.99</v>
      </c>
      <c r="AQ399" s="138">
        <v>6423.01</v>
      </c>
      <c r="AR399" s="138">
        <v>49878</v>
      </c>
      <c r="AS399" s="138">
        <v>0</v>
      </c>
      <c r="AT399" s="138">
        <v>0</v>
      </c>
      <c r="AU399" s="138">
        <v>0</v>
      </c>
      <c r="AV399" s="137">
        <v>11</v>
      </c>
      <c r="AW399" s="137"/>
      <c r="AX399" s="137"/>
      <c r="AY399" s="137"/>
      <c r="AZ399" s="137"/>
      <c r="BA399" s="137"/>
      <c r="BB399" s="137" t="s">
        <v>277</v>
      </c>
      <c r="BC399" s="137"/>
      <c r="BD399" s="137"/>
      <c r="BE399" s="138"/>
      <c r="BF399" s="137" t="s">
        <v>2505</v>
      </c>
      <c r="BG399" s="137" t="s">
        <v>2509</v>
      </c>
      <c r="BH399" s="137" t="s">
        <v>1754</v>
      </c>
      <c r="BI399" s="129" t="s">
        <v>1755</v>
      </c>
      <c r="BJ399" s="147">
        <v>46209</v>
      </c>
      <c r="BK399" s="139" t="s">
        <v>102</v>
      </c>
      <c r="BL399" s="129" t="s">
        <v>107</v>
      </c>
      <c r="BM399" s="142" t="s">
        <v>179</v>
      </c>
      <c r="BN399" s="139" t="s">
        <v>221</v>
      </c>
      <c r="BO399" s="139">
        <v>0</v>
      </c>
      <c r="BP399" s="42"/>
      <c r="BQ399" s="120" t="s">
        <v>1761</v>
      </c>
    </row>
    <row r="400" spans="1:69" ht="22.75" hidden="1" customHeight="1" x14ac:dyDescent="0.35">
      <c r="A400" s="131">
        <v>396</v>
      </c>
      <c r="B400" s="137" t="s">
        <v>252</v>
      </c>
      <c r="C400" s="137" t="s">
        <v>253</v>
      </c>
      <c r="D400" s="137" t="s">
        <v>254</v>
      </c>
      <c r="E400" s="137" t="s">
        <v>255</v>
      </c>
      <c r="F400" s="137" t="s">
        <v>255</v>
      </c>
      <c r="G400" s="137" t="s">
        <v>256</v>
      </c>
      <c r="H400" s="137" t="s">
        <v>257</v>
      </c>
      <c r="I400" s="137">
        <v>131140</v>
      </c>
      <c r="J400" s="137" t="s">
        <v>631</v>
      </c>
      <c r="K400" s="137">
        <v>131140</v>
      </c>
      <c r="L400" s="137" t="s">
        <v>308</v>
      </c>
      <c r="M400" s="137" t="s">
        <v>309</v>
      </c>
      <c r="N400" s="137">
        <v>221276</v>
      </c>
      <c r="O400" s="137" t="s">
        <v>902</v>
      </c>
      <c r="P400" s="137">
        <v>291888</v>
      </c>
      <c r="Q400" s="137" t="s">
        <v>903</v>
      </c>
      <c r="R400" s="137" t="s">
        <v>263</v>
      </c>
      <c r="S400" s="137" t="s">
        <v>2510</v>
      </c>
      <c r="T400" s="137" t="s">
        <v>2510</v>
      </c>
      <c r="U400" s="137" t="s">
        <v>265</v>
      </c>
      <c r="V400" s="137" t="s">
        <v>266</v>
      </c>
      <c r="W400" s="137">
        <v>0</v>
      </c>
      <c r="X400" s="137" t="s">
        <v>1021</v>
      </c>
      <c r="Y400" s="137">
        <v>359569427</v>
      </c>
      <c r="Z400" s="137" t="s">
        <v>2511</v>
      </c>
      <c r="AA400" s="137" t="s">
        <v>2360</v>
      </c>
      <c r="AB400" s="138">
        <v>32000</v>
      </c>
      <c r="AC400" s="137" t="s">
        <v>519</v>
      </c>
      <c r="AD400" s="137">
        <v>24</v>
      </c>
      <c r="AE400" s="137" t="s">
        <v>478</v>
      </c>
      <c r="AF400" s="137" t="s">
        <v>2512</v>
      </c>
      <c r="AG400" s="137" t="s">
        <v>2513</v>
      </c>
      <c r="AH400" s="137" t="s">
        <v>481</v>
      </c>
      <c r="AI400" s="137" t="s">
        <v>2459</v>
      </c>
      <c r="AJ400" s="138">
        <v>1700</v>
      </c>
      <c r="AK400" s="138">
        <v>1700</v>
      </c>
      <c r="AL400" s="137" t="s">
        <v>910</v>
      </c>
      <c r="AM400" s="138">
        <v>11602.9</v>
      </c>
      <c r="AN400" s="138">
        <v>5397.1</v>
      </c>
      <c r="AO400" s="138">
        <v>17000</v>
      </c>
      <c r="AP400" s="138">
        <v>20397.099999999999</v>
      </c>
      <c r="AQ400" s="138">
        <v>3340.9</v>
      </c>
      <c r="AR400" s="138">
        <v>23738</v>
      </c>
      <c r="AS400" s="138">
        <v>0</v>
      </c>
      <c r="AT400" s="138">
        <v>0</v>
      </c>
      <c r="AU400" s="138">
        <v>0</v>
      </c>
      <c r="AV400" s="137">
        <v>10</v>
      </c>
      <c r="AW400" s="137"/>
      <c r="AX400" s="137"/>
      <c r="AY400" s="137"/>
      <c r="AZ400" s="137"/>
      <c r="BA400" s="137"/>
      <c r="BB400" s="137" t="s">
        <v>277</v>
      </c>
      <c r="BC400" s="137"/>
      <c r="BD400" s="137"/>
      <c r="BE400" s="138"/>
      <c r="BF400" s="137" t="s">
        <v>2510</v>
      </c>
      <c r="BG400" s="137" t="s">
        <v>2514</v>
      </c>
      <c r="BH400" s="137" t="s">
        <v>1754</v>
      </c>
      <c r="BI400" s="129" t="s">
        <v>1755</v>
      </c>
      <c r="BJ400" s="147">
        <v>46209</v>
      </c>
      <c r="BK400" s="139" t="s">
        <v>103</v>
      </c>
      <c r="BL400" s="129" t="s">
        <v>108</v>
      </c>
      <c r="BM400" s="142" t="s">
        <v>179</v>
      </c>
      <c r="BN400" s="139" t="s">
        <v>221</v>
      </c>
      <c r="BO400" s="139"/>
      <c r="BP400" s="42"/>
      <c r="BQ400" s="120" t="s">
        <v>1761</v>
      </c>
    </row>
    <row r="401" spans="1:69" hidden="1" x14ac:dyDescent="0.35">
      <c r="A401" s="131">
        <v>397</v>
      </c>
      <c r="B401" s="137" t="s">
        <v>252</v>
      </c>
      <c r="C401" s="137" t="s">
        <v>253</v>
      </c>
      <c r="D401" s="137" t="s">
        <v>254</v>
      </c>
      <c r="E401" s="137" t="s">
        <v>255</v>
      </c>
      <c r="F401" s="137" t="s">
        <v>255</v>
      </c>
      <c r="G401" s="137" t="s">
        <v>256</v>
      </c>
      <c r="H401" s="137" t="s">
        <v>257</v>
      </c>
      <c r="I401" s="137">
        <v>131140</v>
      </c>
      <c r="J401" s="137" t="s">
        <v>631</v>
      </c>
      <c r="K401" s="137">
        <v>131140</v>
      </c>
      <c r="L401" s="137" t="s">
        <v>308</v>
      </c>
      <c r="M401" s="137" t="s">
        <v>309</v>
      </c>
      <c r="N401" s="137">
        <v>221276</v>
      </c>
      <c r="O401" s="137" t="s">
        <v>902</v>
      </c>
      <c r="P401" s="137">
        <v>291888</v>
      </c>
      <c r="Q401" s="137" t="s">
        <v>903</v>
      </c>
      <c r="R401" s="137" t="s">
        <v>263</v>
      </c>
      <c r="S401" s="137" t="s">
        <v>2515</v>
      </c>
      <c r="T401" s="137" t="s">
        <v>2515</v>
      </c>
      <c r="U401" s="137" t="s">
        <v>265</v>
      </c>
      <c r="V401" s="137" t="s">
        <v>266</v>
      </c>
      <c r="W401" s="137">
        <v>0</v>
      </c>
      <c r="X401" s="137" t="s">
        <v>2516</v>
      </c>
      <c r="Y401" s="137">
        <v>359569863</v>
      </c>
      <c r="Z401" s="137" t="s">
        <v>2517</v>
      </c>
      <c r="AA401" s="137" t="s">
        <v>2360</v>
      </c>
      <c r="AB401" s="138">
        <v>40000</v>
      </c>
      <c r="AC401" s="137" t="s">
        <v>519</v>
      </c>
      <c r="AD401" s="137">
        <v>24</v>
      </c>
      <c r="AE401" s="137" t="s">
        <v>478</v>
      </c>
      <c r="AF401" s="137" t="s">
        <v>2512</v>
      </c>
      <c r="AG401" s="137" t="s">
        <v>2513</v>
      </c>
      <c r="AH401" s="137" t="s">
        <v>481</v>
      </c>
      <c r="AI401" s="137" t="s">
        <v>2459</v>
      </c>
      <c r="AJ401" s="138">
        <v>2130</v>
      </c>
      <c r="AK401" s="138">
        <v>2130</v>
      </c>
      <c r="AL401" s="137" t="s">
        <v>910</v>
      </c>
      <c r="AM401" s="138">
        <v>14558.44</v>
      </c>
      <c r="AN401" s="138">
        <v>6741.56</v>
      </c>
      <c r="AO401" s="138">
        <v>21300</v>
      </c>
      <c r="AP401" s="138">
        <v>25441.56</v>
      </c>
      <c r="AQ401" s="138">
        <v>4147.4399999999996</v>
      </c>
      <c r="AR401" s="138">
        <v>29589</v>
      </c>
      <c r="AS401" s="138">
        <v>0</v>
      </c>
      <c r="AT401" s="138">
        <v>0</v>
      </c>
      <c r="AU401" s="138">
        <v>0</v>
      </c>
      <c r="AV401" s="137">
        <v>10</v>
      </c>
      <c r="AW401" s="137"/>
      <c r="AX401" s="137"/>
      <c r="AY401" s="137"/>
      <c r="AZ401" s="137"/>
      <c r="BA401" s="137"/>
      <c r="BB401" s="137" t="s">
        <v>277</v>
      </c>
      <c r="BC401" s="137"/>
      <c r="BD401" s="137"/>
      <c r="BE401" s="138"/>
      <c r="BF401" s="137" t="s">
        <v>2515</v>
      </c>
      <c r="BG401" s="137" t="s">
        <v>2518</v>
      </c>
      <c r="BH401" s="137" t="s">
        <v>1754</v>
      </c>
      <c r="BI401" s="129" t="s">
        <v>1755</v>
      </c>
      <c r="BJ401" s="147">
        <v>46209</v>
      </c>
      <c r="BK401" s="139" t="s">
        <v>103</v>
      </c>
      <c r="BL401" s="129" t="s">
        <v>108</v>
      </c>
      <c r="BM401" s="142" t="s">
        <v>179</v>
      </c>
      <c r="BN401" s="139" t="s">
        <v>221</v>
      </c>
      <c r="BO401" s="139"/>
      <c r="BP401" s="42"/>
      <c r="BQ401" s="120" t="s">
        <v>1761</v>
      </c>
    </row>
    <row r="402" spans="1:69" hidden="1" x14ac:dyDescent="0.35">
      <c r="A402" s="131">
        <v>398</v>
      </c>
      <c r="B402" s="137" t="s">
        <v>252</v>
      </c>
      <c r="C402" s="137" t="s">
        <v>253</v>
      </c>
      <c r="D402" s="137" t="s">
        <v>254</v>
      </c>
      <c r="E402" s="137" t="s">
        <v>255</v>
      </c>
      <c r="F402" s="137" t="s">
        <v>255</v>
      </c>
      <c r="G402" s="137" t="s">
        <v>256</v>
      </c>
      <c r="H402" s="137" t="s">
        <v>257</v>
      </c>
      <c r="I402" s="137">
        <v>134031</v>
      </c>
      <c r="J402" s="137" t="s">
        <v>631</v>
      </c>
      <c r="K402" s="137">
        <v>134031</v>
      </c>
      <c r="L402" s="137" t="s">
        <v>572</v>
      </c>
      <c r="M402" s="137" t="s">
        <v>573</v>
      </c>
      <c r="N402" s="137">
        <v>239384</v>
      </c>
      <c r="O402" s="137" t="s">
        <v>1189</v>
      </c>
      <c r="P402" s="137">
        <v>314844</v>
      </c>
      <c r="Q402" s="137" t="s">
        <v>1190</v>
      </c>
      <c r="R402" s="137" t="s">
        <v>263</v>
      </c>
      <c r="S402" s="137" t="s">
        <v>1191</v>
      </c>
      <c r="T402" s="137" t="s">
        <v>1191</v>
      </c>
      <c r="U402" s="137" t="s">
        <v>265</v>
      </c>
      <c r="V402" s="137" t="s">
        <v>266</v>
      </c>
      <c r="W402" s="137">
        <v>0</v>
      </c>
      <c r="X402" s="137" t="s">
        <v>267</v>
      </c>
      <c r="Y402" s="137">
        <v>359704906</v>
      </c>
      <c r="Z402" s="137" t="s">
        <v>1192</v>
      </c>
      <c r="AA402" s="137" t="s">
        <v>1185</v>
      </c>
      <c r="AB402" s="138">
        <v>52000</v>
      </c>
      <c r="AC402" s="137" t="s">
        <v>519</v>
      </c>
      <c r="AD402" s="137">
        <v>24</v>
      </c>
      <c r="AE402" s="137" t="s">
        <v>367</v>
      </c>
      <c r="AF402" s="137" t="s">
        <v>1193</v>
      </c>
      <c r="AG402" s="137" t="s">
        <v>318</v>
      </c>
      <c r="AH402" s="137" t="s">
        <v>292</v>
      </c>
      <c r="AI402" s="137" t="s">
        <v>1194</v>
      </c>
      <c r="AJ402" s="138">
        <v>2770</v>
      </c>
      <c r="AK402" s="138">
        <v>2770</v>
      </c>
      <c r="AL402" s="137" t="s">
        <v>994</v>
      </c>
      <c r="AM402" s="138">
        <v>15134.47</v>
      </c>
      <c r="AN402" s="138">
        <v>7025.53</v>
      </c>
      <c r="AO402" s="138">
        <v>22160</v>
      </c>
      <c r="AP402" s="138">
        <v>36865.53</v>
      </c>
      <c r="AQ402" s="138">
        <v>6707.47</v>
      </c>
      <c r="AR402" s="138">
        <v>43573</v>
      </c>
      <c r="AS402" s="138">
        <v>2070.06</v>
      </c>
      <c r="AT402" s="138">
        <v>699.94</v>
      </c>
      <c r="AU402" s="138">
        <v>2770</v>
      </c>
      <c r="AV402" s="137">
        <v>9</v>
      </c>
      <c r="AW402" s="137"/>
      <c r="AX402" s="137"/>
      <c r="AY402" s="137"/>
      <c r="AZ402" s="137"/>
      <c r="BA402" s="137"/>
      <c r="BB402" s="137" t="s">
        <v>277</v>
      </c>
      <c r="BC402" s="137"/>
      <c r="BD402" s="137"/>
      <c r="BE402" s="138"/>
      <c r="BF402" s="137" t="s">
        <v>1191</v>
      </c>
      <c r="BG402" s="137" t="s">
        <v>1195</v>
      </c>
      <c r="BH402" s="137" t="s">
        <v>1754</v>
      </c>
      <c r="BI402" s="129" t="s">
        <v>1755</v>
      </c>
      <c r="BJ402" s="147">
        <v>46209</v>
      </c>
      <c r="BK402" s="139" t="s">
        <v>102</v>
      </c>
      <c r="BL402" s="129" t="s">
        <v>107</v>
      </c>
      <c r="BM402" s="142" t="s">
        <v>179</v>
      </c>
      <c r="BN402" s="139" t="s">
        <v>221</v>
      </c>
      <c r="BO402" s="139">
        <v>0</v>
      </c>
      <c r="BP402" s="42"/>
      <c r="BQ402" s="120" t="s">
        <v>1761</v>
      </c>
    </row>
    <row r="403" spans="1:69" hidden="1" x14ac:dyDescent="0.35">
      <c r="A403" s="131">
        <v>399</v>
      </c>
      <c r="B403" s="137" t="s">
        <v>252</v>
      </c>
      <c r="C403" s="137" t="s">
        <v>253</v>
      </c>
      <c r="D403" s="137" t="s">
        <v>254</v>
      </c>
      <c r="E403" s="137" t="s">
        <v>255</v>
      </c>
      <c r="F403" s="137" t="s">
        <v>255</v>
      </c>
      <c r="G403" s="137" t="s">
        <v>256</v>
      </c>
      <c r="H403" s="137" t="s">
        <v>257</v>
      </c>
      <c r="I403" s="137">
        <v>143257</v>
      </c>
      <c r="J403" s="137" t="s">
        <v>631</v>
      </c>
      <c r="K403" s="137">
        <v>143257</v>
      </c>
      <c r="L403" s="137" t="s">
        <v>572</v>
      </c>
      <c r="M403" s="137" t="s">
        <v>573</v>
      </c>
      <c r="N403" s="137">
        <v>242120</v>
      </c>
      <c r="O403" s="137" t="s">
        <v>1239</v>
      </c>
      <c r="P403" s="137">
        <v>318325</v>
      </c>
      <c r="Q403" s="137" t="s">
        <v>1240</v>
      </c>
      <c r="R403" s="137" t="s">
        <v>263</v>
      </c>
      <c r="S403" s="137" t="s">
        <v>2519</v>
      </c>
      <c r="T403" s="137" t="s">
        <v>2519</v>
      </c>
      <c r="U403" s="137" t="s">
        <v>265</v>
      </c>
      <c r="V403" s="137" t="s">
        <v>266</v>
      </c>
      <c r="W403" s="137">
        <v>0</v>
      </c>
      <c r="X403" s="137" t="s">
        <v>267</v>
      </c>
      <c r="Y403" s="137">
        <v>359714793</v>
      </c>
      <c r="Z403" s="137" t="s">
        <v>2520</v>
      </c>
      <c r="AA403" s="137" t="s">
        <v>1203</v>
      </c>
      <c r="AB403" s="138">
        <v>80000</v>
      </c>
      <c r="AC403" s="137" t="s">
        <v>519</v>
      </c>
      <c r="AD403" s="137">
        <v>24</v>
      </c>
      <c r="AE403" s="137" t="s">
        <v>489</v>
      </c>
      <c r="AF403" s="137" t="s">
        <v>2521</v>
      </c>
      <c r="AG403" s="137" t="s">
        <v>2522</v>
      </c>
      <c r="AH403" s="137" t="s">
        <v>274</v>
      </c>
      <c r="AI403" s="137" t="s">
        <v>1194</v>
      </c>
      <c r="AJ403" s="138">
        <v>4240</v>
      </c>
      <c r="AK403" s="138">
        <v>4240</v>
      </c>
      <c r="AL403" s="137" t="s">
        <v>910</v>
      </c>
      <c r="AM403" s="138">
        <v>26643.439999999999</v>
      </c>
      <c r="AN403" s="138">
        <v>11516.56</v>
      </c>
      <c r="AO403" s="138">
        <v>38160</v>
      </c>
      <c r="AP403" s="138">
        <v>53356.56</v>
      </c>
      <c r="AQ403" s="138">
        <v>9004.44</v>
      </c>
      <c r="AR403" s="138">
        <v>62361</v>
      </c>
      <c r="AS403" s="138">
        <v>0</v>
      </c>
      <c r="AT403" s="138">
        <v>0</v>
      </c>
      <c r="AU403" s="138">
        <v>0</v>
      </c>
      <c r="AV403" s="137">
        <v>9</v>
      </c>
      <c r="AW403" s="137"/>
      <c r="AX403" s="137"/>
      <c r="AY403" s="137"/>
      <c r="AZ403" s="137"/>
      <c r="BA403" s="137"/>
      <c r="BB403" s="137" t="s">
        <v>277</v>
      </c>
      <c r="BC403" s="137"/>
      <c r="BD403" s="137"/>
      <c r="BE403" s="138"/>
      <c r="BF403" s="137" t="s">
        <v>2519</v>
      </c>
      <c r="BG403" s="137" t="s">
        <v>2523</v>
      </c>
      <c r="BH403" s="137" t="s">
        <v>1754</v>
      </c>
      <c r="BI403" s="129" t="s">
        <v>1755</v>
      </c>
      <c r="BJ403" s="147">
        <v>46209</v>
      </c>
      <c r="BK403" s="139" t="s">
        <v>102</v>
      </c>
      <c r="BL403" s="129" t="s">
        <v>107</v>
      </c>
      <c r="BM403" s="142" t="s">
        <v>179</v>
      </c>
      <c r="BN403" s="139" t="s">
        <v>221</v>
      </c>
      <c r="BO403" s="139">
        <v>0</v>
      </c>
      <c r="BP403" s="42"/>
      <c r="BQ403" s="120" t="s">
        <v>1761</v>
      </c>
    </row>
    <row r="404" spans="1:69" hidden="1" x14ac:dyDescent="0.35">
      <c r="A404" s="131">
        <v>400</v>
      </c>
      <c r="B404" s="137" t="s">
        <v>252</v>
      </c>
      <c r="C404" s="137" t="s">
        <v>253</v>
      </c>
      <c r="D404" s="137" t="s">
        <v>254</v>
      </c>
      <c r="E404" s="137" t="s">
        <v>255</v>
      </c>
      <c r="F404" s="137" t="s">
        <v>255</v>
      </c>
      <c r="G404" s="137" t="s">
        <v>256</v>
      </c>
      <c r="H404" s="137" t="s">
        <v>257</v>
      </c>
      <c r="I404" s="137">
        <v>131140</v>
      </c>
      <c r="J404" s="137" t="s">
        <v>631</v>
      </c>
      <c r="K404" s="137">
        <v>131140</v>
      </c>
      <c r="L404" s="137" t="s">
        <v>308</v>
      </c>
      <c r="M404" s="137" t="s">
        <v>309</v>
      </c>
      <c r="N404" s="137">
        <v>221276</v>
      </c>
      <c r="O404" s="137" t="s">
        <v>902</v>
      </c>
      <c r="P404" s="137">
        <v>291888</v>
      </c>
      <c r="Q404" s="137" t="s">
        <v>903</v>
      </c>
      <c r="R404" s="137" t="s">
        <v>669</v>
      </c>
      <c r="S404" s="137" t="s">
        <v>2497</v>
      </c>
      <c r="T404" s="137" t="s">
        <v>2497</v>
      </c>
      <c r="U404" s="137" t="s">
        <v>265</v>
      </c>
      <c r="V404" s="137" t="s">
        <v>266</v>
      </c>
      <c r="W404" s="137">
        <v>0</v>
      </c>
      <c r="X404" s="137" t="s">
        <v>267</v>
      </c>
      <c r="Y404" s="137">
        <v>359776773</v>
      </c>
      <c r="Z404" s="137" t="s">
        <v>2498</v>
      </c>
      <c r="AA404" s="137" t="s">
        <v>1243</v>
      </c>
      <c r="AB404" s="138">
        <v>26000</v>
      </c>
      <c r="AC404" s="137" t="s">
        <v>519</v>
      </c>
      <c r="AD404" s="137">
        <v>18</v>
      </c>
      <c r="AE404" s="137" t="s">
        <v>673</v>
      </c>
      <c r="AF404" s="137" t="s">
        <v>2500</v>
      </c>
      <c r="AG404" s="137" t="s">
        <v>2501</v>
      </c>
      <c r="AH404" s="137" t="s">
        <v>292</v>
      </c>
      <c r="AI404" s="137" t="s">
        <v>1246</v>
      </c>
      <c r="AJ404" s="138">
        <v>1760</v>
      </c>
      <c r="AK404" s="138">
        <v>1760</v>
      </c>
      <c r="AL404" s="137" t="s">
        <v>910</v>
      </c>
      <c r="AM404" s="138">
        <v>10529.13</v>
      </c>
      <c r="AN404" s="138">
        <v>3550.87</v>
      </c>
      <c r="AO404" s="138">
        <v>14080</v>
      </c>
      <c r="AP404" s="138">
        <v>15470.87</v>
      </c>
      <c r="AQ404" s="138">
        <v>1927.13</v>
      </c>
      <c r="AR404" s="138">
        <v>17398</v>
      </c>
      <c r="AS404" s="138">
        <v>0</v>
      </c>
      <c r="AT404" s="138">
        <v>0</v>
      </c>
      <c r="AU404" s="138">
        <v>0</v>
      </c>
      <c r="AV404" s="137">
        <v>8</v>
      </c>
      <c r="AW404" s="137"/>
      <c r="AX404" s="137"/>
      <c r="AY404" s="137"/>
      <c r="AZ404" s="137"/>
      <c r="BA404" s="137"/>
      <c r="BB404" s="137" t="s">
        <v>277</v>
      </c>
      <c r="BC404" s="137"/>
      <c r="BD404" s="137"/>
      <c r="BE404" s="138"/>
      <c r="BF404" s="137" t="s">
        <v>2497</v>
      </c>
      <c r="BG404" s="137" t="s">
        <v>2503</v>
      </c>
      <c r="BH404" s="137" t="s">
        <v>1754</v>
      </c>
      <c r="BI404" s="129" t="s">
        <v>1755</v>
      </c>
      <c r="BJ404" s="147">
        <v>46209</v>
      </c>
      <c r="BK404" s="139" t="s">
        <v>102</v>
      </c>
      <c r="BL404" s="129" t="s">
        <v>107</v>
      </c>
      <c r="BM404" s="142" t="s">
        <v>179</v>
      </c>
      <c r="BN404" s="139" t="s">
        <v>221</v>
      </c>
      <c r="BO404" s="139">
        <v>0</v>
      </c>
      <c r="BP404" s="42"/>
      <c r="BQ404" s="120" t="s">
        <v>1761</v>
      </c>
    </row>
    <row r="405" spans="1:69" hidden="1" x14ac:dyDescent="0.35">
      <c r="A405" s="131">
        <v>401</v>
      </c>
      <c r="B405" s="137" t="s">
        <v>252</v>
      </c>
      <c r="C405" s="137" t="s">
        <v>253</v>
      </c>
      <c r="D405" s="137" t="s">
        <v>254</v>
      </c>
      <c r="E405" s="137" t="s">
        <v>255</v>
      </c>
      <c r="F405" s="137" t="s">
        <v>255</v>
      </c>
      <c r="G405" s="137" t="s">
        <v>256</v>
      </c>
      <c r="H405" s="137" t="s">
        <v>257</v>
      </c>
      <c r="I405" s="137">
        <v>131140</v>
      </c>
      <c r="J405" s="137" t="s">
        <v>631</v>
      </c>
      <c r="K405" s="137">
        <v>131140</v>
      </c>
      <c r="L405" s="137" t="s">
        <v>308</v>
      </c>
      <c r="M405" s="137" t="s">
        <v>309</v>
      </c>
      <c r="N405" s="137">
        <v>221276</v>
      </c>
      <c r="O405" s="137" t="s">
        <v>902</v>
      </c>
      <c r="P405" s="137">
        <v>291888</v>
      </c>
      <c r="Q405" s="137" t="s">
        <v>903</v>
      </c>
      <c r="R405" s="137" t="s">
        <v>263</v>
      </c>
      <c r="S405" s="137" t="s">
        <v>2524</v>
      </c>
      <c r="T405" s="137" t="s">
        <v>2524</v>
      </c>
      <c r="U405" s="137" t="s">
        <v>265</v>
      </c>
      <c r="V405" s="137" t="s">
        <v>266</v>
      </c>
      <c r="W405" s="137">
        <v>0</v>
      </c>
      <c r="X405" s="137" t="s">
        <v>267</v>
      </c>
      <c r="Y405" s="137">
        <v>359790402</v>
      </c>
      <c r="Z405" s="137" t="s">
        <v>2525</v>
      </c>
      <c r="AA405" s="137" t="s">
        <v>1256</v>
      </c>
      <c r="AB405" s="138">
        <v>60000</v>
      </c>
      <c r="AC405" s="137" t="s">
        <v>519</v>
      </c>
      <c r="AD405" s="137">
        <v>24</v>
      </c>
      <c r="AE405" s="137" t="s">
        <v>478</v>
      </c>
      <c r="AF405" s="137" t="s">
        <v>2045</v>
      </c>
      <c r="AG405" s="137" t="s">
        <v>2526</v>
      </c>
      <c r="AH405" s="137" t="s">
        <v>481</v>
      </c>
      <c r="AI405" s="137" t="s">
        <v>1246</v>
      </c>
      <c r="AJ405" s="138">
        <v>3230</v>
      </c>
      <c r="AK405" s="138">
        <v>3230</v>
      </c>
      <c r="AL405" s="137" t="s">
        <v>910</v>
      </c>
      <c r="AM405" s="138">
        <v>15898.79</v>
      </c>
      <c r="AN405" s="138">
        <v>8511.2099999999991</v>
      </c>
      <c r="AO405" s="138">
        <v>24410</v>
      </c>
      <c r="AP405" s="138">
        <v>44101.21</v>
      </c>
      <c r="AQ405" s="138">
        <v>8295.7900000000009</v>
      </c>
      <c r="AR405" s="138">
        <v>52397</v>
      </c>
      <c r="AS405" s="138">
        <v>1430</v>
      </c>
      <c r="AT405" s="138">
        <v>0</v>
      </c>
      <c r="AU405" s="138">
        <v>1430</v>
      </c>
      <c r="AV405" s="137">
        <v>8</v>
      </c>
      <c r="AW405" s="137"/>
      <c r="AX405" s="137"/>
      <c r="AY405" s="137"/>
      <c r="AZ405" s="137"/>
      <c r="BA405" s="137"/>
      <c r="BB405" s="137" t="s">
        <v>277</v>
      </c>
      <c r="BC405" s="137"/>
      <c r="BD405" s="137"/>
      <c r="BE405" s="138"/>
      <c r="BF405" s="137" t="s">
        <v>2524</v>
      </c>
      <c r="BG405" s="137" t="s">
        <v>2527</v>
      </c>
      <c r="BH405" s="137" t="s">
        <v>1754</v>
      </c>
      <c r="BI405" s="129" t="s">
        <v>1755</v>
      </c>
      <c r="BJ405" s="147">
        <v>46209</v>
      </c>
      <c r="BK405" s="139" t="s">
        <v>102</v>
      </c>
      <c r="BL405" s="129" t="s">
        <v>107</v>
      </c>
      <c r="BM405" s="142" t="s">
        <v>179</v>
      </c>
      <c r="BN405" s="139" t="s">
        <v>221</v>
      </c>
      <c r="BO405" s="139">
        <v>0</v>
      </c>
      <c r="BP405" s="42"/>
      <c r="BQ405" s="120" t="s">
        <v>2528</v>
      </c>
    </row>
    <row r="406" spans="1:69" ht="22.75" hidden="1" customHeight="1" x14ac:dyDescent="0.35">
      <c r="A406" s="131">
        <v>402</v>
      </c>
      <c r="B406" s="137" t="s">
        <v>252</v>
      </c>
      <c r="C406" s="137" t="s">
        <v>253</v>
      </c>
      <c r="D406" s="137" t="s">
        <v>254</v>
      </c>
      <c r="E406" s="137" t="s">
        <v>255</v>
      </c>
      <c r="F406" s="137" t="s">
        <v>255</v>
      </c>
      <c r="G406" s="137" t="s">
        <v>256</v>
      </c>
      <c r="H406" s="137" t="s">
        <v>257</v>
      </c>
      <c r="I406" s="137">
        <v>131140</v>
      </c>
      <c r="J406" s="137" t="s">
        <v>631</v>
      </c>
      <c r="K406" s="137">
        <v>131140</v>
      </c>
      <c r="L406" s="137" t="s">
        <v>308</v>
      </c>
      <c r="M406" s="137" t="s">
        <v>309</v>
      </c>
      <c r="N406" s="137">
        <v>221276</v>
      </c>
      <c r="O406" s="137" t="s">
        <v>902</v>
      </c>
      <c r="P406" s="137">
        <v>291888</v>
      </c>
      <c r="Q406" s="137" t="s">
        <v>903</v>
      </c>
      <c r="R406" s="137" t="s">
        <v>263</v>
      </c>
      <c r="S406" s="137" t="s">
        <v>1292</v>
      </c>
      <c r="T406" s="137" t="s">
        <v>1292</v>
      </c>
      <c r="U406" s="137" t="s">
        <v>265</v>
      </c>
      <c r="V406" s="137" t="s">
        <v>266</v>
      </c>
      <c r="W406" s="137">
        <v>0</v>
      </c>
      <c r="X406" s="137" t="s">
        <v>267</v>
      </c>
      <c r="Y406" s="137">
        <v>359853339</v>
      </c>
      <c r="Z406" s="137" t="s">
        <v>1293</v>
      </c>
      <c r="AA406" s="137" t="s">
        <v>764</v>
      </c>
      <c r="AB406" s="138">
        <v>50000</v>
      </c>
      <c r="AC406" s="137" t="s">
        <v>519</v>
      </c>
      <c r="AD406" s="137">
        <v>24</v>
      </c>
      <c r="AE406" s="137" t="s">
        <v>478</v>
      </c>
      <c r="AF406" s="137" t="s">
        <v>1277</v>
      </c>
      <c r="AG406" s="137" t="s">
        <v>1278</v>
      </c>
      <c r="AH406" s="137" t="s">
        <v>481</v>
      </c>
      <c r="AI406" s="137" t="s">
        <v>1289</v>
      </c>
      <c r="AJ406" s="138">
        <v>2690</v>
      </c>
      <c r="AK406" s="138">
        <v>2690</v>
      </c>
      <c r="AL406" s="137" t="s">
        <v>910</v>
      </c>
      <c r="AM406" s="138">
        <v>12375.3</v>
      </c>
      <c r="AN406" s="138">
        <v>6454.7</v>
      </c>
      <c r="AO406" s="138">
        <v>18830</v>
      </c>
      <c r="AP406" s="138">
        <v>37624.699999999997</v>
      </c>
      <c r="AQ406" s="138">
        <v>7816.3</v>
      </c>
      <c r="AR406" s="138">
        <v>45441</v>
      </c>
      <c r="AS406" s="138">
        <v>0</v>
      </c>
      <c r="AT406" s="138">
        <v>0</v>
      </c>
      <c r="AU406" s="138">
        <v>0</v>
      </c>
      <c r="AV406" s="137">
        <v>7</v>
      </c>
      <c r="AW406" s="137"/>
      <c r="AX406" s="137"/>
      <c r="AY406" s="137"/>
      <c r="AZ406" s="137"/>
      <c r="BA406" s="137"/>
      <c r="BB406" s="137" t="s">
        <v>277</v>
      </c>
      <c r="BC406" s="137"/>
      <c r="BD406" s="137"/>
      <c r="BE406" s="138"/>
      <c r="BF406" s="137" t="s">
        <v>1292</v>
      </c>
      <c r="BG406" s="137" t="s">
        <v>1294</v>
      </c>
      <c r="BH406" s="137" t="s">
        <v>1754</v>
      </c>
      <c r="BI406" s="129" t="s">
        <v>1755</v>
      </c>
      <c r="BJ406" s="147">
        <v>46209</v>
      </c>
      <c r="BK406" s="139" t="s">
        <v>102</v>
      </c>
      <c r="BL406" s="129" t="s">
        <v>107</v>
      </c>
      <c r="BM406" s="142" t="s">
        <v>179</v>
      </c>
      <c r="BN406" s="139" t="s">
        <v>221</v>
      </c>
      <c r="BO406" s="139">
        <v>0</v>
      </c>
      <c r="BP406" s="42"/>
      <c r="BQ406" s="120" t="s">
        <v>1761</v>
      </c>
    </row>
    <row r="407" spans="1:69" ht="22.75" hidden="1" customHeight="1" x14ac:dyDescent="0.35">
      <c r="A407" s="131">
        <v>403</v>
      </c>
      <c r="B407" s="137" t="s">
        <v>252</v>
      </c>
      <c r="C407" s="137" t="s">
        <v>253</v>
      </c>
      <c r="D407" s="137" t="s">
        <v>254</v>
      </c>
      <c r="E407" s="137" t="s">
        <v>255</v>
      </c>
      <c r="F407" s="137" t="s">
        <v>255</v>
      </c>
      <c r="G407" s="137" t="s">
        <v>256</v>
      </c>
      <c r="H407" s="137" t="s">
        <v>257</v>
      </c>
      <c r="I407" s="137">
        <v>131140</v>
      </c>
      <c r="J407" s="137" t="s">
        <v>631</v>
      </c>
      <c r="K407" s="137">
        <v>131140</v>
      </c>
      <c r="L407" s="137" t="s">
        <v>308</v>
      </c>
      <c r="M407" s="137" t="s">
        <v>309</v>
      </c>
      <c r="N407" s="137">
        <v>221276</v>
      </c>
      <c r="O407" s="137" t="s">
        <v>902</v>
      </c>
      <c r="P407" s="137">
        <v>291888</v>
      </c>
      <c r="Q407" s="137" t="s">
        <v>903</v>
      </c>
      <c r="R407" s="137" t="s">
        <v>263</v>
      </c>
      <c r="S407" s="137" t="s">
        <v>1314</v>
      </c>
      <c r="T407" s="137" t="s">
        <v>1314</v>
      </c>
      <c r="U407" s="137" t="s">
        <v>265</v>
      </c>
      <c r="V407" s="137" t="s">
        <v>266</v>
      </c>
      <c r="W407" s="137">
        <v>0</v>
      </c>
      <c r="X407" s="137" t="s">
        <v>267</v>
      </c>
      <c r="Y407" s="137">
        <v>359871808</v>
      </c>
      <c r="Z407" s="137" t="s">
        <v>1315</v>
      </c>
      <c r="AA407" s="137" t="s">
        <v>1235</v>
      </c>
      <c r="AB407" s="138">
        <v>50000</v>
      </c>
      <c r="AC407" s="137" t="s">
        <v>519</v>
      </c>
      <c r="AD407" s="137">
        <v>24</v>
      </c>
      <c r="AE407" s="137" t="s">
        <v>478</v>
      </c>
      <c r="AF407" s="137" t="s">
        <v>1277</v>
      </c>
      <c r="AG407" s="137" t="s">
        <v>1307</v>
      </c>
      <c r="AH407" s="137" t="s">
        <v>481</v>
      </c>
      <c r="AI407" s="137" t="s">
        <v>1289</v>
      </c>
      <c r="AJ407" s="138">
        <v>2690</v>
      </c>
      <c r="AK407" s="138">
        <v>2690</v>
      </c>
      <c r="AL407" s="137" t="s">
        <v>910</v>
      </c>
      <c r="AM407" s="138">
        <v>12496.77</v>
      </c>
      <c r="AN407" s="138">
        <v>6333.23</v>
      </c>
      <c r="AO407" s="138">
        <v>18830</v>
      </c>
      <c r="AP407" s="138">
        <v>37503.230000000003</v>
      </c>
      <c r="AQ407" s="138">
        <v>7762.77</v>
      </c>
      <c r="AR407" s="138">
        <v>45266</v>
      </c>
      <c r="AS407" s="138">
        <v>0</v>
      </c>
      <c r="AT407" s="138">
        <v>0</v>
      </c>
      <c r="AU407" s="138">
        <v>0</v>
      </c>
      <c r="AV407" s="137">
        <v>7</v>
      </c>
      <c r="AW407" s="137"/>
      <c r="AX407" s="137"/>
      <c r="AY407" s="137"/>
      <c r="AZ407" s="137"/>
      <c r="BA407" s="137"/>
      <c r="BB407" s="137" t="s">
        <v>277</v>
      </c>
      <c r="BC407" s="137"/>
      <c r="BD407" s="137"/>
      <c r="BE407" s="138"/>
      <c r="BF407" s="137" t="s">
        <v>1314</v>
      </c>
      <c r="BG407" s="137" t="s">
        <v>1316</v>
      </c>
      <c r="BH407" s="137" t="s">
        <v>1754</v>
      </c>
      <c r="BI407" s="129" t="s">
        <v>1755</v>
      </c>
      <c r="BJ407" s="147">
        <v>46209</v>
      </c>
      <c r="BK407" s="139" t="s">
        <v>102</v>
      </c>
      <c r="BL407" s="129" t="s">
        <v>107</v>
      </c>
      <c r="BM407" s="142" t="s">
        <v>179</v>
      </c>
      <c r="BN407" s="139" t="s">
        <v>221</v>
      </c>
      <c r="BO407" s="139">
        <v>0</v>
      </c>
      <c r="BP407" s="42"/>
      <c r="BQ407" s="120" t="s">
        <v>1761</v>
      </c>
    </row>
    <row r="408" spans="1:69" ht="22.75" hidden="1" customHeight="1" x14ac:dyDescent="0.35">
      <c r="A408" s="131">
        <v>404</v>
      </c>
      <c r="B408" s="137" t="s">
        <v>252</v>
      </c>
      <c r="C408" s="137" t="s">
        <v>253</v>
      </c>
      <c r="D408" s="137" t="s">
        <v>254</v>
      </c>
      <c r="E408" s="137" t="s">
        <v>255</v>
      </c>
      <c r="F408" s="137" t="s">
        <v>255</v>
      </c>
      <c r="G408" s="137" t="s">
        <v>256</v>
      </c>
      <c r="H408" s="137" t="s">
        <v>257</v>
      </c>
      <c r="I408" s="137">
        <v>131140</v>
      </c>
      <c r="J408" s="137" t="s">
        <v>631</v>
      </c>
      <c r="K408" s="137">
        <v>131140</v>
      </c>
      <c r="L408" s="137" t="s">
        <v>308</v>
      </c>
      <c r="M408" s="137" t="s">
        <v>309</v>
      </c>
      <c r="N408" s="137">
        <v>221276</v>
      </c>
      <c r="O408" s="137" t="s">
        <v>902</v>
      </c>
      <c r="P408" s="137">
        <v>291888</v>
      </c>
      <c r="Q408" s="137" t="s">
        <v>903</v>
      </c>
      <c r="R408" s="137" t="s">
        <v>263</v>
      </c>
      <c r="S408" s="137" t="s">
        <v>1317</v>
      </c>
      <c r="T408" s="137" t="s">
        <v>1317</v>
      </c>
      <c r="U408" s="137" t="s">
        <v>265</v>
      </c>
      <c r="V408" s="137" t="s">
        <v>266</v>
      </c>
      <c r="W408" s="137">
        <v>0</v>
      </c>
      <c r="X408" s="137" t="s">
        <v>267</v>
      </c>
      <c r="Y408" s="137">
        <v>359872374</v>
      </c>
      <c r="Z408" s="137" t="s">
        <v>1318</v>
      </c>
      <c r="AA408" s="137" t="s">
        <v>432</v>
      </c>
      <c r="AB408" s="138">
        <v>40000</v>
      </c>
      <c r="AC408" s="137" t="s">
        <v>519</v>
      </c>
      <c r="AD408" s="137">
        <v>24</v>
      </c>
      <c r="AE408" s="137" t="s">
        <v>478</v>
      </c>
      <c r="AF408" s="137" t="s">
        <v>1319</v>
      </c>
      <c r="AG408" s="137" t="s">
        <v>1320</v>
      </c>
      <c r="AH408" s="137" t="s">
        <v>481</v>
      </c>
      <c r="AI408" s="137" t="s">
        <v>1289</v>
      </c>
      <c r="AJ408" s="138">
        <v>2150</v>
      </c>
      <c r="AK408" s="138">
        <v>2150</v>
      </c>
      <c r="AL408" s="137" t="s">
        <v>910</v>
      </c>
      <c r="AM408" s="138">
        <v>10014.9</v>
      </c>
      <c r="AN408" s="138">
        <v>5035.1000000000004</v>
      </c>
      <c r="AO408" s="138">
        <v>15050</v>
      </c>
      <c r="AP408" s="138">
        <v>29985.1</v>
      </c>
      <c r="AQ408" s="138">
        <v>6208.9</v>
      </c>
      <c r="AR408" s="138">
        <v>36194</v>
      </c>
      <c r="AS408" s="138">
        <v>0</v>
      </c>
      <c r="AT408" s="138">
        <v>0</v>
      </c>
      <c r="AU408" s="138">
        <v>0</v>
      </c>
      <c r="AV408" s="137">
        <v>7</v>
      </c>
      <c r="AW408" s="137"/>
      <c r="AX408" s="137"/>
      <c r="AY408" s="137"/>
      <c r="AZ408" s="137"/>
      <c r="BA408" s="137"/>
      <c r="BB408" s="137" t="s">
        <v>277</v>
      </c>
      <c r="BC408" s="137"/>
      <c r="BD408" s="137"/>
      <c r="BE408" s="138"/>
      <c r="BF408" s="137" t="s">
        <v>1317</v>
      </c>
      <c r="BG408" s="137" t="s">
        <v>1321</v>
      </c>
      <c r="BH408" s="137" t="s">
        <v>1754</v>
      </c>
      <c r="BI408" s="129" t="s">
        <v>1755</v>
      </c>
      <c r="BJ408" s="147">
        <v>46209</v>
      </c>
      <c r="BK408" s="139" t="s">
        <v>103</v>
      </c>
      <c r="BL408" s="129" t="s">
        <v>108</v>
      </c>
      <c r="BM408" s="142" t="s">
        <v>179</v>
      </c>
      <c r="BN408" s="139" t="s">
        <v>221</v>
      </c>
      <c r="BO408" s="139"/>
      <c r="BP408" s="42"/>
      <c r="BQ408" s="120" t="s">
        <v>1761</v>
      </c>
    </row>
    <row r="409" spans="1:69" ht="22.75" hidden="1" customHeight="1" x14ac:dyDescent="0.35">
      <c r="A409" s="131">
        <v>405</v>
      </c>
      <c r="B409" s="137" t="s">
        <v>252</v>
      </c>
      <c r="C409" s="137" t="s">
        <v>253</v>
      </c>
      <c r="D409" s="137" t="s">
        <v>254</v>
      </c>
      <c r="E409" s="137" t="s">
        <v>255</v>
      </c>
      <c r="F409" s="137" t="s">
        <v>255</v>
      </c>
      <c r="G409" s="137" t="s">
        <v>256</v>
      </c>
      <c r="H409" s="137" t="s">
        <v>257</v>
      </c>
      <c r="I409" s="137">
        <v>131140</v>
      </c>
      <c r="J409" s="137" t="s">
        <v>631</v>
      </c>
      <c r="K409" s="137">
        <v>131140</v>
      </c>
      <c r="L409" s="137" t="s">
        <v>308</v>
      </c>
      <c r="M409" s="137" t="s">
        <v>309</v>
      </c>
      <c r="N409" s="137">
        <v>221276</v>
      </c>
      <c r="O409" s="137" t="s">
        <v>902</v>
      </c>
      <c r="P409" s="137">
        <v>291888</v>
      </c>
      <c r="Q409" s="137" t="s">
        <v>903</v>
      </c>
      <c r="R409" s="137" t="s">
        <v>263</v>
      </c>
      <c r="S409" s="137" t="s">
        <v>1470</v>
      </c>
      <c r="T409" s="137" t="s">
        <v>1470</v>
      </c>
      <c r="U409" s="137" t="s">
        <v>265</v>
      </c>
      <c r="V409" s="137" t="s">
        <v>266</v>
      </c>
      <c r="W409" s="137">
        <v>0</v>
      </c>
      <c r="X409" s="137" t="s">
        <v>267</v>
      </c>
      <c r="Y409" s="137">
        <v>360052531</v>
      </c>
      <c r="Z409" s="137" t="s">
        <v>1471</v>
      </c>
      <c r="AA409" s="137" t="s">
        <v>1467</v>
      </c>
      <c r="AB409" s="138">
        <v>50000</v>
      </c>
      <c r="AC409" s="137" t="s">
        <v>519</v>
      </c>
      <c r="AD409" s="137">
        <v>24</v>
      </c>
      <c r="AE409" s="137" t="s">
        <v>478</v>
      </c>
      <c r="AF409" s="137" t="s">
        <v>1472</v>
      </c>
      <c r="AG409" s="137" t="s">
        <v>1473</v>
      </c>
      <c r="AH409" s="137" t="s">
        <v>481</v>
      </c>
      <c r="AI409" s="137" t="s">
        <v>1450</v>
      </c>
      <c r="AJ409" s="138">
        <v>2690</v>
      </c>
      <c r="AK409" s="138">
        <v>2690</v>
      </c>
      <c r="AL409" s="137" t="s">
        <v>910</v>
      </c>
      <c r="AM409" s="138">
        <v>8643.9500000000007</v>
      </c>
      <c r="AN409" s="138">
        <v>4806.05</v>
      </c>
      <c r="AO409" s="138">
        <v>13450</v>
      </c>
      <c r="AP409" s="138">
        <v>41356.050000000003</v>
      </c>
      <c r="AQ409" s="138">
        <v>9636.9500000000007</v>
      </c>
      <c r="AR409" s="138">
        <v>50993</v>
      </c>
      <c r="AS409" s="138">
        <v>0</v>
      </c>
      <c r="AT409" s="138">
        <v>0</v>
      </c>
      <c r="AU409" s="138">
        <v>0</v>
      </c>
      <c r="AV409" s="137">
        <v>5</v>
      </c>
      <c r="AW409" s="137"/>
      <c r="AX409" s="137"/>
      <c r="AY409" s="137"/>
      <c r="AZ409" s="137"/>
      <c r="BA409" s="137"/>
      <c r="BB409" s="137" t="s">
        <v>277</v>
      </c>
      <c r="BC409" s="137"/>
      <c r="BD409" s="137"/>
      <c r="BE409" s="138"/>
      <c r="BF409" s="137" t="s">
        <v>1470</v>
      </c>
      <c r="BG409" s="137" t="s">
        <v>1474</v>
      </c>
      <c r="BH409" s="137" t="s">
        <v>1754</v>
      </c>
      <c r="BI409" s="129" t="s">
        <v>1755</v>
      </c>
      <c r="BJ409" s="147">
        <v>46209</v>
      </c>
      <c r="BK409" s="139" t="s">
        <v>102</v>
      </c>
      <c r="BL409" s="129" t="s">
        <v>107</v>
      </c>
      <c r="BM409" s="142" t="s">
        <v>179</v>
      </c>
      <c r="BN409" s="139" t="s">
        <v>221</v>
      </c>
      <c r="BO409" s="139">
        <v>0</v>
      </c>
      <c r="BP409" s="42"/>
      <c r="BQ409" s="120" t="s">
        <v>2529</v>
      </c>
    </row>
    <row r="410" spans="1:69" ht="22.75" hidden="1" customHeight="1" x14ac:dyDescent="0.35">
      <c r="A410" s="131">
        <v>406</v>
      </c>
      <c r="B410" s="137" t="s">
        <v>252</v>
      </c>
      <c r="C410" s="137" t="s">
        <v>253</v>
      </c>
      <c r="D410" s="137" t="s">
        <v>254</v>
      </c>
      <c r="E410" s="137" t="s">
        <v>255</v>
      </c>
      <c r="F410" s="137" t="s">
        <v>255</v>
      </c>
      <c r="G410" s="137" t="s">
        <v>256</v>
      </c>
      <c r="H410" s="137" t="s">
        <v>257</v>
      </c>
      <c r="I410" s="137">
        <v>131140</v>
      </c>
      <c r="J410" s="137" t="s">
        <v>631</v>
      </c>
      <c r="K410" s="137">
        <v>131140</v>
      </c>
      <c r="L410" s="137" t="s">
        <v>308</v>
      </c>
      <c r="M410" s="137" t="s">
        <v>309</v>
      </c>
      <c r="N410" s="137">
        <v>221276</v>
      </c>
      <c r="O410" s="137" t="s">
        <v>902</v>
      </c>
      <c r="P410" s="137">
        <v>291888</v>
      </c>
      <c r="Q410" s="137" t="s">
        <v>903</v>
      </c>
      <c r="R410" s="137" t="s">
        <v>263</v>
      </c>
      <c r="S410" s="137" t="s">
        <v>2530</v>
      </c>
      <c r="T410" s="137" t="s">
        <v>2530</v>
      </c>
      <c r="U410" s="137" t="s">
        <v>265</v>
      </c>
      <c r="V410" s="137" t="s">
        <v>266</v>
      </c>
      <c r="W410" s="137">
        <v>0</v>
      </c>
      <c r="X410" s="137" t="s">
        <v>267</v>
      </c>
      <c r="Y410" s="137">
        <v>360104706</v>
      </c>
      <c r="Z410" s="137" t="s">
        <v>2531</v>
      </c>
      <c r="AA410" s="137" t="s">
        <v>1521</v>
      </c>
      <c r="AB410" s="138">
        <v>50000</v>
      </c>
      <c r="AC410" s="137" t="s">
        <v>519</v>
      </c>
      <c r="AD410" s="137">
        <v>24</v>
      </c>
      <c r="AE410" s="137" t="s">
        <v>478</v>
      </c>
      <c r="AF410" s="137" t="s">
        <v>1522</v>
      </c>
      <c r="AG410" s="137" t="s">
        <v>1523</v>
      </c>
      <c r="AH410" s="137" t="s">
        <v>481</v>
      </c>
      <c r="AI410" s="137" t="s">
        <v>1450</v>
      </c>
      <c r="AJ410" s="138">
        <v>2690</v>
      </c>
      <c r="AK410" s="138">
        <v>2690</v>
      </c>
      <c r="AL410" s="137" t="s">
        <v>910</v>
      </c>
      <c r="AM410" s="138">
        <v>9186.2199999999993</v>
      </c>
      <c r="AN410" s="138">
        <v>4263.78</v>
      </c>
      <c r="AO410" s="138">
        <v>13450</v>
      </c>
      <c r="AP410" s="138">
        <v>40813.78</v>
      </c>
      <c r="AQ410" s="138">
        <v>9363.2199999999993</v>
      </c>
      <c r="AR410" s="138">
        <v>50177</v>
      </c>
      <c r="AS410" s="138">
        <v>0</v>
      </c>
      <c r="AT410" s="138">
        <v>0</v>
      </c>
      <c r="AU410" s="138">
        <v>0</v>
      </c>
      <c r="AV410" s="137">
        <v>5</v>
      </c>
      <c r="AW410" s="137"/>
      <c r="AX410" s="137"/>
      <c r="AY410" s="137"/>
      <c r="AZ410" s="137"/>
      <c r="BA410" s="137"/>
      <c r="BB410" s="137" t="s">
        <v>277</v>
      </c>
      <c r="BC410" s="137"/>
      <c r="BD410" s="137"/>
      <c r="BE410" s="138"/>
      <c r="BF410" s="137" t="s">
        <v>2530</v>
      </c>
      <c r="BG410" s="137" t="s">
        <v>2532</v>
      </c>
      <c r="BH410" s="137" t="s">
        <v>1754</v>
      </c>
      <c r="BI410" s="129" t="s">
        <v>1755</v>
      </c>
      <c r="BJ410" s="147">
        <v>46209</v>
      </c>
      <c r="BK410" s="139" t="s">
        <v>103</v>
      </c>
      <c r="BL410" s="129" t="s">
        <v>118</v>
      </c>
      <c r="BM410" s="142" t="s">
        <v>179</v>
      </c>
      <c r="BN410" s="139" t="s">
        <v>221</v>
      </c>
      <c r="BO410" s="139"/>
      <c r="BP410" s="42"/>
      <c r="BQ410" s="120" t="s">
        <v>1761</v>
      </c>
    </row>
    <row r="411" spans="1:69" ht="22.75" hidden="1" customHeight="1" x14ac:dyDescent="0.35">
      <c r="A411" s="131">
        <v>407</v>
      </c>
      <c r="B411" s="137" t="s">
        <v>252</v>
      </c>
      <c r="C411" s="137" t="s">
        <v>253</v>
      </c>
      <c r="D411" s="137" t="s">
        <v>254</v>
      </c>
      <c r="E411" s="137" t="s">
        <v>255</v>
      </c>
      <c r="F411" s="137" t="s">
        <v>255</v>
      </c>
      <c r="G411" s="137" t="s">
        <v>256</v>
      </c>
      <c r="H411" s="137" t="s">
        <v>257</v>
      </c>
      <c r="I411" s="137">
        <v>131140</v>
      </c>
      <c r="J411" s="137" t="s">
        <v>631</v>
      </c>
      <c r="K411" s="137">
        <v>131140</v>
      </c>
      <c r="L411" s="137" t="s">
        <v>341</v>
      </c>
      <c r="M411" s="137" t="s">
        <v>342</v>
      </c>
      <c r="N411" s="137">
        <v>226267</v>
      </c>
      <c r="O411" s="137" t="s">
        <v>632</v>
      </c>
      <c r="P411" s="137">
        <v>298141</v>
      </c>
      <c r="Q411" s="137" t="s">
        <v>776</v>
      </c>
      <c r="R411" s="137" t="s">
        <v>263</v>
      </c>
      <c r="S411" s="137" t="s">
        <v>1553</v>
      </c>
      <c r="T411" s="137" t="s">
        <v>1553</v>
      </c>
      <c r="U411" s="137" t="s">
        <v>654</v>
      </c>
      <c r="V411" s="137" t="s">
        <v>266</v>
      </c>
      <c r="W411" s="137">
        <v>0</v>
      </c>
      <c r="X411" s="137" t="s">
        <v>1554</v>
      </c>
      <c r="Y411" s="137">
        <v>360151782</v>
      </c>
      <c r="Z411" s="137" t="s">
        <v>1555</v>
      </c>
      <c r="AA411" s="137" t="s">
        <v>1556</v>
      </c>
      <c r="AB411" s="138">
        <v>42000</v>
      </c>
      <c r="AC411" s="137" t="s">
        <v>519</v>
      </c>
      <c r="AD411" s="137">
        <v>24</v>
      </c>
      <c r="AE411" s="137" t="s">
        <v>478</v>
      </c>
      <c r="AF411" s="137" t="s">
        <v>1557</v>
      </c>
      <c r="AG411" s="137" t="s">
        <v>1558</v>
      </c>
      <c r="AH411" s="137" t="s">
        <v>481</v>
      </c>
      <c r="AI411" s="137" t="s">
        <v>1551</v>
      </c>
      <c r="AJ411" s="138">
        <v>2260</v>
      </c>
      <c r="AK411" s="138">
        <v>2260</v>
      </c>
      <c r="AL411" s="137" t="s">
        <v>910</v>
      </c>
      <c r="AM411" s="138">
        <v>5715.01</v>
      </c>
      <c r="AN411" s="138">
        <v>3324.99</v>
      </c>
      <c r="AO411" s="138">
        <v>9040</v>
      </c>
      <c r="AP411" s="138">
        <v>36284.99</v>
      </c>
      <c r="AQ411" s="138">
        <v>8931.01</v>
      </c>
      <c r="AR411" s="138">
        <v>45216</v>
      </c>
      <c r="AS411" s="138">
        <v>0</v>
      </c>
      <c r="AT411" s="138">
        <v>0</v>
      </c>
      <c r="AU411" s="138">
        <v>0</v>
      </c>
      <c r="AV411" s="137">
        <v>4</v>
      </c>
      <c r="AW411" s="137"/>
      <c r="AX411" s="137"/>
      <c r="AY411" s="137"/>
      <c r="AZ411" s="137"/>
      <c r="BA411" s="137"/>
      <c r="BB411" s="137" t="s">
        <v>277</v>
      </c>
      <c r="BC411" s="137"/>
      <c r="BD411" s="137"/>
      <c r="BE411" s="138"/>
      <c r="BF411" s="137" t="s">
        <v>1553</v>
      </c>
      <c r="BG411" s="137" t="s">
        <v>1559</v>
      </c>
      <c r="BH411" s="137" t="s">
        <v>1754</v>
      </c>
      <c r="BI411" s="129" t="s">
        <v>1755</v>
      </c>
      <c r="BJ411" s="147">
        <v>46209</v>
      </c>
      <c r="BK411" s="139" t="s">
        <v>103</v>
      </c>
      <c r="BL411" s="129" t="s">
        <v>118</v>
      </c>
      <c r="BM411" s="142" t="s">
        <v>179</v>
      </c>
      <c r="BN411" s="139" t="s">
        <v>221</v>
      </c>
      <c r="BO411" s="139"/>
      <c r="BP411" s="42"/>
      <c r="BQ411" s="120" t="s">
        <v>1761</v>
      </c>
    </row>
    <row r="412" spans="1:69" ht="22.75" hidden="1" customHeight="1" x14ac:dyDescent="0.35">
      <c r="A412" s="131">
        <v>408</v>
      </c>
      <c r="B412" s="137" t="s">
        <v>252</v>
      </c>
      <c r="C412" s="137" t="s">
        <v>253</v>
      </c>
      <c r="D412" s="137" t="s">
        <v>254</v>
      </c>
      <c r="E412" s="137" t="s">
        <v>255</v>
      </c>
      <c r="F412" s="137" t="s">
        <v>255</v>
      </c>
      <c r="G412" s="137" t="s">
        <v>256</v>
      </c>
      <c r="H412" s="137" t="s">
        <v>257</v>
      </c>
      <c r="I412" s="137">
        <v>131140</v>
      </c>
      <c r="J412" s="137" t="s">
        <v>631</v>
      </c>
      <c r="K412" s="137">
        <v>131140</v>
      </c>
      <c r="L412" s="137" t="s">
        <v>341</v>
      </c>
      <c r="M412" s="137" t="s">
        <v>342</v>
      </c>
      <c r="N412" s="137">
        <v>226267</v>
      </c>
      <c r="O412" s="137" t="s">
        <v>632</v>
      </c>
      <c r="P412" s="137">
        <v>298141</v>
      </c>
      <c r="Q412" s="137" t="s">
        <v>776</v>
      </c>
      <c r="R412" s="137" t="s">
        <v>263</v>
      </c>
      <c r="S412" s="137" t="s">
        <v>1723</v>
      </c>
      <c r="T412" s="137" t="s">
        <v>1723</v>
      </c>
      <c r="U412" s="137" t="s">
        <v>298</v>
      </c>
      <c r="V412" s="137" t="s">
        <v>266</v>
      </c>
      <c r="W412" s="137">
        <v>0</v>
      </c>
      <c r="X412" s="137" t="s">
        <v>1021</v>
      </c>
      <c r="Y412" s="137">
        <v>360433227</v>
      </c>
      <c r="Z412" s="137" t="s">
        <v>1724</v>
      </c>
      <c r="AA412" s="137" t="s">
        <v>1725</v>
      </c>
      <c r="AB412" s="138">
        <v>50000</v>
      </c>
      <c r="AC412" s="137" t="s">
        <v>519</v>
      </c>
      <c r="AD412" s="137">
        <v>24</v>
      </c>
      <c r="AE412" s="137" t="s">
        <v>478</v>
      </c>
      <c r="AF412" s="137" t="s">
        <v>1719</v>
      </c>
      <c r="AG412" s="137" t="s">
        <v>1726</v>
      </c>
      <c r="AH412" s="137" t="s">
        <v>481</v>
      </c>
      <c r="AI412" s="137" t="s">
        <v>523</v>
      </c>
      <c r="AJ412" s="138">
        <v>2690</v>
      </c>
      <c r="AK412" s="138">
        <v>2690</v>
      </c>
      <c r="AL412" s="137" t="s">
        <v>910</v>
      </c>
      <c r="AM412" s="138">
        <v>3600.87</v>
      </c>
      <c r="AN412" s="138">
        <v>1779.13</v>
      </c>
      <c r="AO412" s="138">
        <v>5380</v>
      </c>
      <c r="AP412" s="138">
        <v>46399.13</v>
      </c>
      <c r="AQ412" s="138">
        <v>12521.87</v>
      </c>
      <c r="AR412" s="138">
        <v>58921</v>
      </c>
      <c r="AS412" s="138">
        <v>0</v>
      </c>
      <c r="AT412" s="138">
        <v>0</v>
      </c>
      <c r="AU412" s="138">
        <v>0</v>
      </c>
      <c r="AV412" s="137">
        <v>2</v>
      </c>
      <c r="AW412" s="137"/>
      <c r="AX412" s="137"/>
      <c r="AY412" s="137"/>
      <c r="AZ412" s="137"/>
      <c r="BA412" s="137"/>
      <c r="BB412" s="137" t="s">
        <v>277</v>
      </c>
      <c r="BC412" s="137"/>
      <c r="BD412" s="137"/>
      <c r="BE412" s="138"/>
      <c r="BF412" s="137" t="s">
        <v>1723</v>
      </c>
      <c r="BG412" s="137" t="s">
        <v>1727</v>
      </c>
      <c r="BH412" s="137" t="s">
        <v>1754</v>
      </c>
      <c r="BI412" s="129" t="s">
        <v>1755</v>
      </c>
      <c r="BJ412" s="147">
        <v>46209</v>
      </c>
      <c r="BK412" s="139" t="s">
        <v>103</v>
      </c>
      <c r="BL412" s="129" t="s">
        <v>118</v>
      </c>
      <c r="BM412" s="142" t="s">
        <v>179</v>
      </c>
      <c r="BN412" s="139" t="s">
        <v>221</v>
      </c>
      <c r="BO412" s="139"/>
      <c r="BP412" s="42"/>
      <c r="BQ412" s="120" t="s">
        <v>1761</v>
      </c>
    </row>
    <row r="413" spans="1:69" ht="22.75" hidden="1" customHeight="1" x14ac:dyDescent="0.35">
      <c r="A413" s="131">
        <v>409</v>
      </c>
      <c r="B413" s="137" t="s">
        <v>252</v>
      </c>
      <c r="C413" s="137" t="s">
        <v>253</v>
      </c>
      <c r="D413" s="137" t="s">
        <v>254</v>
      </c>
      <c r="E413" s="137" t="s">
        <v>255</v>
      </c>
      <c r="F413" s="137" t="s">
        <v>255</v>
      </c>
      <c r="G413" s="137" t="s">
        <v>256</v>
      </c>
      <c r="H413" s="137" t="s">
        <v>257</v>
      </c>
      <c r="I413" s="137">
        <v>131140</v>
      </c>
      <c r="J413" s="137" t="s">
        <v>631</v>
      </c>
      <c r="K413" s="137">
        <v>131140</v>
      </c>
      <c r="L413" s="137" t="s">
        <v>308</v>
      </c>
      <c r="M413" s="137" t="s">
        <v>309</v>
      </c>
      <c r="N413" s="137">
        <v>221276</v>
      </c>
      <c r="O413" s="137" t="s">
        <v>902</v>
      </c>
      <c r="P413" s="137">
        <v>291888</v>
      </c>
      <c r="Q413" s="137" t="s">
        <v>903</v>
      </c>
      <c r="R413" s="137" t="s">
        <v>263</v>
      </c>
      <c r="S413" s="137" t="s">
        <v>1734</v>
      </c>
      <c r="T413" s="137" t="s">
        <v>1734</v>
      </c>
      <c r="U413" s="137" t="s">
        <v>298</v>
      </c>
      <c r="V413" s="137" t="s">
        <v>266</v>
      </c>
      <c r="W413" s="137">
        <v>0</v>
      </c>
      <c r="X413" s="137" t="s">
        <v>267</v>
      </c>
      <c r="Y413" s="137">
        <v>360461532</v>
      </c>
      <c r="Z413" s="137" t="s">
        <v>1735</v>
      </c>
      <c r="AA413" s="137" t="s">
        <v>559</v>
      </c>
      <c r="AB413" s="138">
        <v>50000</v>
      </c>
      <c r="AC413" s="137" t="s">
        <v>519</v>
      </c>
      <c r="AD413" s="137">
        <v>24</v>
      </c>
      <c r="AE413" s="137" t="s">
        <v>478</v>
      </c>
      <c r="AF413" s="137" t="s">
        <v>1736</v>
      </c>
      <c r="AG413" s="137" t="s">
        <v>1737</v>
      </c>
      <c r="AH413" s="137" t="s">
        <v>481</v>
      </c>
      <c r="AI413" s="137" t="s">
        <v>523</v>
      </c>
      <c r="AJ413" s="138">
        <v>2690</v>
      </c>
      <c r="AK413" s="138">
        <v>2690</v>
      </c>
      <c r="AL413" s="137" t="s">
        <v>910</v>
      </c>
      <c r="AM413" s="138">
        <v>3927.82</v>
      </c>
      <c r="AN413" s="138">
        <v>1452.18</v>
      </c>
      <c r="AO413" s="138">
        <v>5380</v>
      </c>
      <c r="AP413" s="138">
        <v>46072.18</v>
      </c>
      <c r="AQ413" s="138">
        <v>12323.82</v>
      </c>
      <c r="AR413" s="138">
        <v>58396</v>
      </c>
      <c r="AS413" s="138">
        <v>0</v>
      </c>
      <c r="AT413" s="138">
        <v>0</v>
      </c>
      <c r="AU413" s="138">
        <v>0</v>
      </c>
      <c r="AV413" s="137">
        <v>2</v>
      </c>
      <c r="AW413" s="137"/>
      <c r="AX413" s="137"/>
      <c r="AY413" s="137"/>
      <c r="AZ413" s="137"/>
      <c r="BA413" s="137"/>
      <c r="BB413" s="137" t="s">
        <v>277</v>
      </c>
      <c r="BC413" s="137"/>
      <c r="BD413" s="137"/>
      <c r="BE413" s="138"/>
      <c r="BF413" s="137" t="s">
        <v>1734</v>
      </c>
      <c r="BG413" s="137" t="s">
        <v>1738</v>
      </c>
      <c r="BH413" s="137" t="s">
        <v>1754</v>
      </c>
      <c r="BI413" s="129" t="s">
        <v>1755</v>
      </c>
      <c r="BJ413" s="147">
        <v>46209</v>
      </c>
      <c r="BK413" s="139" t="s">
        <v>103</v>
      </c>
      <c r="BL413" s="129" t="s">
        <v>118</v>
      </c>
      <c r="BM413" s="142" t="s">
        <v>179</v>
      </c>
      <c r="BN413" s="139" t="s">
        <v>221</v>
      </c>
      <c r="BO413" s="139"/>
      <c r="BP413" s="42"/>
      <c r="BQ413" s="120" t="s">
        <v>1761</v>
      </c>
    </row>
    <row r="414" spans="1:69" ht="22.75" hidden="1" customHeight="1" x14ac:dyDescent="0.35">
      <c r="A414" s="131">
        <v>410</v>
      </c>
      <c r="B414" s="137" t="s">
        <v>252</v>
      </c>
      <c r="C414" s="137" t="s">
        <v>253</v>
      </c>
      <c r="D414" s="137" t="s">
        <v>254</v>
      </c>
      <c r="E414" s="137" t="s">
        <v>255</v>
      </c>
      <c r="F414" s="137" t="s">
        <v>255</v>
      </c>
      <c r="G414" s="137" t="s">
        <v>256</v>
      </c>
      <c r="H414" s="137" t="s">
        <v>257</v>
      </c>
      <c r="I414" s="137">
        <v>140489</v>
      </c>
      <c r="J414" s="137" t="s">
        <v>571</v>
      </c>
      <c r="K414" s="137">
        <v>140489</v>
      </c>
      <c r="L414" s="137" t="s">
        <v>572</v>
      </c>
      <c r="M414" s="137" t="s">
        <v>573</v>
      </c>
      <c r="N414" s="137">
        <v>353725</v>
      </c>
      <c r="O414" s="137" t="s">
        <v>1018</v>
      </c>
      <c r="P414" s="137">
        <v>502844</v>
      </c>
      <c r="Q414" s="137" t="s">
        <v>1019</v>
      </c>
      <c r="R414" s="137" t="s">
        <v>263</v>
      </c>
      <c r="S414" s="137" t="s">
        <v>1020</v>
      </c>
      <c r="T414" s="137" t="s">
        <v>1020</v>
      </c>
      <c r="U414" s="137" t="s">
        <v>265</v>
      </c>
      <c r="V414" s="137" t="s">
        <v>266</v>
      </c>
      <c r="W414" s="137">
        <v>0</v>
      </c>
      <c r="X414" s="137" t="s">
        <v>1021</v>
      </c>
      <c r="Y414" s="137">
        <v>359423459</v>
      </c>
      <c r="Z414" s="137" t="s">
        <v>1022</v>
      </c>
      <c r="AA414" s="137" t="s">
        <v>954</v>
      </c>
      <c r="AB414" s="138">
        <v>65000</v>
      </c>
      <c r="AC414" s="137" t="s">
        <v>519</v>
      </c>
      <c r="AD414" s="137">
        <v>24</v>
      </c>
      <c r="AE414" s="137" t="s">
        <v>367</v>
      </c>
      <c r="AF414" s="137" t="s">
        <v>1023</v>
      </c>
      <c r="AG414" s="137" t="s">
        <v>1024</v>
      </c>
      <c r="AH414" s="137" t="s">
        <v>481</v>
      </c>
      <c r="AI414" s="137" t="s">
        <v>1025</v>
      </c>
      <c r="AJ414" s="138">
        <v>3460</v>
      </c>
      <c r="AK414" s="138">
        <v>3460</v>
      </c>
      <c r="AL414" s="137" t="s">
        <v>910</v>
      </c>
      <c r="AM414" s="138">
        <v>25941.45</v>
      </c>
      <c r="AN414" s="138">
        <v>12118.55</v>
      </c>
      <c r="AO414" s="138">
        <v>38060</v>
      </c>
      <c r="AP414" s="138">
        <v>39058.550000000003</v>
      </c>
      <c r="AQ414" s="138">
        <v>5982.45</v>
      </c>
      <c r="AR414" s="138">
        <v>45041</v>
      </c>
      <c r="AS414" s="138">
        <v>0</v>
      </c>
      <c r="AT414" s="138">
        <v>0</v>
      </c>
      <c r="AU414" s="138">
        <v>0</v>
      </c>
      <c r="AV414" s="137">
        <v>11</v>
      </c>
      <c r="AW414" s="137"/>
      <c r="AX414" s="137"/>
      <c r="AY414" s="137"/>
      <c r="AZ414" s="137"/>
      <c r="BA414" s="137"/>
      <c r="BB414" s="137" t="s">
        <v>277</v>
      </c>
      <c r="BC414" s="137"/>
      <c r="BD414" s="137"/>
      <c r="BE414" s="138"/>
      <c r="BF414" s="137" t="s">
        <v>1020</v>
      </c>
      <c r="BG414" s="137" t="s">
        <v>1026</v>
      </c>
      <c r="BH414" s="137" t="s">
        <v>1754</v>
      </c>
      <c r="BI414" s="129" t="s">
        <v>1755</v>
      </c>
      <c r="BJ414" s="150">
        <v>46209</v>
      </c>
      <c r="BK414" s="139" t="s">
        <v>102</v>
      </c>
      <c r="BL414" s="129" t="s">
        <v>107</v>
      </c>
      <c r="BM414" s="142" t="s">
        <v>179</v>
      </c>
      <c r="BN414" s="139" t="s">
        <v>221</v>
      </c>
      <c r="BO414" s="139">
        <v>0</v>
      </c>
      <c r="BP414" s="42"/>
      <c r="BQ414" s="120" t="s">
        <v>1761</v>
      </c>
    </row>
    <row r="415" spans="1:69" ht="22.75" hidden="1" customHeight="1" x14ac:dyDescent="0.35">
      <c r="A415" s="131">
        <v>411</v>
      </c>
      <c r="B415" s="137" t="s">
        <v>252</v>
      </c>
      <c r="C415" s="137" t="s">
        <v>253</v>
      </c>
      <c r="D415" s="137" t="s">
        <v>254</v>
      </c>
      <c r="E415" s="137" t="s">
        <v>255</v>
      </c>
      <c r="F415" s="137" t="s">
        <v>255</v>
      </c>
      <c r="G415" s="137" t="s">
        <v>256</v>
      </c>
      <c r="H415" s="137" t="s">
        <v>257</v>
      </c>
      <c r="I415" s="137">
        <v>131140</v>
      </c>
      <c r="J415" s="137" t="s">
        <v>631</v>
      </c>
      <c r="K415" s="137">
        <v>131140</v>
      </c>
      <c r="L415" s="137" t="s">
        <v>308</v>
      </c>
      <c r="M415" s="137" t="s">
        <v>309</v>
      </c>
      <c r="N415" s="137">
        <v>221276</v>
      </c>
      <c r="O415" s="137" t="s">
        <v>902</v>
      </c>
      <c r="P415" s="137">
        <v>291888</v>
      </c>
      <c r="Q415" s="137" t="s">
        <v>903</v>
      </c>
      <c r="R415" s="137" t="s">
        <v>263</v>
      </c>
      <c r="S415" s="137" t="s">
        <v>2533</v>
      </c>
      <c r="T415" s="137" t="s">
        <v>2533</v>
      </c>
      <c r="U415" s="137" t="s">
        <v>265</v>
      </c>
      <c r="V415" s="137" t="s">
        <v>266</v>
      </c>
      <c r="W415" s="137">
        <v>0</v>
      </c>
      <c r="X415" s="137" t="s">
        <v>1012</v>
      </c>
      <c r="Y415" s="137">
        <v>360416058</v>
      </c>
      <c r="Z415" s="137" t="s">
        <v>2534</v>
      </c>
      <c r="AA415" s="137" t="s">
        <v>1716</v>
      </c>
      <c r="AB415" s="138">
        <v>50000</v>
      </c>
      <c r="AC415" s="137" t="s">
        <v>519</v>
      </c>
      <c r="AD415" s="137">
        <v>24</v>
      </c>
      <c r="AE415" s="137" t="s">
        <v>478</v>
      </c>
      <c r="AF415" s="137" t="s">
        <v>1719</v>
      </c>
      <c r="AG415" s="137" t="s">
        <v>2535</v>
      </c>
      <c r="AH415" s="137" t="s">
        <v>481</v>
      </c>
      <c r="AI415" s="137" t="s">
        <v>523</v>
      </c>
      <c r="AJ415" s="138">
        <v>2690</v>
      </c>
      <c r="AK415" s="138">
        <v>2690</v>
      </c>
      <c r="AL415" s="137" t="s">
        <v>910</v>
      </c>
      <c r="AM415" s="138">
        <v>3528.22</v>
      </c>
      <c r="AN415" s="138">
        <v>1851.78</v>
      </c>
      <c r="AO415" s="138">
        <v>5380</v>
      </c>
      <c r="AP415" s="138">
        <v>46471.78</v>
      </c>
      <c r="AQ415" s="138">
        <v>12565.22</v>
      </c>
      <c r="AR415" s="138">
        <v>59037</v>
      </c>
      <c r="AS415" s="138">
        <v>0</v>
      </c>
      <c r="AT415" s="138">
        <v>0</v>
      </c>
      <c r="AU415" s="138">
        <v>0</v>
      </c>
      <c r="AV415" s="137">
        <v>2</v>
      </c>
      <c r="AW415" s="137"/>
      <c r="AX415" s="137"/>
      <c r="AY415" s="137"/>
      <c r="AZ415" s="137"/>
      <c r="BA415" s="137"/>
      <c r="BB415" s="137" t="s">
        <v>277</v>
      </c>
      <c r="BC415" s="137"/>
      <c r="BD415" s="137"/>
      <c r="BE415" s="138"/>
      <c r="BF415" s="137" t="s">
        <v>2533</v>
      </c>
      <c r="BG415" s="137" t="s">
        <v>2536</v>
      </c>
      <c r="BH415" s="137" t="s">
        <v>1754</v>
      </c>
      <c r="BI415" s="129" t="s">
        <v>1755</v>
      </c>
      <c r="BJ415" s="147">
        <v>46209</v>
      </c>
      <c r="BK415" s="139" t="s">
        <v>102</v>
      </c>
      <c r="BL415" s="129" t="s">
        <v>107</v>
      </c>
      <c r="BM415" s="142" t="s">
        <v>179</v>
      </c>
      <c r="BN415" s="139" t="s">
        <v>221</v>
      </c>
      <c r="BO415" s="139">
        <v>0</v>
      </c>
      <c r="BP415" s="42"/>
      <c r="BQ415" s="120" t="s">
        <v>1761</v>
      </c>
    </row>
    <row r="416" spans="1:69" hidden="1" x14ac:dyDescent="0.35">
      <c r="A416" s="131">
        <v>412</v>
      </c>
      <c r="B416" s="137" t="s">
        <v>252</v>
      </c>
      <c r="C416" s="137" t="s">
        <v>253</v>
      </c>
      <c r="D416" s="137" t="s">
        <v>254</v>
      </c>
      <c r="E416" s="137" t="s">
        <v>255</v>
      </c>
      <c r="F416" s="137" t="s">
        <v>255</v>
      </c>
      <c r="G416" s="137" t="s">
        <v>256</v>
      </c>
      <c r="H416" s="137" t="s">
        <v>257</v>
      </c>
      <c r="I416" s="137">
        <v>140489</v>
      </c>
      <c r="J416" s="137" t="s">
        <v>571</v>
      </c>
      <c r="K416" s="137">
        <v>140489</v>
      </c>
      <c r="L416" s="137" t="s">
        <v>572</v>
      </c>
      <c r="M416" s="137" t="s">
        <v>573</v>
      </c>
      <c r="N416" s="137">
        <v>237194</v>
      </c>
      <c r="O416" s="137" t="s">
        <v>574</v>
      </c>
      <c r="P416" s="137">
        <v>312029</v>
      </c>
      <c r="Q416" s="137" t="s">
        <v>575</v>
      </c>
      <c r="R416" s="137" t="s">
        <v>263</v>
      </c>
      <c r="S416" s="137" t="s">
        <v>2537</v>
      </c>
      <c r="T416" s="137" t="s">
        <v>2537</v>
      </c>
      <c r="U416" s="137" t="s">
        <v>265</v>
      </c>
      <c r="V416" s="137" t="s">
        <v>266</v>
      </c>
      <c r="W416" s="137">
        <v>0</v>
      </c>
      <c r="X416" s="137" t="s">
        <v>267</v>
      </c>
      <c r="Y416" s="137">
        <v>360145115</v>
      </c>
      <c r="Z416" s="137" t="s">
        <v>2538</v>
      </c>
      <c r="AA416" s="137" t="s">
        <v>1450</v>
      </c>
      <c r="AB416" s="138">
        <v>50000</v>
      </c>
      <c r="AC416" s="137" t="s">
        <v>519</v>
      </c>
      <c r="AD416" s="137">
        <v>24</v>
      </c>
      <c r="AE416" s="137" t="s">
        <v>478</v>
      </c>
      <c r="AF416" s="137" t="s">
        <v>1557</v>
      </c>
      <c r="AG416" s="137" t="s">
        <v>2539</v>
      </c>
      <c r="AH416" s="137" t="s">
        <v>481</v>
      </c>
      <c r="AI416" s="137" t="s">
        <v>1551</v>
      </c>
      <c r="AJ416" s="138">
        <v>2690</v>
      </c>
      <c r="AK416" s="138">
        <v>2690</v>
      </c>
      <c r="AL416" s="137" t="s">
        <v>910</v>
      </c>
      <c r="AM416" s="138">
        <v>6725.66</v>
      </c>
      <c r="AN416" s="138">
        <v>4034.34</v>
      </c>
      <c r="AO416" s="138">
        <v>10760</v>
      </c>
      <c r="AP416" s="138">
        <v>43274.34</v>
      </c>
      <c r="AQ416" s="138">
        <v>10676.66</v>
      </c>
      <c r="AR416" s="138">
        <v>53951</v>
      </c>
      <c r="AS416" s="138">
        <v>0</v>
      </c>
      <c r="AT416" s="138">
        <v>0</v>
      </c>
      <c r="AU416" s="138">
        <v>0</v>
      </c>
      <c r="AV416" s="137">
        <v>4</v>
      </c>
      <c r="AW416" s="137"/>
      <c r="AX416" s="137"/>
      <c r="AY416" s="137"/>
      <c r="AZ416" s="137"/>
      <c r="BA416" s="137"/>
      <c r="BB416" s="137" t="s">
        <v>277</v>
      </c>
      <c r="BC416" s="137"/>
      <c r="BD416" s="137"/>
      <c r="BE416" s="138"/>
      <c r="BF416" s="137" t="s">
        <v>2537</v>
      </c>
      <c r="BG416" s="137" t="s">
        <v>2540</v>
      </c>
      <c r="BH416" s="137" t="s">
        <v>1754</v>
      </c>
      <c r="BI416" s="129" t="s">
        <v>1755</v>
      </c>
      <c r="BJ416" s="147">
        <v>46209</v>
      </c>
      <c r="BK416" s="139" t="s">
        <v>102</v>
      </c>
      <c r="BL416" s="129" t="s">
        <v>107</v>
      </c>
      <c r="BM416" s="142" t="s">
        <v>179</v>
      </c>
      <c r="BN416" s="139" t="s">
        <v>221</v>
      </c>
      <c r="BO416" s="139">
        <v>0</v>
      </c>
      <c r="BP416" s="42"/>
      <c r="BQ416" s="120" t="s">
        <v>1761</v>
      </c>
    </row>
    <row r="417" spans="1:69" hidden="1" x14ac:dyDescent="0.35">
      <c r="A417" s="131">
        <v>413</v>
      </c>
      <c r="B417" s="137" t="s">
        <v>252</v>
      </c>
      <c r="C417" s="137" t="s">
        <v>253</v>
      </c>
      <c r="D417" s="137" t="s">
        <v>254</v>
      </c>
      <c r="E417" s="137" t="s">
        <v>255</v>
      </c>
      <c r="F417" s="137" t="s">
        <v>255</v>
      </c>
      <c r="G417" s="137" t="s">
        <v>256</v>
      </c>
      <c r="H417" s="137" t="s">
        <v>257</v>
      </c>
      <c r="I417" s="137">
        <v>140489</v>
      </c>
      <c r="J417" s="137" t="s">
        <v>571</v>
      </c>
      <c r="K417" s="137">
        <v>140489</v>
      </c>
      <c r="L417" s="137" t="s">
        <v>572</v>
      </c>
      <c r="M417" s="137" t="s">
        <v>573</v>
      </c>
      <c r="N417" s="137">
        <v>237194</v>
      </c>
      <c r="O417" s="137" t="s">
        <v>574</v>
      </c>
      <c r="P417" s="137">
        <v>312029</v>
      </c>
      <c r="Q417" s="137" t="s">
        <v>575</v>
      </c>
      <c r="R417" s="137" t="s">
        <v>263</v>
      </c>
      <c r="S417" s="137" t="s">
        <v>2541</v>
      </c>
      <c r="T417" s="137" t="s">
        <v>2541</v>
      </c>
      <c r="U417" s="137" t="s">
        <v>265</v>
      </c>
      <c r="V417" s="137" t="s">
        <v>266</v>
      </c>
      <c r="W417" s="137">
        <v>0</v>
      </c>
      <c r="X417" s="137" t="s">
        <v>267</v>
      </c>
      <c r="Y417" s="137">
        <v>360053450</v>
      </c>
      <c r="Z417" s="137" t="s">
        <v>2542</v>
      </c>
      <c r="AA417" s="137" t="s">
        <v>1477</v>
      </c>
      <c r="AB417" s="138">
        <v>50000</v>
      </c>
      <c r="AC417" s="137" t="s">
        <v>519</v>
      </c>
      <c r="AD417" s="137">
        <v>24</v>
      </c>
      <c r="AE417" s="137" t="s">
        <v>478</v>
      </c>
      <c r="AF417" s="137" t="s">
        <v>1484</v>
      </c>
      <c r="AG417" s="137" t="s">
        <v>2543</v>
      </c>
      <c r="AH417" s="137" t="s">
        <v>481</v>
      </c>
      <c r="AI417" s="137" t="s">
        <v>1450</v>
      </c>
      <c r="AJ417" s="138">
        <v>2690</v>
      </c>
      <c r="AK417" s="138">
        <v>2690</v>
      </c>
      <c r="AL417" s="137" t="s">
        <v>910</v>
      </c>
      <c r="AM417" s="138">
        <v>8721.43</v>
      </c>
      <c r="AN417" s="138">
        <v>4728.57</v>
      </c>
      <c r="AO417" s="138">
        <v>13450</v>
      </c>
      <c r="AP417" s="138">
        <v>41278.57</v>
      </c>
      <c r="AQ417" s="138">
        <v>9598.43</v>
      </c>
      <c r="AR417" s="138">
        <v>50877</v>
      </c>
      <c r="AS417" s="138">
        <v>0</v>
      </c>
      <c r="AT417" s="138">
        <v>0</v>
      </c>
      <c r="AU417" s="138">
        <v>0</v>
      </c>
      <c r="AV417" s="137">
        <v>5</v>
      </c>
      <c r="AW417" s="137"/>
      <c r="AX417" s="137"/>
      <c r="AY417" s="137"/>
      <c r="AZ417" s="137"/>
      <c r="BA417" s="137"/>
      <c r="BB417" s="137" t="s">
        <v>277</v>
      </c>
      <c r="BC417" s="137"/>
      <c r="BD417" s="137"/>
      <c r="BE417" s="138"/>
      <c r="BF417" s="137" t="s">
        <v>2541</v>
      </c>
      <c r="BG417" s="137" t="s">
        <v>2544</v>
      </c>
      <c r="BH417" s="137" t="s">
        <v>1754</v>
      </c>
      <c r="BI417" s="129" t="s">
        <v>1755</v>
      </c>
      <c r="BJ417" s="147">
        <v>46209</v>
      </c>
      <c r="BK417" s="139" t="s">
        <v>103</v>
      </c>
      <c r="BL417" s="129" t="s">
        <v>118</v>
      </c>
      <c r="BM417" s="142" t="s">
        <v>179</v>
      </c>
      <c r="BN417" s="139" t="s">
        <v>221</v>
      </c>
      <c r="BO417" s="139"/>
      <c r="BP417" s="42"/>
      <c r="BQ417" s="120" t="s">
        <v>1761</v>
      </c>
    </row>
    <row r="418" spans="1:69" ht="22.75" hidden="1" customHeight="1" x14ac:dyDescent="0.35">
      <c r="A418" s="131">
        <v>414</v>
      </c>
      <c r="B418" s="137" t="s">
        <v>252</v>
      </c>
      <c r="C418" s="137" t="s">
        <v>253</v>
      </c>
      <c r="D418" s="137" t="s">
        <v>254</v>
      </c>
      <c r="E418" s="137" t="s">
        <v>255</v>
      </c>
      <c r="F418" s="137" t="s">
        <v>255</v>
      </c>
      <c r="G418" s="137" t="s">
        <v>256</v>
      </c>
      <c r="H418" s="137" t="s">
        <v>257</v>
      </c>
      <c r="I418" s="137">
        <v>140489</v>
      </c>
      <c r="J418" s="137" t="s">
        <v>571</v>
      </c>
      <c r="K418" s="137">
        <v>140489</v>
      </c>
      <c r="L418" s="137" t="s">
        <v>572</v>
      </c>
      <c r="M418" s="137" t="s">
        <v>573</v>
      </c>
      <c r="N418" s="137">
        <v>237194</v>
      </c>
      <c r="O418" s="137" t="s">
        <v>574</v>
      </c>
      <c r="P418" s="137">
        <v>312029</v>
      </c>
      <c r="Q418" s="137" t="s">
        <v>575</v>
      </c>
      <c r="R418" s="137" t="s">
        <v>263</v>
      </c>
      <c r="S418" s="137" t="s">
        <v>2545</v>
      </c>
      <c r="T418" s="137" t="s">
        <v>2545</v>
      </c>
      <c r="U418" s="137" t="s">
        <v>265</v>
      </c>
      <c r="V418" s="137" t="s">
        <v>266</v>
      </c>
      <c r="W418" s="137">
        <v>0</v>
      </c>
      <c r="X418" s="137" t="s">
        <v>267</v>
      </c>
      <c r="Y418" s="137">
        <v>360145175</v>
      </c>
      <c r="Z418" s="137" t="s">
        <v>2546</v>
      </c>
      <c r="AA418" s="137" t="s">
        <v>1450</v>
      </c>
      <c r="AB418" s="138">
        <v>50000</v>
      </c>
      <c r="AC418" s="137" t="s">
        <v>519</v>
      </c>
      <c r="AD418" s="137">
        <v>24</v>
      </c>
      <c r="AE418" s="137" t="s">
        <v>478</v>
      </c>
      <c r="AF418" s="137" t="s">
        <v>1557</v>
      </c>
      <c r="AG418" s="137" t="s">
        <v>2539</v>
      </c>
      <c r="AH418" s="137" t="s">
        <v>481</v>
      </c>
      <c r="AI418" s="137" t="s">
        <v>1551</v>
      </c>
      <c r="AJ418" s="138">
        <v>2690</v>
      </c>
      <c r="AK418" s="138">
        <v>2690</v>
      </c>
      <c r="AL418" s="137" t="s">
        <v>910</v>
      </c>
      <c r="AM418" s="138">
        <v>6725.66</v>
      </c>
      <c r="AN418" s="138">
        <v>4034.34</v>
      </c>
      <c r="AO418" s="138">
        <v>10760</v>
      </c>
      <c r="AP418" s="138">
        <v>43274.34</v>
      </c>
      <c r="AQ418" s="138">
        <v>10676.66</v>
      </c>
      <c r="AR418" s="138">
        <v>53951</v>
      </c>
      <c r="AS418" s="138">
        <v>0</v>
      </c>
      <c r="AT418" s="138">
        <v>0</v>
      </c>
      <c r="AU418" s="138">
        <v>0</v>
      </c>
      <c r="AV418" s="137">
        <v>4</v>
      </c>
      <c r="AW418" s="137"/>
      <c r="AX418" s="137"/>
      <c r="AY418" s="137"/>
      <c r="AZ418" s="137"/>
      <c r="BA418" s="137"/>
      <c r="BB418" s="137" t="s">
        <v>277</v>
      </c>
      <c r="BC418" s="137"/>
      <c r="BD418" s="137"/>
      <c r="BE418" s="138"/>
      <c r="BF418" s="137" t="s">
        <v>2545</v>
      </c>
      <c r="BG418" s="137" t="s">
        <v>2547</v>
      </c>
      <c r="BH418" s="137" t="s">
        <v>1754</v>
      </c>
      <c r="BI418" s="129" t="s">
        <v>1755</v>
      </c>
      <c r="BJ418" s="147">
        <v>46209</v>
      </c>
      <c r="BK418" s="139" t="s">
        <v>103</v>
      </c>
      <c r="BL418" s="129" t="s">
        <v>118</v>
      </c>
      <c r="BM418" s="142" t="s">
        <v>179</v>
      </c>
      <c r="BN418" s="139" t="s">
        <v>221</v>
      </c>
      <c r="BO418" s="139"/>
      <c r="BP418" s="42"/>
      <c r="BQ418" s="120" t="s">
        <v>1761</v>
      </c>
    </row>
    <row r="419" spans="1:69" ht="22.75" hidden="1" customHeight="1" x14ac:dyDescent="0.35">
      <c r="A419" s="131">
        <v>415</v>
      </c>
      <c r="B419" s="137" t="s">
        <v>252</v>
      </c>
      <c r="C419" s="137" t="s">
        <v>253</v>
      </c>
      <c r="D419" s="137" t="s">
        <v>254</v>
      </c>
      <c r="E419" s="137" t="s">
        <v>255</v>
      </c>
      <c r="F419" s="137" t="s">
        <v>255</v>
      </c>
      <c r="G419" s="137" t="s">
        <v>256</v>
      </c>
      <c r="H419" s="137" t="s">
        <v>257</v>
      </c>
      <c r="I419" s="137">
        <v>131140</v>
      </c>
      <c r="J419" s="137" t="s">
        <v>631</v>
      </c>
      <c r="K419" s="137">
        <v>131140</v>
      </c>
      <c r="L419" s="137" t="s">
        <v>308</v>
      </c>
      <c r="M419" s="137" t="s">
        <v>309</v>
      </c>
      <c r="N419" s="137">
        <v>221276</v>
      </c>
      <c r="O419" s="137" t="s">
        <v>902</v>
      </c>
      <c r="P419" s="137">
        <v>291888</v>
      </c>
      <c r="Q419" s="137" t="s">
        <v>903</v>
      </c>
      <c r="R419" s="137" t="s">
        <v>263</v>
      </c>
      <c r="S419" s="137" t="s">
        <v>2548</v>
      </c>
      <c r="T419" s="137" t="s">
        <v>2548</v>
      </c>
      <c r="U419" s="137" t="s">
        <v>265</v>
      </c>
      <c r="V419" s="137" t="s">
        <v>266</v>
      </c>
      <c r="W419" s="137">
        <v>0</v>
      </c>
      <c r="X419" s="137" t="s">
        <v>267</v>
      </c>
      <c r="Y419" s="137">
        <v>360014787</v>
      </c>
      <c r="Z419" s="137" t="s">
        <v>2549</v>
      </c>
      <c r="AA419" s="137" t="s">
        <v>1423</v>
      </c>
      <c r="AB419" s="138">
        <v>60000</v>
      </c>
      <c r="AC419" s="137" t="s">
        <v>519</v>
      </c>
      <c r="AD419" s="137">
        <v>24</v>
      </c>
      <c r="AE419" s="137" t="s">
        <v>478</v>
      </c>
      <c r="AF419" s="137" t="s">
        <v>1432</v>
      </c>
      <c r="AG419" s="137" t="s">
        <v>1444</v>
      </c>
      <c r="AH419" s="137" t="s">
        <v>481</v>
      </c>
      <c r="AI419" s="137" t="s">
        <v>1450</v>
      </c>
      <c r="AJ419" s="138">
        <v>3230</v>
      </c>
      <c r="AK419" s="138">
        <v>3230</v>
      </c>
      <c r="AL419" s="137" t="s">
        <v>956</v>
      </c>
      <c r="AM419" s="138">
        <v>7054.19</v>
      </c>
      <c r="AN419" s="138">
        <v>5325.81</v>
      </c>
      <c r="AO419" s="138">
        <v>12380</v>
      </c>
      <c r="AP419" s="138">
        <v>52945.81</v>
      </c>
      <c r="AQ419" s="138">
        <v>12902.19</v>
      </c>
      <c r="AR419" s="138">
        <v>65848</v>
      </c>
      <c r="AS419" s="138">
        <v>2724.76</v>
      </c>
      <c r="AT419" s="138">
        <v>1045.24</v>
      </c>
      <c r="AU419" s="138">
        <v>3770</v>
      </c>
      <c r="AV419" s="137">
        <v>5</v>
      </c>
      <c r="AW419" s="137"/>
      <c r="AX419" s="137"/>
      <c r="AY419" s="137"/>
      <c r="AZ419" s="137"/>
      <c r="BA419" s="137"/>
      <c r="BB419" s="137" t="s">
        <v>277</v>
      </c>
      <c r="BC419" s="137"/>
      <c r="BD419" s="137"/>
      <c r="BE419" s="138"/>
      <c r="BF419" s="137" t="s">
        <v>2548</v>
      </c>
      <c r="BG419" s="137" t="s">
        <v>2550</v>
      </c>
      <c r="BH419" s="137" t="s">
        <v>1754</v>
      </c>
      <c r="BI419" s="129" t="s">
        <v>1755</v>
      </c>
      <c r="BJ419" s="147">
        <v>46209</v>
      </c>
      <c r="BK419" s="139" t="s">
        <v>102</v>
      </c>
      <c r="BL419" s="129" t="s">
        <v>107</v>
      </c>
      <c r="BM419" s="142" t="s">
        <v>180</v>
      </c>
      <c r="BN419" s="139" t="s">
        <v>222</v>
      </c>
      <c r="BO419" s="139"/>
      <c r="BP419" s="42"/>
      <c r="BQ419" s="120" t="s">
        <v>1767</v>
      </c>
    </row>
    <row r="420" spans="1:69" ht="22.75" hidden="1" customHeight="1" x14ac:dyDescent="0.35">
      <c r="A420" s="131">
        <v>416</v>
      </c>
      <c r="B420" s="137" t="s">
        <v>252</v>
      </c>
      <c r="C420" s="137" t="s">
        <v>253</v>
      </c>
      <c r="D420" s="137" t="s">
        <v>254</v>
      </c>
      <c r="E420" s="137" t="s">
        <v>255</v>
      </c>
      <c r="F420" s="137" t="s">
        <v>255</v>
      </c>
      <c r="G420" s="137" t="s">
        <v>256</v>
      </c>
      <c r="H420" s="137" t="s">
        <v>257</v>
      </c>
      <c r="I420" s="137">
        <v>148697</v>
      </c>
      <c r="J420" s="137" t="s">
        <v>584</v>
      </c>
      <c r="K420" s="137">
        <v>148697</v>
      </c>
      <c r="L420" s="137" t="s">
        <v>572</v>
      </c>
      <c r="M420" s="137" t="s">
        <v>573</v>
      </c>
      <c r="N420" s="137">
        <v>397858</v>
      </c>
      <c r="O420" s="137" t="s">
        <v>585</v>
      </c>
      <c r="P420" s="137">
        <v>617876</v>
      </c>
      <c r="Q420" s="137" t="s">
        <v>743</v>
      </c>
      <c r="R420" s="137" t="s">
        <v>263</v>
      </c>
      <c r="S420" s="137" t="s">
        <v>783</v>
      </c>
      <c r="T420" s="137" t="s">
        <v>783</v>
      </c>
      <c r="U420" s="137" t="s">
        <v>265</v>
      </c>
      <c r="V420" s="137" t="s">
        <v>266</v>
      </c>
      <c r="W420" s="137">
        <v>0</v>
      </c>
      <c r="X420" s="137" t="s">
        <v>345</v>
      </c>
      <c r="Y420" s="137">
        <v>358065068</v>
      </c>
      <c r="Z420" s="137" t="s">
        <v>784</v>
      </c>
      <c r="AA420" s="137" t="s">
        <v>728</v>
      </c>
      <c r="AB420" s="138">
        <v>50000</v>
      </c>
      <c r="AC420" s="137" t="s">
        <v>477</v>
      </c>
      <c r="AD420" s="137">
        <v>24</v>
      </c>
      <c r="AE420" s="137" t="s">
        <v>367</v>
      </c>
      <c r="AF420" s="137" t="s">
        <v>746</v>
      </c>
      <c r="AG420" s="137" t="s">
        <v>785</v>
      </c>
      <c r="AH420" s="137" t="s">
        <v>292</v>
      </c>
      <c r="AI420" s="137" t="s">
        <v>786</v>
      </c>
      <c r="AJ420" s="138">
        <v>2660</v>
      </c>
      <c r="AK420" s="138">
        <v>2660</v>
      </c>
      <c r="AL420" s="137" t="s">
        <v>468</v>
      </c>
      <c r="AM420" s="138">
        <v>39747.730000000003</v>
      </c>
      <c r="AN420" s="138">
        <v>13452.27</v>
      </c>
      <c r="AO420" s="138">
        <v>53200</v>
      </c>
      <c r="AP420" s="138">
        <v>10252.27</v>
      </c>
      <c r="AQ420" s="138">
        <v>532.73</v>
      </c>
      <c r="AR420" s="138">
        <v>10785</v>
      </c>
      <c r="AS420" s="138">
        <v>2465.35</v>
      </c>
      <c r="AT420" s="138">
        <v>194.65</v>
      </c>
      <c r="AU420" s="138">
        <v>2660</v>
      </c>
      <c r="AV420" s="137">
        <v>21</v>
      </c>
      <c r="AW420" s="137"/>
      <c r="AX420" s="137"/>
      <c r="AY420" s="137"/>
      <c r="AZ420" s="137"/>
      <c r="BA420" s="137"/>
      <c r="BB420" s="137" t="s">
        <v>277</v>
      </c>
      <c r="BC420" s="137"/>
      <c r="BD420" s="137"/>
      <c r="BE420" s="138"/>
      <c r="BF420" s="137" t="s">
        <v>783</v>
      </c>
      <c r="BG420" s="137" t="s">
        <v>787</v>
      </c>
      <c r="BH420" s="137" t="s">
        <v>1754</v>
      </c>
      <c r="BI420" s="129" t="s">
        <v>1755</v>
      </c>
      <c r="BJ420" s="150">
        <v>46210</v>
      </c>
      <c r="BK420" s="139" t="s">
        <v>103</v>
      </c>
      <c r="BL420" s="129" t="s">
        <v>118</v>
      </c>
      <c r="BM420" s="142" t="s">
        <v>180</v>
      </c>
      <c r="BN420" s="139" t="s">
        <v>222</v>
      </c>
      <c r="BO420" s="139"/>
      <c r="BP420" s="42"/>
      <c r="BQ420" s="120" t="s">
        <v>1767</v>
      </c>
    </row>
    <row r="421" spans="1:69" ht="22.75" hidden="1" customHeight="1" x14ac:dyDescent="0.35">
      <c r="A421" s="131">
        <v>417</v>
      </c>
      <c r="B421" s="137" t="s">
        <v>252</v>
      </c>
      <c r="C421" s="137" t="s">
        <v>253</v>
      </c>
      <c r="D421" s="137" t="s">
        <v>254</v>
      </c>
      <c r="E421" s="137" t="s">
        <v>255</v>
      </c>
      <c r="F421" s="137" t="s">
        <v>255</v>
      </c>
      <c r="G421" s="137" t="s">
        <v>256</v>
      </c>
      <c r="H421" s="137" t="s">
        <v>257</v>
      </c>
      <c r="I421" s="137">
        <v>148697</v>
      </c>
      <c r="J421" s="137" t="s">
        <v>584</v>
      </c>
      <c r="K421" s="137">
        <v>148697</v>
      </c>
      <c r="L421" s="137" t="s">
        <v>572</v>
      </c>
      <c r="M421" s="137" t="s">
        <v>573</v>
      </c>
      <c r="N421" s="137">
        <v>397858</v>
      </c>
      <c r="O421" s="137" t="s">
        <v>585</v>
      </c>
      <c r="P421" s="137">
        <v>617876</v>
      </c>
      <c r="Q421" s="137" t="s">
        <v>743</v>
      </c>
      <c r="R421" s="137" t="s">
        <v>263</v>
      </c>
      <c r="S421" s="137" t="s">
        <v>788</v>
      </c>
      <c r="T421" s="137" t="s">
        <v>788</v>
      </c>
      <c r="U421" s="137" t="s">
        <v>265</v>
      </c>
      <c r="V421" s="137" t="s">
        <v>266</v>
      </c>
      <c r="W421" s="137">
        <v>0</v>
      </c>
      <c r="X421" s="137" t="s">
        <v>345</v>
      </c>
      <c r="Y421" s="137">
        <v>358065122</v>
      </c>
      <c r="Z421" s="137" t="s">
        <v>789</v>
      </c>
      <c r="AA421" s="137" t="s">
        <v>728</v>
      </c>
      <c r="AB421" s="138">
        <v>40000</v>
      </c>
      <c r="AC421" s="137" t="s">
        <v>477</v>
      </c>
      <c r="AD421" s="137">
        <v>24</v>
      </c>
      <c r="AE421" s="137" t="s">
        <v>367</v>
      </c>
      <c r="AF421" s="137" t="s">
        <v>790</v>
      </c>
      <c r="AG421" s="137" t="s">
        <v>791</v>
      </c>
      <c r="AH421" s="137" t="s">
        <v>292</v>
      </c>
      <c r="AI421" s="137" t="s">
        <v>786</v>
      </c>
      <c r="AJ421" s="138">
        <v>2130</v>
      </c>
      <c r="AK421" s="138">
        <v>2130</v>
      </c>
      <c r="AL421" s="137" t="s">
        <v>792</v>
      </c>
      <c r="AM421" s="138">
        <v>31847.1</v>
      </c>
      <c r="AN421" s="138">
        <v>10752.9</v>
      </c>
      <c r="AO421" s="138">
        <v>42600</v>
      </c>
      <c r="AP421" s="138">
        <v>8152.9</v>
      </c>
      <c r="AQ421" s="138">
        <v>422.1</v>
      </c>
      <c r="AR421" s="138">
        <v>8575</v>
      </c>
      <c r="AS421" s="138">
        <v>1975.21</v>
      </c>
      <c r="AT421" s="138">
        <v>154.79</v>
      </c>
      <c r="AU421" s="138">
        <v>2130</v>
      </c>
      <c r="AV421" s="137">
        <v>21</v>
      </c>
      <c r="AW421" s="137"/>
      <c r="AX421" s="137"/>
      <c r="AY421" s="137"/>
      <c r="AZ421" s="137"/>
      <c r="BA421" s="137"/>
      <c r="BB421" s="137" t="s">
        <v>277</v>
      </c>
      <c r="BC421" s="137"/>
      <c r="BD421" s="137"/>
      <c r="BE421" s="138"/>
      <c r="BF421" s="137" t="s">
        <v>788</v>
      </c>
      <c r="BG421" s="137" t="s">
        <v>793</v>
      </c>
      <c r="BH421" s="137" t="s">
        <v>1754</v>
      </c>
      <c r="BI421" s="129" t="s">
        <v>1755</v>
      </c>
      <c r="BJ421" s="147">
        <v>46210</v>
      </c>
      <c r="BK421" s="139" t="s">
        <v>103</v>
      </c>
      <c r="BL421" s="129" t="s">
        <v>118</v>
      </c>
      <c r="BM421" s="142" t="s">
        <v>179</v>
      </c>
      <c r="BN421" s="139" t="s">
        <v>221</v>
      </c>
      <c r="BO421" s="139"/>
      <c r="BP421" s="42"/>
      <c r="BQ421" s="120" t="s">
        <v>1761</v>
      </c>
    </row>
    <row r="422" spans="1:69" ht="22.75" hidden="1" customHeight="1" x14ac:dyDescent="0.35">
      <c r="A422" s="131">
        <v>418</v>
      </c>
      <c r="B422" s="137" t="s">
        <v>252</v>
      </c>
      <c r="C422" s="137" t="s">
        <v>253</v>
      </c>
      <c r="D422" s="137" t="s">
        <v>254</v>
      </c>
      <c r="E422" s="137" t="s">
        <v>255</v>
      </c>
      <c r="F422" s="137" t="s">
        <v>255</v>
      </c>
      <c r="G422" s="137" t="s">
        <v>256</v>
      </c>
      <c r="H422" s="137" t="s">
        <v>257</v>
      </c>
      <c r="I422" s="137">
        <v>148697</v>
      </c>
      <c r="J422" s="137" t="s">
        <v>584</v>
      </c>
      <c r="K422" s="137">
        <v>148697</v>
      </c>
      <c r="L422" s="137" t="s">
        <v>572</v>
      </c>
      <c r="M422" s="137" t="s">
        <v>573</v>
      </c>
      <c r="N422" s="137">
        <v>397858</v>
      </c>
      <c r="O422" s="137" t="s">
        <v>585</v>
      </c>
      <c r="P422" s="137">
        <v>617876</v>
      </c>
      <c r="Q422" s="137" t="s">
        <v>743</v>
      </c>
      <c r="R422" s="137" t="s">
        <v>263</v>
      </c>
      <c r="S422" s="137" t="s">
        <v>1201</v>
      </c>
      <c r="T422" s="137" t="s">
        <v>1201</v>
      </c>
      <c r="U422" s="137" t="s">
        <v>265</v>
      </c>
      <c r="V422" s="137" t="s">
        <v>266</v>
      </c>
      <c r="W422" s="137">
        <v>0</v>
      </c>
      <c r="X422" s="137" t="s">
        <v>345</v>
      </c>
      <c r="Y422" s="137">
        <v>358747539</v>
      </c>
      <c r="Z422" s="137" t="s">
        <v>1202</v>
      </c>
      <c r="AA422" s="137" t="s">
        <v>2551</v>
      </c>
      <c r="AB422" s="138">
        <v>65000</v>
      </c>
      <c r="AC422" s="137" t="s">
        <v>477</v>
      </c>
      <c r="AD422" s="137">
        <v>24</v>
      </c>
      <c r="AE422" s="137" t="s">
        <v>367</v>
      </c>
      <c r="AF422" s="137" t="s">
        <v>790</v>
      </c>
      <c r="AG422" s="137" t="s">
        <v>791</v>
      </c>
      <c r="AH422" s="137" t="s">
        <v>292</v>
      </c>
      <c r="AI422" s="137" t="s">
        <v>892</v>
      </c>
      <c r="AJ422" s="138">
        <v>3460</v>
      </c>
      <c r="AK422" s="138">
        <v>3460</v>
      </c>
      <c r="AL422" s="137" t="s">
        <v>1794</v>
      </c>
      <c r="AM422" s="138">
        <v>39244.980000000003</v>
      </c>
      <c r="AN422" s="138">
        <v>16115.02</v>
      </c>
      <c r="AO422" s="138">
        <v>55360</v>
      </c>
      <c r="AP422" s="138">
        <v>25755.02</v>
      </c>
      <c r="AQ422" s="138">
        <v>2425.98</v>
      </c>
      <c r="AR422" s="138">
        <v>28181</v>
      </c>
      <c r="AS422" s="138">
        <v>5998.43</v>
      </c>
      <c r="AT422" s="138">
        <v>921.57</v>
      </c>
      <c r="AU422" s="138">
        <v>6920</v>
      </c>
      <c r="AV422" s="137">
        <v>18</v>
      </c>
      <c r="AW422" s="137"/>
      <c r="AX422" s="137"/>
      <c r="AY422" s="137"/>
      <c r="AZ422" s="137"/>
      <c r="BA422" s="137"/>
      <c r="BB422" s="137" t="s">
        <v>277</v>
      </c>
      <c r="BC422" s="137"/>
      <c r="BD422" s="137"/>
      <c r="BE422" s="138"/>
      <c r="BF422" s="137" t="s">
        <v>1201</v>
      </c>
      <c r="BG422" s="137" t="s">
        <v>1204</v>
      </c>
      <c r="BH422" s="137" t="s">
        <v>1754</v>
      </c>
      <c r="BI422" s="129" t="s">
        <v>1755</v>
      </c>
      <c r="BJ422" s="147">
        <v>46210</v>
      </c>
      <c r="BK422" s="139" t="s">
        <v>103</v>
      </c>
      <c r="BL422" s="129" t="s">
        <v>118</v>
      </c>
      <c r="BM422" s="142" t="s">
        <v>180</v>
      </c>
      <c r="BN422" s="139" t="s">
        <v>222</v>
      </c>
      <c r="BO422" s="139"/>
      <c r="BP422" s="42"/>
      <c r="BQ422" s="120" t="s">
        <v>1767</v>
      </c>
    </row>
    <row r="423" spans="1:69" ht="22.75" hidden="1" customHeight="1" x14ac:dyDescent="0.35">
      <c r="A423" s="131">
        <v>419</v>
      </c>
      <c r="B423" s="137" t="s">
        <v>252</v>
      </c>
      <c r="C423" s="137" t="s">
        <v>253</v>
      </c>
      <c r="D423" s="137" t="s">
        <v>254</v>
      </c>
      <c r="E423" s="137" t="s">
        <v>255</v>
      </c>
      <c r="F423" s="137" t="s">
        <v>255</v>
      </c>
      <c r="G423" s="137" t="s">
        <v>256</v>
      </c>
      <c r="H423" s="137" t="s">
        <v>257</v>
      </c>
      <c r="I423" s="137">
        <v>148697</v>
      </c>
      <c r="J423" s="137" t="s">
        <v>584</v>
      </c>
      <c r="K423" s="137">
        <v>148697</v>
      </c>
      <c r="L423" s="137" t="s">
        <v>572</v>
      </c>
      <c r="M423" s="137" t="s">
        <v>573</v>
      </c>
      <c r="N423" s="137">
        <v>397858</v>
      </c>
      <c r="O423" s="137" t="s">
        <v>585</v>
      </c>
      <c r="P423" s="137">
        <v>617876</v>
      </c>
      <c r="Q423" s="137" t="s">
        <v>743</v>
      </c>
      <c r="R423" s="137" t="s">
        <v>263</v>
      </c>
      <c r="S423" s="137" t="s">
        <v>886</v>
      </c>
      <c r="T423" s="137" t="s">
        <v>886</v>
      </c>
      <c r="U423" s="137" t="s">
        <v>265</v>
      </c>
      <c r="V423" s="137" t="s">
        <v>266</v>
      </c>
      <c r="W423" s="137">
        <v>0</v>
      </c>
      <c r="X423" s="137" t="s">
        <v>887</v>
      </c>
      <c r="Y423" s="137">
        <v>359018134</v>
      </c>
      <c r="Z423" s="137" t="s">
        <v>888</v>
      </c>
      <c r="AA423" s="137" t="s">
        <v>889</v>
      </c>
      <c r="AB423" s="138">
        <v>32000</v>
      </c>
      <c r="AC423" s="137" t="s">
        <v>477</v>
      </c>
      <c r="AD423" s="137">
        <v>24</v>
      </c>
      <c r="AE423" s="137" t="s">
        <v>478</v>
      </c>
      <c r="AF423" s="137" t="s">
        <v>890</v>
      </c>
      <c r="AG423" s="137" t="s">
        <v>891</v>
      </c>
      <c r="AH423" s="137" t="s">
        <v>481</v>
      </c>
      <c r="AI423" s="137" t="s">
        <v>892</v>
      </c>
      <c r="AJ423" s="138">
        <v>1700</v>
      </c>
      <c r="AK423" s="138">
        <v>1700</v>
      </c>
      <c r="AL423" s="137" t="s">
        <v>438</v>
      </c>
      <c r="AM423" s="138">
        <v>20925.2</v>
      </c>
      <c r="AN423" s="138">
        <v>7974.8</v>
      </c>
      <c r="AO423" s="138">
        <v>28900</v>
      </c>
      <c r="AP423" s="138">
        <v>11074.8</v>
      </c>
      <c r="AQ423" s="138">
        <v>934.2</v>
      </c>
      <c r="AR423" s="138">
        <v>12009</v>
      </c>
      <c r="AS423" s="138">
        <v>1489.73</v>
      </c>
      <c r="AT423" s="138">
        <v>210.27</v>
      </c>
      <c r="AU423" s="138">
        <v>1700</v>
      </c>
      <c r="AV423" s="137">
        <v>18</v>
      </c>
      <c r="AW423" s="137"/>
      <c r="AX423" s="137"/>
      <c r="AY423" s="137"/>
      <c r="AZ423" s="137"/>
      <c r="BA423" s="137"/>
      <c r="BB423" s="137" t="s">
        <v>277</v>
      </c>
      <c r="BC423" s="137"/>
      <c r="BD423" s="137"/>
      <c r="BE423" s="138"/>
      <c r="BF423" s="137" t="s">
        <v>886</v>
      </c>
      <c r="BG423" s="137" t="s">
        <v>893</v>
      </c>
      <c r="BH423" s="137" t="s">
        <v>1754</v>
      </c>
      <c r="BI423" s="129" t="s">
        <v>1755</v>
      </c>
      <c r="BJ423" s="147">
        <v>46210</v>
      </c>
      <c r="BK423" s="139" t="s">
        <v>102</v>
      </c>
      <c r="BL423" s="129" t="s">
        <v>107</v>
      </c>
      <c r="BM423" s="142" t="s">
        <v>179</v>
      </c>
      <c r="BN423" s="139" t="s">
        <v>221</v>
      </c>
      <c r="BO423" s="139">
        <v>0</v>
      </c>
      <c r="BP423" s="42"/>
      <c r="BQ423" s="120" t="s">
        <v>1761</v>
      </c>
    </row>
    <row r="424" spans="1:69" ht="22.75" hidden="1" customHeight="1" x14ac:dyDescent="0.35">
      <c r="A424" s="131">
        <v>420</v>
      </c>
      <c r="B424" s="137" t="s">
        <v>252</v>
      </c>
      <c r="C424" s="137" t="s">
        <v>253</v>
      </c>
      <c r="D424" s="137" t="s">
        <v>254</v>
      </c>
      <c r="E424" s="137" t="s">
        <v>255</v>
      </c>
      <c r="F424" s="137" t="s">
        <v>255</v>
      </c>
      <c r="G424" s="137" t="s">
        <v>256</v>
      </c>
      <c r="H424" s="137" t="s">
        <v>257</v>
      </c>
      <c r="I424" s="137">
        <v>148697</v>
      </c>
      <c r="J424" s="137" t="s">
        <v>584</v>
      </c>
      <c r="K424" s="137">
        <v>148697</v>
      </c>
      <c r="L424" s="137" t="s">
        <v>572</v>
      </c>
      <c r="M424" s="137" t="s">
        <v>573</v>
      </c>
      <c r="N424" s="137">
        <v>397858</v>
      </c>
      <c r="O424" s="137" t="s">
        <v>585</v>
      </c>
      <c r="P424" s="137">
        <v>617876</v>
      </c>
      <c r="Q424" s="137" t="s">
        <v>743</v>
      </c>
      <c r="R424" s="137" t="s">
        <v>263</v>
      </c>
      <c r="S424" s="137" t="s">
        <v>952</v>
      </c>
      <c r="T424" s="137" t="s">
        <v>952</v>
      </c>
      <c r="U424" s="137" t="s">
        <v>265</v>
      </c>
      <c r="V424" s="137" t="s">
        <v>266</v>
      </c>
      <c r="W424" s="137">
        <v>0</v>
      </c>
      <c r="X424" s="137" t="s">
        <v>345</v>
      </c>
      <c r="Y424" s="137">
        <v>359349831</v>
      </c>
      <c r="Z424" s="137" t="s">
        <v>953</v>
      </c>
      <c r="AA424" s="137" t="s">
        <v>954</v>
      </c>
      <c r="AB424" s="138">
        <v>45000</v>
      </c>
      <c r="AC424" s="137" t="s">
        <v>477</v>
      </c>
      <c r="AD424" s="137">
        <v>24</v>
      </c>
      <c r="AE424" s="137" t="s">
        <v>367</v>
      </c>
      <c r="AF424" s="137" t="s">
        <v>520</v>
      </c>
      <c r="AG424" s="137" t="s">
        <v>785</v>
      </c>
      <c r="AH424" s="137" t="s">
        <v>292</v>
      </c>
      <c r="AI424" s="137" t="s">
        <v>955</v>
      </c>
      <c r="AJ424" s="138">
        <v>2380</v>
      </c>
      <c r="AK424" s="138">
        <v>2380</v>
      </c>
      <c r="AL424" s="137" t="s">
        <v>956</v>
      </c>
      <c r="AM424" s="138">
        <v>17925.03</v>
      </c>
      <c r="AN424" s="138">
        <v>8254.9699999999993</v>
      </c>
      <c r="AO424" s="138">
        <v>26180</v>
      </c>
      <c r="AP424" s="138">
        <v>27074.97</v>
      </c>
      <c r="AQ424" s="138">
        <v>4043.03</v>
      </c>
      <c r="AR424" s="138">
        <v>31118</v>
      </c>
      <c r="AS424" s="138">
        <v>0</v>
      </c>
      <c r="AT424" s="138">
        <v>0</v>
      </c>
      <c r="AU424" s="138">
        <v>0</v>
      </c>
      <c r="AV424" s="137">
        <v>11</v>
      </c>
      <c r="AW424" s="137"/>
      <c r="AX424" s="137"/>
      <c r="AY424" s="137"/>
      <c r="AZ424" s="137"/>
      <c r="BA424" s="137"/>
      <c r="BB424" s="137" t="s">
        <v>277</v>
      </c>
      <c r="BC424" s="137"/>
      <c r="BD424" s="137"/>
      <c r="BE424" s="138"/>
      <c r="BF424" s="137" t="s">
        <v>952</v>
      </c>
      <c r="BG424" s="137" t="s">
        <v>957</v>
      </c>
      <c r="BH424" s="137" t="s">
        <v>1754</v>
      </c>
      <c r="BI424" s="129" t="s">
        <v>1755</v>
      </c>
      <c r="BJ424" s="147">
        <v>46210</v>
      </c>
      <c r="BK424" s="139" t="s">
        <v>102</v>
      </c>
      <c r="BL424" s="129" t="s">
        <v>107</v>
      </c>
      <c r="BM424" s="142" t="s">
        <v>179</v>
      </c>
      <c r="BN424" s="139" t="s">
        <v>221</v>
      </c>
      <c r="BO424" s="139">
        <v>0</v>
      </c>
      <c r="BP424" s="42"/>
      <c r="BQ424" s="120" t="s">
        <v>1761</v>
      </c>
    </row>
    <row r="425" spans="1:69" ht="22.75" hidden="1" customHeight="1" x14ac:dyDescent="0.35">
      <c r="A425" s="131">
        <v>421</v>
      </c>
      <c r="B425" s="137" t="s">
        <v>252</v>
      </c>
      <c r="C425" s="137" t="s">
        <v>253</v>
      </c>
      <c r="D425" s="137" t="s">
        <v>254</v>
      </c>
      <c r="E425" s="137" t="s">
        <v>255</v>
      </c>
      <c r="F425" s="137" t="s">
        <v>255</v>
      </c>
      <c r="G425" s="137" t="s">
        <v>256</v>
      </c>
      <c r="H425" s="137" t="s">
        <v>257</v>
      </c>
      <c r="I425" s="137">
        <v>148697</v>
      </c>
      <c r="J425" s="137" t="s">
        <v>584</v>
      </c>
      <c r="K425" s="137">
        <v>148697</v>
      </c>
      <c r="L425" s="137" t="s">
        <v>572</v>
      </c>
      <c r="M425" s="137" t="s">
        <v>573</v>
      </c>
      <c r="N425" s="137">
        <v>397858</v>
      </c>
      <c r="O425" s="137" t="s">
        <v>585</v>
      </c>
      <c r="P425" s="137">
        <v>617876</v>
      </c>
      <c r="Q425" s="137" t="s">
        <v>743</v>
      </c>
      <c r="R425" s="137" t="s">
        <v>669</v>
      </c>
      <c r="S425" s="137" t="s">
        <v>1201</v>
      </c>
      <c r="T425" s="137" t="s">
        <v>1201</v>
      </c>
      <c r="U425" s="137" t="s">
        <v>265</v>
      </c>
      <c r="V425" s="137" t="s">
        <v>266</v>
      </c>
      <c r="W425" s="137">
        <v>0</v>
      </c>
      <c r="X425" s="137" t="s">
        <v>345</v>
      </c>
      <c r="Y425" s="137">
        <v>359716999</v>
      </c>
      <c r="Z425" s="137" t="s">
        <v>1202</v>
      </c>
      <c r="AA425" s="137" t="s">
        <v>1203</v>
      </c>
      <c r="AB425" s="138">
        <v>40000</v>
      </c>
      <c r="AC425" s="137" t="s">
        <v>477</v>
      </c>
      <c r="AD425" s="137">
        <v>18</v>
      </c>
      <c r="AE425" s="137" t="s">
        <v>673</v>
      </c>
      <c r="AF425" s="137" t="s">
        <v>790</v>
      </c>
      <c r="AG425" s="137" t="s">
        <v>791</v>
      </c>
      <c r="AH425" s="137" t="s">
        <v>292</v>
      </c>
      <c r="AI425" s="137" t="s">
        <v>1133</v>
      </c>
      <c r="AJ425" s="138">
        <v>2670</v>
      </c>
      <c r="AK425" s="138">
        <v>2670</v>
      </c>
      <c r="AL425" s="137" t="s">
        <v>647</v>
      </c>
      <c r="AM425" s="138">
        <v>16419.37</v>
      </c>
      <c r="AN425" s="138">
        <v>4940.63</v>
      </c>
      <c r="AO425" s="138">
        <v>21360</v>
      </c>
      <c r="AP425" s="138">
        <v>23580.63</v>
      </c>
      <c r="AQ425" s="138">
        <v>2647.37</v>
      </c>
      <c r="AR425" s="138">
        <v>26228</v>
      </c>
      <c r="AS425" s="138">
        <v>2231.34</v>
      </c>
      <c r="AT425" s="138">
        <v>438.66</v>
      </c>
      <c r="AU425" s="138">
        <v>2670</v>
      </c>
      <c r="AV425" s="137">
        <v>9</v>
      </c>
      <c r="AW425" s="137"/>
      <c r="AX425" s="137"/>
      <c r="AY425" s="137"/>
      <c r="AZ425" s="137"/>
      <c r="BA425" s="137"/>
      <c r="BB425" s="137" t="s">
        <v>277</v>
      </c>
      <c r="BC425" s="137"/>
      <c r="BD425" s="137"/>
      <c r="BE425" s="138"/>
      <c r="BF425" s="137" t="s">
        <v>1201</v>
      </c>
      <c r="BG425" s="137" t="s">
        <v>1204</v>
      </c>
      <c r="BH425" s="137" t="s">
        <v>1754</v>
      </c>
      <c r="BI425" s="129" t="s">
        <v>1755</v>
      </c>
      <c r="BJ425" s="147">
        <v>46210</v>
      </c>
      <c r="BK425" s="139" t="s">
        <v>103</v>
      </c>
      <c r="BL425" s="129" t="s">
        <v>118</v>
      </c>
      <c r="BM425" s="142" t="s">
        <v>179</v>
      </c>
      <c r="BN425" s="139" t="s">
        <v>221</v>
      </c>
      <c r="BO425" s="139"/>
      <c r="BP425" s="42"/>
      <c r="BQ425" s="120" t="s">
        <v>1761</v>
      </c>
    </row>
    <row r="426" spans="1:69" hidden="1" x14ac:dyDescent="0.35">
      <c r="A426" s="131">
        <v>422</v>
      </c>
      <c r="B426" s="137" t="s">
        <v>252</v>
      </c>
      <c r="C426" s="137" t="s">
        <v>253</v>
      </c>
      <c r="D426" s="137" t="s">
        <v>254</v>
      </c>
      <c r="E426" s="137" t="s">
        <v>255</v>
      </c>
      <c r="F426" s="137" t="s">
        <v>255</v>
      </c>
      <c r="G426" s="137" t="s">
        <v>256</v>
      </c>
      <c r="H426" s="137" t="s">
        <v>257</v>
      </c>
      <c r="I426" s="137">
        <v>148697</v>
      </c>
      <c r="J426" s="137" t="s">
        <v>584</v>
      </c>
      <c r="K426" s="137">
        <v>148697</v>
      </c>
      <c r="L426" s="137" t="s">
        <v>572</v>
      </c>
      <c r="M426" s="137" t="s">
        <v>573</v>
      </c>
      <c r="N426" s="137">
        <v>397858</v>
      </c>
      <c r="O426" s="137" t="s">
        <v>585</v>
      </c>
      <c r="P426" s="137">
        <v>617876</v>
      </c>
      <c r="Q426" s="137" t="s">
        <v>743</v>
      </c>
      <c r="R426" s="137" t="s">
        <v>669</v>
      </c>
      <c r="S426" s="137" t="s">
        <v>1205</v>
      </c>
      <c r="T426" s="137" t="s">
        <v>1205</v>
      </c>
      <c r="U426" s="137" t="s">
        <v>265</v>
      </c>
      <c r="V426" s="137" t="s">
        <v>266</v>
      </c>
      <c r="W426" s="137">
        <v>0</v>
      </c>
      <c r="X426" s="137" t="s">
        <v>345</v>
      </c>
      <c r="Y426" s="137">
        <v>359728313</v>
      </c>
      <c r="Z426" s="137" t="s">
        <v>1206</v>
      </c>
      <c r="AA426" s="137" t="s">
        <v>1207</v>
      </c>
      <c r="AB426" s="138">
        <v>30000</v>
      </c>
      <c r="AC426" s="137" t="s">
        <v>477</v>
      </c>
      <c r="AD426" s="137">
        <v>18</v>
      </c>
      <c r="AE426" s="137" t="s">
        <v>673</v>
      </c>
      <c r="AF426" s="137" t="s">
        <v>1208</v>
      </c>
      <c r="AG426" s="137" t="s">
        <v>1209</v>
      </c>
      <c r="AH426" s="137" t="s">
        <v>292</v>
      </c>
      <c r="AI426" s="137" t="s">
        <v>1133</v>
      </c>
      <c r="AJ426" s="138">
        <v>2010</v>
      </c>
      <c r="AK426" s="138">
        <v>2010</v>
      </c>
      <c r="AL426" s="137" t="s">
        <v>879</v>
      </c>
      <c r="AM426" s="138">
        <v>14066.09</v>
      </c>
      <c r="AN426" s="138">
        <v>4023.91</v>
      </c>
      <c r="AO426" s="138">
        <v>18090</v>
      </c>
      <c r="AP426" s="138">
        <v>15933.91</v>
      </c>
      <c r="AQ426" s="138">
        <v>1673.09</v>
      </c>
      <c r="AR426" s="138">
        <v>17607</v>
      </c>
      <c r="AS426" s="138">
        <v>0</v>
      </c>
      <c r="AT426" s="138">
        <v>0</v>
      </c>
      <c r="AU426" s="138">
        <v>0</v>
      </c>
      <c r="AV426" s="137">
        <v>9</v>
      </c>
      <c r="AW426" s="137"/>
      <c r="AX426" s="137"/>
      <c r="AY426" s="137"/>
      <c r="AZ426" s="137"/>
      <c r="BA426" s="137"/>
      <c r="BB426" s="137" t="s">
        <v>277</v>
      </c>
      <c r="BC426" s="137"/>
      <c r="BD426" s="137"/>
      <c r="BE426" s="138"/>
      <c r="BF426" s="137" t="s">
        <v>1205</v>
      </c>
      <c r="BG426" s="137" t="s">
        <v>1210</v>
      </c>
      <c r="BH426" s="137" t="s">
        <v>1754</v>
      </c>
      <c r="BI426" s="129" t="s">
        <v>1755</v>
      </c>
      <c r="BJ426" s="147">
        <v>46210</v>
      </c>
      <c r="BK426" s="139" t="s">
        <v>102</v>
      </c>
      <c r="BL426" s="129" t="s">
        <v>107</v>
      </c>
      <c r="BM426" s="142" t="s">
        <v>179</v>
      </c>
      <c r="BN426" s="139" t="s">
        <v>221</v>
      </c>
      <c r="BO426" s="139">
        <v>0</v>
      </c>
      <c r="BP426" s="42"/>
      <c r="BQ426" s="120" t="s">
        <v>1761</v>
      </c>
    </row>
    <row r="427" spans="1:69" hidden="1" x14ac:dyDescent="0.35">
      <c r="A427" s="131">
        <v>423</v>
      </c>
      <c r="B427" s="137" t="s">
        <v>252</v>
      </c>
      <c r="C427" s="137" t="s">
        <v>253</v>
      </c>
      <c r="D427" s="137" t="s">
        <v>254</v>
      </c>
      <c r="E427" s="137" t="s">
        <v>255</v>
      </c>
      <c r="F427" s="137" t="s">
        <v>255</v>
      </c>
      <c r="G427" s="137" t="s">
        <v>256</v>
      </c>
      <c r="H427" s="137" t="s">
        <v>257</v>
      </c>
      <c r="I427" s="137">
        <v>148697</v>
      </c>
      <c r="J427" s="137" t="s">
        <v>584</v>
      </c>
      <c r="K427" s="137">
        <v>148697</v>
      </c>
      <c r="L427" s="137" t="s">
        <v>572</v>
      </c>
      <c r="M427" s="137" t="s">
        <v>573</v>
      </c>
      <c r="N427" s="137">
        <v>397858</v>
      </c>
      <c r="O427" s="137" t="s">
        <v>585</v>
      </c>
      <c r="P427" s="137">
        <v>617876</v>
      </c>
      <c r="Q427" s="137" t="s">
        <v>743</v>
      </c>
      <c r="R427" s="137" t="s">
        <v>263</v>
      </c>
      <c r="S427" s="137" t="s">
        <v>1217</v>
      </c>
      <c r="T427" s="137" t="s">
        <v>1217</v>
      </c>
      <c r="U427" s="137" t="s">
        <v>265</v>
      </c>
      <c r="V427" s="137" t="s">
        <v>266</v>
      </c>
      <c r="W427" s="137">
        <v>0</v>
      </c>
      <c r="X427" s="137" t="s">
        <v>267</v>
      </c>
      <c r="Y427" s="137">
        <v>359756024</v>
      </c>
      <c r="Z427" s="137" t="s">
        <v>1218</v>
      </c>
      <c r="AA427" s="137" t="s">
        <v>1194</v>
      </c>
      <c r="AB427" s="138">
        <v>25000</v>
      </c>
      <c r="AC427" s="137" t="s">
        <v>477</v>
      </c>
      <c r="AD427" s="137">
        <v>18</v>
      </c>
      <c r="AE427" s="137" t="s">
        <v>478</v>
      </c>
      <c r="AF427" s="137" t="s">
        <v>1219</v>
      </c>
      <c r="AG427" s="137" t="s">
        <v>1220</v>
      </c>
      <c r="AH427" s="137" t="s">
        <v>481</v>
      </c>
      <c r="AI427" s="137" t="s">
        <v>1221</v>
      </c>
      <c r="AJ427" s="138">
        <v>1690</v>
      </c>
      <c r="AK427" s="138">
        <v>1690</v>
      </c>
      <c r="AL427" s="137" t="s">
        <v>879</v>
      </c>
      <c r="AM427" s="138">
        <v>9980.3799999999992</v>
      </c>
      <c r="AN427" s="138">
        <v>3539.62</v>
      </c>
      <c r="AO427" s="138">
        <v>13520</v>
      </c>
      <c r="AP427" s="138">
        <v>15019.62</v>
      </c>
      <c r="AQ427" s="138">
        <v>1871.38</v>
      </c>
      <c r="AR427" s="138">
        <v>16891</v>
      </c>
      <c r="AS427" s="138">
        <v>0</v>
      </c>
      <c r="AT427" s="138">
        <v>0</v>
      </c>
      <c r="AU427" s="138">
        <v>0</v>
      </c>
      <c r="AV427" s="137">
        <v>8</v>
      </c>
      <c r="AW427" s="137"/>
      <c r="AX427" s="137"/>
      <c r="AY427" s="137"/>
      <c r="AZ427" s="137"/>
      <c r="BA427" s="137"/>
      <c r="BB427" s="137" t="s">
        <v>277</v>
      </c>
      <c r="BC427" s="137"/>
      <c r="BD427" s="137"/>
      <c r="BE427" s="138"/>
      <c r="BF427" s="137" t="s">
        <v>1217</v>
      </c>
      <c r="BG427" s="137" t="s">
        <v>1222</v>
      </c>
      <c r="BH427" s="137" t="s">
        <v>1754</v>
      </c>
      <c r="BI427" s="129" t="s">
        <v>1755</v>
      </c>
      <c r="BJ427" s="147">
        <v>46210</v>
      </c>
      <c r="BK427" s="139" t="s">
        <v>102</v>
      </c>
      <c r="BL427" s="129" t="s">
        <v>107</v>
      </c>
      <c r="BM427" s="142" t="s">
        <v>179</v>
      </c>
      <c r="BN427" s="139" t="s">
        <v>221</v>
      </c>
      <c r="BO427" s="139">
        <v>0</v>
      </c>
      <c r="BP427" s="42"/>
      <c r="BQ427" s="120" t="s">
        <v>1761</v>
      </c>
    </row>
    <row r="428" spans="1:69" hidden="1" x14ac:dyDescent="0.35">
      <c r="A428" s="131">
        <v>424</v>
      </c>
      <c r="B428" s="137" t="s">
        <v>252</v>
      </c>
      <c r="C428" s="137" t="s">
        <v>253</v>
      </c>
      <c r="D428" s="137" t="s">
        <v>254</v>
      </c>
      <c r="E428" s="137" t="s">
        <v>255</v>
      </c>
      <c r="F428" s="137" t="s">
        <v>255</v>
      </c>
      <c r="G428" s="137" t="s">
        <v>256</v>
      </c>
      <c r="H428" s="137" t="s">
        <v>257</v>
      </c>
      <c r="I428" s="137">
        <v>148697</v>
      </c>
      <c r="J428" s="137" t="s">
        <v>584</v>
      </c>
      <c r="K428" s="137">
        <v>148697</v>
      </c>
      <c r="L428" s="137" t="s">
        <v>572</v>
      </c>
      <c r="M428" s="137" t="s">
        <v>573</v>
      </c>
      <c r="N428" s="137">
        <v>397858</v>
      </c>
      <c r="O428" s="137" t="s">
        <v>585</v>
      </c>
      <c r="P428" s="137">
        <v>617876</v>
      </c>
      <c r="Q428" s="137" t="s">
        <v>743</v>
      </c>
      <c r="R428" s="137" t="s">
        <v>263</v>
      </c>
      <c r="S428" s="137" t="s">
        <v>2552</v>
      </c>
      <c r="T428" s="137" t="s">
        <v>2552</v>
      </c>
      <c r="U428" s="137" t="s">
        <v>265</v>
      </c>
      <c r="V428" s="137" t="s">
        <v>266</v>
      </c>
      <c r="W428" s="137">
        <v>0</v>
      </c>
      <c r="X428" s="137" t="s">
        <v>345</v>
      </c>
      <c r="Y428" s="137">
        <v>359799164</v>
      </c>
      <c r="Z428" s="137" t="s">
        <v>953</v>
      </c>
      <c r="AA428" s="137" t="s">
        <v>1261</v>
      </c>
      <c r="AB428" s="138">
        <v>95000</v>
      </c>
      <c r="AC428" s="137" t="s">
        <v>477</v>
      </c>
      <c r="AD428" s="137">
        <v>24</v>
      </c>
      <c r="AE428" s="137" t="s">
        <v>367</v>
      </c>
      <c r="AF428" s="137" t="s">
        <v>746</v>
      </c>
      <c r="AG428" s="137" t="s">
        <v>785</v>
      </c>
      <c r="AH428" s="137" t="s">
        <v>292</v>
      </c>
      <c r="AI428" s="137" t="s">
        <v>1221</v>
      </c>
      <c r="AJ428" s="138">
        <v>5070</v>
      </c>
      <c r="AK428" s="138">
        <v>5070</v>
      </c>
      <c r="AL428" s="137" t="s">
        <v>1290</v>
      </c>
      <c r="AM428" s="138">
        <v>20343.79</v>
      </c>
      <c r="AN428" s="138">
        <v>10076.209999999999</v>
      </c>
      <c r="AO428" s="138">
        <v>30420</v>
      </c>
      <c r="AP428" s="138">
        <v>74656.210000000006</v>
      </c>
      <c r="AQ428" s="138">
        <v>15241.79</v>
      </c>
      <c r="AR428" s="138">
        <v>89898</v>
      </c>
      <c r="AS428" s="138">
        <v>7346.25</v>
      </c>
      <c r="AT428" s="138">
        <v>2793.75</v>
      </c>
      <c r="AU428" s="138">
        <v>10140</v>
      </c>
      <c r="AV428" s="137">
        <v>8</v>
      </c>
      <c r="AW428" s="137"/>
      <c r="AX428" s="137"/>
      <c r="AY428" s="137"/>
      <c r="AZ428" s="137"/>
      <c r="BA428" s="137"/>
      <c r="BB428" s="137" t="s">
        <v>277</v>
      </c>
      <c r="BC428" s="137"/>
      <c r="BD428" s="137"/>
      <c r="BE428" s="138"/>
      <c r="BF428" s="137" t="s">
        <v>2552</v>
      </c>
      <c r="BG428" s="137" t="s">
        <v>2553</v>
      </c>
      <c r="BH428" s="137" t="s">
        <v>1754</v>
      </c>
      <c r="BI428" s="129" t="s">
        <v>1755</v>
      </c>
      <c r="BJ428" s="150">
        <v>46210</v>
      </c>
      <c r="BK428" s="139" t="s">
        <v>103</v>
      </c>
      <c r="BL428" s="129" t="s">
        <v>118</v>
      </c>
      <c r="BM428" s="142" t="s">
        <v>180</v>
      </c>
      <c r="BN428" s="139" t="s">
        <v>222</v>
      </c>
      <c r="BO428" s="139"/>
      <c r="BP428" s="42"/>
      <c r="BQ428" s="120" t="s">
        <v>1767</v>
      </c>
    </row>
    <row r="429" spans="1:69" hidden="1" x14ac:dyDescent="0.35">
      <c r="A429" s="131">
        <v>425</v>
      </c>
      <c r="B429" s="137" t="s">
        <v>252</v>
      </c>
      <c r="C429" s="137" t="s">
        <v>253</v>
      </c>
      <c r="D429" s="137" t="s">
        <v>254</v>
      </c>
      <c r="E429" s="137" t="s">
        <v>255</v>
      </c>
      <c r="F429" s="137" t="s">
        <v>255</v>
      </c>
      <c r="G429" s="137" t="s">
        <v>256</v>
      </c>
      <c r="H429" s="137" t="s">
        <v>257</v>
      </c>
      <c r="I429" s="137">
        <v>148697</v>
      </c>
      <c r="J429" s="137" t="s">
        <v>584</v>
      </c>
      <c r="K429" s="137">
        <v>148697</v>
      </c>
      <c r="L429" s="137" t="s">
        <v>572</v>
      </c>
      <c r="M429" s="137" t="s">
        <v>573</v>
      </c>
      <c r="N429" s="137">
        <v>397858</v>
      </c>
      <c r="O429" s="137" t="s">
        <v>585</v>
      </c>
      <c r="P429" s="137">
        <v>617876</v>
      </c>
      <c r="Q429" s="137" t="s">
        <v>743</v>
      </c>
      <c r="R429" s="137" t="s">
        <v>263</v>
      </c>
      <c r="S429" s="137" t="s">
        <v>2554</v>
      </c>
      <c r="T429" s="137" t="s">
        <v>2554</v>
      </c>
      <c r="U429" s="137" t="s">
        <v>265</v>
      </c>
      <c r="V429" s="137" t="s">
        <v>266</v>
      </c>
      <c r="W429" s="137">
        <v>0</v>
      </c>
      <c r="X429" s="137" t="s">
        <v>267</v>
      </c>
      <c r="Y429" s="137">
        <v>359799168</v>
      </c>
      <c r="Z429" s="137" t="s">
        <v>2555</v>
      </c>
      <c r="AA429" s="137" t="s">
        <v>1261</v>
      </c>
      <c r="AB429" s="138">
        <v>31000</v>
      </c>
      <c r="AC429" s="137" t="s">
        <v>477</v>
      </c>
      <c r="AD429" s="137">
        <v>24</v>
      </c>
      <c r="AE429" s="137" t="s">
        <v>478</v>
      </c>
      <c r="AF429" s="137" t="s">
        <v>1264</v>
      </c>
      <c r="AG429" s="137" t="s">
        <v>1265</v>
      </c>
      <c r="AH429" s="137" t="s">
        <v>481</v>
      </c>
      <c r="AI429" s="137" t="s">
        <v>1221</v>
      </c>
      <c r="AJ429" s="138">
        <v>1670</v>
      </c>
      <c r="AK429" s="138">
        <v>1670</v>
      </c>
      <c r="AL429" s="137" t="s">
        <v>879</v>
      </c>
      <c r="AM429" s="138">
        <v>8988.86</v>
      </c>
      <c r="AN429" s="138">
        <v>4371.1400000000003</v>
      </c>
      <c r="AO429" s="138">
        <v>13360</v>
      </c>
      <c r="AP429" s="138">
        <v>22011.14</v>
      </c>
      <c r="AQ429" s="138">
        <v>4238.8599999999997</v>
      </c>
      <c r="AR429" s="138">
        <v>26250</v>
      </c>
      <c r="AS429" s="138">
        <v>0</v>
      </c>
      <c r="AT429" s="138">
        <v>0</v>
      </c>
      <c r="AU429" s="138">
        <v>0</v>
      </c>
      <c r="AV429" s="137">
        <v>8</v>
      </c>
      <c r="AW429" s="137"/>
      <c r="AX429" s="137"/>
      <c r="AY429" s="137"/>
      <c r="AZ429" s="137"/>
      <c r="BA429" s="137"/>
      <c r="BB429" s="137" t="s">
        <v>277</v>
      </c>
      <c r="BC429" s="137"/>
      <c r="BD429" s="137"/>
      <c r="BE429" s="138"/>
      <c r="BF429" s="137" t="s">
        <v>2554</v>
      </c>
      <c r="BG429" s="137" t="s">
        <v>2556</v>
      </c>
      <c r="BH429" s="137" t="s">
        <v>1754</v>
      </c>
      <c r="BI429" s="129" t="s">
        <v>1755</v>
      </c>
      <c r="BJ429" s="147">
        <v>46210</v>
      </c>
      <c r="BK429" s="139" t="s">
        <v>103</v>
      </c>
      <c r="BL429" s="129" t="s">
        <v>118</v>
      </c>
      <c r="BM429" s="142" t="s">
        <v>180</v>
      </c>
      <c r="BN429" s="139" t="s">
        <v>222</v>
      </c>
      <c r="BO429" s="139"/>
      <c r="BP429" s="42"/>
      <c r="BQ429" s="120" t="s">
        <v>1767</v>
      </c>
    </row>
    <row r="430" spans="1:69" hidden="1" x14ac:dyDescent="0.35">
      <c r="A430" s="131">
        <v>426</v>
      </c>
      <c r="B430" s="137" t="s">
        <v>252</v>
      </c>
      <c r="C430" s="137" t="s">
        <v>253</v>
      </c>
      <c r="D430" s="137" t="s">
        <v>254</v>
      </c>
      <c r="E430" s="137" t="s">
        <v>255</v>
      </c>
      <c r="F430" s="137" t="s">
        <v>255</v>
      </c>
      <c r="G430" s="137" t="s">
        <v>256</v>
      </c>
      <c r="H430" s="137" t="s">
        <v>257</v>
      </c>
      <c r="I430" s="137">
        <v>148697</v>
      </c>
      <c r="J430" s="137" t="s">
        <v>584</v>
      </c>
      <c r="K430" s="137">
        <v>148697</v>
      </c>
      <c r="L430" s="137" t="s">
        <v>572</v>
      </c>
      <c r="M430" s="137" t="s">
        <v>573</v>
      </c>
      <c r="N430" s="137">
        <v>397858</v>
      </c>
      <c r="O430" s="137" t="s">
        <v>585</v>
      </c>
      <c r="P430" s="137">
        <v>617876</v>
      </c>
      <c r="Q430" s="137" t="s">
        <v>743</v>
      </c>
      <c r="R430" s="137" t="s">
        <v>263</v>
      </c>
      <c r="S430" s="137" t="s">
        <v>1262</v>
      </c>
      <c r="T430" s="137" t="s">
        <v>1262</v>
      </c>
      <c r="U430" s="137" t="s">
        <v>265</v>
      </c>
      <c r="V430" s="137" t="s">
        <v>266</v>
      </c>
      <c r="W430" s="137">
        <v>0</v>
      </c>
      <c r="X430" s="137" t="s">
        <v>267</v>
      </c>
      <c r="Y430" s="137">
        <v>359801635</v>
      </c>
      <c r="Z430" s="137" t="s">
        <v>1263</v>
      </c>
      <c r="AA430" s="137" t="s">
        <v>1261</v>
      </c>
      <c r="AB430" s="138">
        <v>40000</v>
      </c>
      <c r="AC430" s="137" t="s">
        <v>477</v>
      </c>
      <c r="AD430" s="137">
        <v>24</v>
      </c>
      <c r="AE430" s="137" t="s">
        <v>478</v>
      </c>
      <c r="AF430" s="137" t="s">
        <v>1264</v>
      </c>
      <c r="AG430" s="137" t="s">
        <v>1265</v>
      </c>
      <c r="AH430" s="137" t="s">
        <v>481</v>
      </c>
      <c r="AI430" s="137" t="s">
        <v>1221</v>
      </c>
      <c r="AJ430" s="138">
        <v>2150</v>
      </c>
      <c r="AK430" s="138">
        <v>2150</v>
      </c>
      <c r="AL430" s="137" t="s">
        <v>879</v>
      </c>
      <c r="AM430" s="138">
        <v>11556.84</v>
      </c>
      <c r="AN430" s="138">
        <v>5643.16</v>
      </c>
      <c r="AO430" s="138">
        <v>17200</v>
      </c>
      <c r="AP430" s="138">
        <v>28443.16</v>
      </c>
      <c r="AQ430" s="138">
        <v>5499.84</v>
      </c>
      <c r="AR430" s="138">
        <v>33943</v>
      </c>
      <c r="AS430" s="138">
        <v>0</v>
      </c>
      <c r="AT430" s="138">
        <v>0</v>
      </c>
      <c r="AU430" s="138">
        <v>0</v>
      </c>
      <c r="AV430" s="137">
        <v>8</v>
      </c>
      <c r="AW430" s="137"/>
      <c r="AX430" s="137"/>
      <c r="AY430" s="137"/>
      <c r="AZ430" s="137"/>
      <c r="BA430" s="137"/>
      <c r="BB430" s="137" t="s">
        <v>277</v>
      </c>
      <c r="BC430" s="137"/>
      <c r="BD430" s="137"/>
      <c r="BE430" s="138"/>
      <c r="BF430" s="137" t="s">
        <v>1262</v>
      </c>
      <c r="BG430" s="137" t="s">
        <v>1266</v>
      </c>
      <c r="BH430" s="137" t="s">
        <v>1754</v>
      </c>
      <c r="BI430" s="129" t="s">
        <v>1755</v>
      </c>
      <c r="BJ430" s="147">
        <v>46210</v>
      </c>
      <c r="BK430" s="139" t="s">
        <v>102</v>
      </c>
      <c r="BL430" s="129" t="s">
        <v>107</v>
      </c>
      <c r="BM430" s="142" t="s">
        <v>179</v>
      </c>
      <c r="BN430" s="139" t="s">
        <v>221</v>
      </c>
      <c r="BO430" s="139">
        <v>0</v>
      </c>
      <c r="BP430" s="42"/>
      <c r="BQ430" s="120" t="s">
        <v>1761</v>
      </c>
    </row>
    <row r="431" spans="1:69" hidden="1" x14ac:dyDescent="0.35">
      <c r="A431" s="131">
        <v>427</v>
      </c>
      <c r="B431" s="137" t="s">
        <v>252</v>
      </c>
      <c r="C431" s="137" t="s">
        <v>253</v>
      </c>
      <c r="D431" s="137" t="s">
        <v>254</v>
      </c>
      <c r="E431" s="137" t="s">
        <v>255</v>
      </c>
      <c r="F431" s="137" t="s">
        <v>255</v>
      </c>
      <c r="G431" s="137" t="s">
        <v>256</v>
      </c>
      <c r="H431" s="137" t="s">
        <v>257</v>
      </c>
      <c r="I431" s="137">
        <v>148697</v>
      </c>
      <c r="J431" s="137" t="s">
        <v>584</v>
      </c>
      <c r="K431" s="137">
        <v>148697</v>
      </c>
      <c r="L431" s="137" t="s">
        <v>572</v>
      </c>
      <c r="M431" s="137" t="s">
        <v>573</v>
      </c>
      <c r="N431" s="137">
        <v>397858</v>
      </c>
      <c r="O431" s="137" t="s">
        <v>585</v>
      </c>
      <c r="P431" s="137">
        <v>617876</v>
      </c>
      <c r="Q431" s="137" t="s">
        <v>743</v>
      </c>
      <c r="R431" s="137" t="s">
        <v>263</v>
      </c>
      <c r="S431" s="137" t="s">
        <v>1382</v>
      </c>
      <c r="T431" s="137" t="s">
        <v>1382</v>
      </c>
      <c r="U431" s="137" t="s">
        <v>265</v>
      </c>
      <c r="V431" s="137" t="s">
        <v>266</v>
      </c>
      <c r="W431" s="137">
        <v>0</v>
      </c>
      <c r="X431" s="137" t="s">
        <v>345</v>
      </c>
      <c r="Y431" s="137">
        <v>359945905</v>
      </c>
      <c r="Z431" s="137" t="s">
        <v>1383</v>
      </c>
      <c r="AA431" s="137" t="s">
        <v>1381</v>
      </c>
      <c r="AB431" s="138">
        <v>98000</v>
      </c>
      <c r="AC431" s="137" t="s">
        <v>477</v>
      </c>
      <c r="AD431" s="137">
        <v>24</v>
      </c>
      <c r="AE431" s="137" t="s">
        <v>367</v>
      </c>
      <c r="AF431" s="137" t="s">
        <v>533</v>
      </c>
      <c r="AG431" s="137" t="s">
        <v>785</v>
      </c>
      <c r="AH431" s="137" t="s">
        <v>292</v>
      </c>
      <c r="AI431" s="137" t="s">
        <v>1341</v>
      </c>
      <c r="AJ431" s="138">
        <v>5230</v>
      </c>
      <c r="AK431" s="138">
        <v>5230</v>
      </c>
      <c r="AL431" s="137" t="s">
        <v>733</v>
      </c>
      <c r="AM431" s="138">
        <v>13014.97</v>
      </c>
      <c r="AN431" s="138">
        <v>7905.03</v>
      </c>
      <c r="AO431" s="138">
        <v>20920</v>
      </c>
      <c r="AP431" s="138">
        <v>84985.03</v>
      </c>
      <c r="AQ431" s="138">
        <v>19609.97</v>
      </c>
      <c r="AR431" s="138">
        <v>104595</v>
      </c>
      <c r="AS431" s="138">
        <v>7269.34</v>
      </c>
      <c r="AT431" s="138">
        <v>3190.66</v>
      </c>
      <c r="AU431" s="138">
        <v>10460</v>
      </c>
      <c r="AV431" s="137">
        <v>6</v>
      </c>
      <c r="AW431" s="137"/>
      <c r="AX431" s="137"/>
      <c r="AY431" s="137"/>
      <c r="AZ431" s="137"/>
      <c r="BA431" s="137"/>
      <c r="BB431" s="137" t="s">
        <v>277</v>
      </c>
      <c r="BC431" s="137"/>
      <c r="BD431" s="137"/>
      <c r="BE431" s="138"/>
      <c r="BF431" s="137" t="s">
        <v>1382</v>
      </c>
      <c r="BG431" s="137" t="s">
        <v>1384</v>
      </c>
      <c r="BH431" s="137" t="s">
        <v>1754</v>
      </c>
      <c r="BI431" s="129" t="s">
        <v>1755</v>
      </c>
      <c r="BJ431" s="147">
        <v>46210</v>
      </c>
      <c r="BK431" s="139" t="s">
        <v>103</v>
      </c>
      <c r="BL431" s="129" t="s">
        <v>118</v>
      </c>
      <c r="BM431" s="142" t="s">
        <v>180</v>
      </c>
      <c r="BN431" s="139" t="s">
        <v>222</v>
      </c>
      <c r="BO431" s="139"/>
      <c r="BP431" s="42"/>
      <c r="BQ431" s="120" t="s">
        <v>1767</v>
      </c>
    </row>
    <row r="432" spans="1:69" hidden="1" x14ac:dyDescent="0.35">
      <c r="A432" s="131">
        <v>428</v>
      </c>
      <c r="B432" s="137" t="s">
        <v>252</v>
      </c>
      <c r="C432" s="137" t="s">
        <v>253</v>
      </c>
      <c r="D432" s="137" t="s">
        <v>254</v>
      </c>
      <c r="E432" s="137" t="s">
        <v>255</v>
      </c>
      <c r="F432" s="137" t="s">
        <v>255</v>
      </c>
      <c r="G432" s="137" t="s">
        <v>256</v>
      </c>
      <c r="H432" s="137" t="s">
        <v>257</v>
      </c>
      <c r="I432" s="137">
        <v>148697</v>
      </c>
      <c r="J432" s="137" t="s">
        <v>584</v>
      </c>
      <c r="K432" s="137">
        <v>148697</v>
      </c>
      <c r="L432" s="137" t="s">
        <v>572</v>
      </c>
      <c r="M432" s="137" t="s">
        <v>573</v>
      </c>
      <c r="N432" s="137">
        <v>397858</v>
      </c>
      <c r="O432" s="137" t="s">
        <v>585</v>
      </c>
      <c r="P432" s="137">
        <v>617876</v>
      </c>
      <c r="Q432" s="137" t="s">
        <v>743</v>
      </c>
      <c r="R432" s="137" t="s">
        <v>263</v>
      </c>
      <c r="S432" s="137" t="s">
        <v>1205</v>
      </c>
      <c r="T432" s="137" t="s">
        <v>1205</v>
      </c>
      <c r="U432" s="137" t="s">
        <v>265</v>
      </c>
      <c r="V432" s="137" t="s">
        <v>266</v>
      </c>
      <c r="W432" s="137">
        <v>0</v>
      </c>
      <c r="X432" s="137" t="s">
        <v>345</v>
      </c>
      <c r="Y432" s="137">
        <v>359957160</v>
      </c>
      <c r="Z432" s="137" t="s">
        <v>1206</v>
      </c>
      <c r="AA432" s="137" t="s">
        <v>1385</v>
      </c>
      <c r="AB432" s="138">
        <v>75000</v>
      </c>
      <c r="AC432" s="137" t="s">
        <v>477</v>
      </c>
      <c r="AD432" s="137">
        <v>24</v>
      </c>
      <c r="AE432" s="137" t="s">
        <v>489</v>
      </c>
      <c r="AF432" s="137" t="s">
        <v>1208</v>
      </c>
      <c r="AG432" s="137" t="s">
        <v>1209</v>
      </c>
      <c r="AH432" s="137" t="s">
        <v>292</v>
      </c>
      <c r="AI432" s="137" t="s">
        <v>1341</v>
      </c>
      <c r="AJ432" s="138">
        <v>4000</v>
      </c>
      <c r="AK432" s="138">
        <v>4000</v>
      </c>
      <c r="AL432" s="137" t="s">
        <v>879</v>
      </c>
      <c r="AM432" s="138">
        <v>15621.13</v>
      </c>
      <c r="AN432" s="138">
        <v>8378.8700000000008</v>
      </c>
      <c r="AO432" s="138">
        <v>24000</v>
      </c>
      <c r="AP432" s="138">
        <v>59378.87</v>
      </c>
      <c r="AQ432" s="138">
        <v>12531.13</v>
      </c>
      <c r="AR432" s="138">
        <v>71910</v>
      </c>
      <c r="AS432" s="138">
        <v>0</v>
      </c>
      <c r="AT432" s="138">
        <v>0</v>
      </c>
      <c r="AU432" s="138">
        <v>0</v>
      </c>
      <c r="AV432" s="137">
        <v>6</v>
      </c>
      <c r="AW432" s="137"/>
      <c r="AX432" s="137"/>
      <c r="AY432" s="137"/>
      <c r="AZ432" s="137"/>
      <c r="BA432" s="137"/>
      <c r="BB432" s="137" t="s">
        <v>277</v>
      </c>
      <c r="BC432" s="137"/>
      <c r="BD432" s="137"/>
      <c r="BE432" s="138"/>
      <c r="BF432" s="137" t="s">
        <v>1205</v>
      </c>
      <c r="BG432" s="137" t="s">
        <v>1210</v>
      </c>
      <c r="BH432" s="137" t="s">
        <v>1754</v>
      </c>
      <c r="BI432" s="129" t="s">
        <v>1755</v>
      </c>
      <c r="BJ432" s="147">
        <v>46210</v>
      </c>
      <c r="BK432" s="139" t="s">
        <v>102</v>
      </c>
      <c r="BL432" s="129" t="s">
        <v>107</v>
      </c>
      <c r="BM432" s="142" t="s">
        <v>179</v>
      </c>
      <c r="BN432" s="139" t="s">
        <v>221</v>
      </c>
      <c r="BO432" s="139">
        <v>0</v>
      </c>
      <c r="BP432" s="42"/>
      <c r="BQ432" s="120" t="s">
        <v>1761</v>
      </c>
    </row>
    <row r="433" spans="1:69" hidden="1" x14ac:dyDescent="0.35">
      <c r="A433" s="131">
        <v>429</v>
      </c>
      <c r="B433" s="137" t="s">
        <v>252</v>
      </c>
      <c r="C433" s="137" t="s">
        <v>253</v>
      </c>
      <c r="D433" s="137" t="s">
        <v>254</v>
      </c>
      <c r="E433" s="137" t="s">
        <v>255</v>
      </c>
      <c r="F433" s="137" t="s">
        <v>255</v>
      </c>
      <c r="G433" s="137" t="s">
        <v>256</v>
      </c>
      <c r="H433" s="137" t="s">
        <v>257</v>
      </c>
      <c r="I433" s="137">
        <v>148697</v>
      </c>
      <c r="J433" s="137" t="s">
        <v>584</v>
      </c>
      <c r="K433" s="137">
        <v>148697</v>
      </c>
      <c r="L433" s="137" t="s">
        <v>572</v>
      </c>
      <c r="M433" s="137" t="s">
        <v>573</v>
      </c>
      <c r="N433" s="137">
        <v>397858</v>
      </c>
      <c r="O433" s="137" t="s">
        <v>585</v>
      </c>
      <c r="P433" s="137">
        <v>617876</v>
      </c>
      <c r="Q433" s="137" t="s">
        <v>743</v>
      </c>
      <c r="R433" s="137" t="s">
        <v>263</v>
      </c>
      <c r="S433" s="137" t="s">
        <v>1525</v>
      </c>
      <c r="T433" s="137" t="s">
        <v>1525</v>
      </c>
      <c r="U433" s="137" t="s">
        <v>265</v>
      </c>
      <c r="V433" s="137" t="s">
        <v>266</v>
      </c>
      <c r="W433" s="137">
        <v>0</v>
      </c>
      <c r="X433" s="137" t="s">
        <v>267</v>
      </c>
      <c r="Y433" s="137">
        <v>360099540</v>
      </c>
      <c r="Z433" s="137" t="s">
        <v>1526</v>
      </c>
      <c r="AA433" s="137" t="s">
        <v>1521</v>
      </c>
      <c r="AB433" s="138">
        <v>40000</v>
      </c>
      <c r="AC433" s="137" t="s">
        <v>477</v>
      </c>
      <c r="AD433" s="137">
        <v>24</v>
      </c>
      <c r="AE433" s="137" t="s">
        <v>478</v>
      </c>
      <c r="AF433" s="137" t="s">
        <v>1522</v>
      </c>
      <c r="AG433" s="137" t="s">
        <v>1523</v>
      </c>
      <c r="AH433" s="137" t="s">
        <v>481</v>
      </c>
      <c r="AI433" s="137" t="s">
        <v>1462</v>
      </c>
      <c r="AJ433" s="138">
        <v>2150</v>
      </c>
      <c r="AK433" s="138">
        <v>2150</v>
      </c>
      <c r="AL433" s="137" t="s">
        <v>879</v>
      </c>
      <c r="AM433" s="138">
        <v>7307.56</v>
      </c>
      <c r="AN433" s="138">
        <v>3442.44</v>
      </c>
      <c r="AO433" s="138">
        <v>10750</v>
      </c>
      <c r="AP433" s="138">
        <v>32692.44</v>
      </c>
      <c r="AQ433" s="138">
        <v>7478.56</v>
      </c>
      <c r="AR433" s="138">
        <v>40171</v>
      </c>
      <c r="AS433" s="138">
        <v>0</v>
      </c>
      <c r="AT433" s="138">
        <v>0</v>
      </c>
      <c r="AU433" s="138">
        <v>0</v>
      </c>
      <c r="AV433" s="137">
        <v>5</v>
      </c>
      <c r="AW433" s="137"/>
      <c r="AX433" s="137"/>
      <c r="AY433" s="137"/>
      <c r="AZ433" s="137"/>
      <c r="BA433" s="137"/>
      <c r="BB433" s="137" t="s">
        <v>277</v>
      </c>
      <c r="BC433" s="137"/>
      <c r="BD433" s="137"/>
      <c r="BE433" s="138"/>
      <c r="BF433" s="137" t="s">
        <v>1525</v>
      </c>
      <c r="BG433" s="137" t="s">
        <v>1527</v>
      </c>
      <c r="BH433" s="137" t="s">
        <v>1754</v>
      </c>
      <c r="BI433" s="129" t="s">
        <v>1755</v>
      </c>
      <c r="BJ433" s="147">
        <v>46210</v>
      </c>
      <c r="BK433" s="139" t="s">
        <v>102</v>
      </c>
      <c r="BL433" s="129" t="s">
        <v>107</v>
      </c>
      <c r="BM433" s="142" t="s">
        <v>179</v>
      </c>
      <c r="BN433" s="139" t="s">
        <v>221</v>
      </c>
      <c r="BO433" s="139">
        <v>0</v>
      </c>
      <c r="BP433" s="42"/>
      <c r="BQ433" s="120" t="s">
        <v>1761</v>
      </c>
    </row>
    <row r="434" spans="1:69" hidden="1" x14ac:dyDescent="0.35">
      <c r="A434" s="131">
        <v>430</v>
      </c>
      <c r="B434" s="137" t="s">
        <v>252</v>
      </c>
      <c r="C434" s="137" t="s">
        <v>253</v>
      </c>
      <c r="D434" s="137" t="s">
        <v>254</v>
      </c>
      <c r="E434" s="137" t="s">
        <v>255</v>
      </c>
      <c r="F434" s="137" t="s">
        <v>255</v>
      </c>
      <c r="G434" s="137" t="s">
        <v>256</v>
      </c>
      <c r="H434" s="137" t="s">
        <v>257</v>
      </c>
      <c r="I434" s="137">
        <v>148697</v>
      </c>
      <c r="J434" s="137" t="s">
        <v>584</v>
      </c>
      <c r="K434" s="137">
        <v>148697</v>
      </c>
      <c r="L434" s="137" t="s">
        <v>572</v>
      </c>
      <c r="M434" s="137" t="s">
        <v>573</v>
      </c>
      <c r="N434" s="137">
        <v>397858</v>
      </c>
      <c r="O434" s="137" t="s">
        <v>585</v>
      </c>
      <c r="P434" s="137">
        <v>617876</v>
      </c>
      <c r="Q434" s="137" t="s">
        <v>743</v>
      </c>
      <c r="R434" s="137" t="s">
        <v>263</v>
      </c>
      <c r="S434" s="137" t="s">
        <v>1581</v>
      </c>
      <c r="T434" s="137" t="s">
        <v>1581</v>
      </c>
      <c r="U434" s="137" t="s">
        <v>298</v>
      </c>
      <c r="V434" s="137" t="s">
        <v>266</v>
      </c>
      <c r="W434" s="137">
        <v>0</v>
      </c>
      <c r="X434" s="137" t="s">
        <v>267</v>
      </c>
      <c r="Y434" s="137">
        <v>360199878</v>
      </c>
      <c r="Z434" s="137" t="s">
        <v>1582</v>
      </c>
      <c r="AA434" s="137" t="s">
        <v>1583</v>
      </c>
      <c r="AB434" s="138">
        <v>50000</v>
      </c>
      <c r="AC434" s="137" t="s">
        <v>477</v>
      </c>
      <c r="AD434" s="137">
        <v>24</v>
      </c>
      <c r="AE434" s="137" t="s">
        <v>478</v>
      </c>
      <c r="AF434" s="137" t="s">
        <v>1584</v>
      </c>
      <c r="AG434" s="137" t="s">
        <v>1585</v>
      </c>
      <c r="AH434" s="137" t="s">
        <v>481</v>
      </c>
      <c r="AI434" s="137" t="s">
        <v>1513</v>
      </c>
      <c r="AJ434" s="138">
        <v>2690</v>
      </c>
      <c r="AK434" s="138">
        <v>2690</v>
      </c>
      <c r="AL434" s="137" t="s">
        <v>879</v>
      </c>
      <c r="AM434" s="138">
        <v>7105.41</v>
      </c>
      <c r="AN434" s="138">
        <v>3654.59</v>
      </c>
      <c r="AO434" s="138">
        <v>10760</v>
      </c>
      <c r="AP434" s="138">
        <v>42894.59</v>
      </c>
      <c r="AQ434" s="138">
        <v>10407.41</v>
      </c>
      <c r="AR434" s="138">
        <v>53302</v>
      </c>
      <c r="AS434" s="138">
        <v>0</v>
      </c>
      <c r="AT434" s="138">
        <v>0</v>
      </c>
      <c r="AU434" s="138">
        <v>0</v>
      </c>
      <c r="AV434" s="137">
        <v>4</v>
      </c>
      <c r="AW434" s="137"/>
      <c r="AX434" s="137"/>
      <c r="AY434" s="137"/>
      <c r="AZ434" s="137"/>
      <c r="BA434" s="137"/>
      <c r="BB434" s="137" t="s">
        <v>277</v>
      </c>
      <c r="BC434" s="137"/>
      <c r="BD434" s="137"/>
      <c r="BE434" s="138"/>
      <c r="BF434" s="137" t="s">
        <v>1581</v>
      </c>
      <c r="BG434" s="137" t="s">
        <v>1586</v>
      </c>
      <c r="BH434" s="137" t="s">
        <v>1754</v>
      </c>
      <c r="BI434" s="129" t="s">
        <v>1755</v>
      </c>
      <c r="BJ434" s="147">
        <v>46210</v>
      </c>
      <c r="BK434" s="139" t="s">
        <v>102</v>
      </c>
      <c r="BL434" s="129" t="s">
        <v>107</v>
      </c>
      <c r="BM434" s="142" t="s">
        <v>179</v>
      </c>
      <c r="BN434" s="139" t="s">
        <v>221</v>
      </c>
      <c r="BO434" s="139">
        <v>0</v>
      </c>
      <c r="BP434" s="42"/>
      <c r="BQ434" s="120" t="s">
        <v>1761</v>
      </c>
    </row>
    <row r="435" spans="1:69" hidden="1" x14ac:dyDescent="0.35">
      <c r="A435" s="131">
        <v>431</v>
      </c>
      <c r="B435" s="137" t="s">
        <v>252</v>
      </c>
      <c r="C435" s="137" t="s">
        <v>253</v>
      </c>
      <c r="D435" s="137" t="s">
        <v>254</v>
      </c>
      <c r="E435" s="137" t="s">
        <v>255</v>
      </c>
      <c r="F435" s="137" t="s">
        <v>255</v>
      </c>
      <c r="G435" s="137" t="s">
        <v>256</v>
      </c>
      <c r="H435" s="137" t="s">
        <v>257</v>
      </c>
      <c r="I435" s="137">
        <v>148697</v>
      </c>
      <c r="J435" s="137" t="s">
        <v>584</v>
      </c>
      <c r="K435" s="137">
        <v>148697</v>
      </c>
      <c r="L435" s="137" t="s">
        <v>572</v>
      </c>
      <c r="M435" s="137" t="s">
        <v>573</v>
      </c>
      <c r="N435" s="137">
        <v>397858</v>
      </c>
      <c r="O435" s="137" t="s">
        <v>585</v>
      </c>
      <c r="P435" s="137">
        <v>617876</v>
      </c>
      <c r="Q435" s="137" t="s">
        <v>743</v>
      </c>
      <c r="R435" s="137" t="s">
        <v>263</v>
      </c>
      <c r="S435" s="137" t="s">
        <v>1587</v>
      </c>
      <c r="T435" s="137" t="s">
        <v>1587</v>
      </c>
      <c r="U435" s="137" t="s">
        <v>265</v>
      </c>
      <c r="V435" s="137" t="s">
        <v>266</v>
      </c>
      <c r="W435" s="137">
        <v>0</v>
      </c>
      <c r="X435" s="137" t="s">
        <v>267</v>
      </c>
      <c r="Y435" s="137">
        <v>360200389</v>
      </c>
      <c r="Z435" s="137" t="s">
        <v>1588</v>
      </c>
      <c r="AA435" s="137" t="s">
        <v>1583</v>
      </c>
      <c r="AB435" s="138">
        <v>75000</v>
      </c>
      <c r="AC435" s="137" t="s">
        <v>477</v>
      </c>
      <c r="AD435" s="137">
        <v>24</v>
      </c>
      <c r="AE435" s="137" t="s">
        <v>367</v>
      </c>
      <c r="AF435" s="137" t="s">
        <v>544</v>
      </c>
      <c r="AG435" s="137" t="s">
        <v>1589</v>
      </c>
      <c r="AH435" s="137" t="s">
        <v>292</v>
      </c>
      <c r="AI435" s="137" t="s">
        <v>1513</v>
      </c>
      <c r="AJ435" s="138">
        <v>4000</v>
      </c>
      <c r="AK435" s="138">
        <v>4000</v>
      </c>
      <c r="AL435" s="137" t="s">
        <v>879</v>
      </c>
      <c r="AM435" s="138">
        <v>10730.75</v>
      </c>
      <c r="AN435" s="138">
        <v>5269.25</v>
      </c>
      <c r="AO435" s="138">
        <v>16000</v>
      </c>
      <c r="AP435" s="138">
        <v>64269.25</v>
      </c>
      <c r="AQ435" s="138">
        <v>14949.75</v>
      </c>
      <c r="AR435" s="138">
        <v>79219</v>
      </c>
      <c r="AS435" s="138">
        <v>0</v>
      </c>
      <c r="AT435" s="138">
        <v>0</v>
      </c>
      <c r="AU435" s="138">
        <v>0</v>
      </c>
      <c r="AV435" s="137">
        <v>4</v>
      </c>
      <c r="AW435" s="137"/>
      <c r="AX435" s="137"/>
      <c r="AY435" s="137"/>
      <c r="AZ435" s="137"/>
      <c r="BA435" s="137"/>
      <c r="BB435" s="137" t="s">
        <v>277</v>
      </c>
      <c r="BC435" s="137"/>
      <c r="BD435" s="137"/>
      <c r="BE435" s="138"/>
      <c r="BF435" s="137" t="s">
        <v>1587</v>
      </c>
      <c r="BG435" s="137" t="s">
        <v>1590</v>
      </c>
      <c r="BH435" s="137" t="s">
        <v>1754</v>
      </c>
      <c r="BI435" s="129" t="s">
        <v>1755</v>
      </c>
      <c r="BJ435" s="147">
        <v>46210</v>
      </c>
      <c r="BK435" s="139" t="s">
        <v>102</v>
      </c>
      <c r="BL435" s="129" t="s">
        <v>107</v>
      </c>
      <c r="BM435" s="142" t="s">
        <v>179</v>
      </c>
      <c r="BN435" s="139" t="s">
        <v>221</v>
      </c>
      <c r="BO435" s="139">
        <v>0</v>
      </c>
      <c r="BP435" s="42"/>
      <c r="BQ435" s="120" t="s">
        <v>1761</v>
      </c>
    </row>
    <row r="436" spans="1:69" hidden="1" x14ac:dyDescent="0.35">
      <c r="A436" s="131">
        <v>432</v>
      </c>
      <c r="B436" s="137" t="s">
        <v>252</v>
      </c>
      <c r="C436" s="137" t="s">
        <v>253</v>
      </c>
      <c r="D436" s="137" t="s">
        <v>254</v>
      </c>
      <c r="E436" s="137" t="s">
        <v>255</v>
      </c>
      <c r="F436" s="137" t="s">
        <v>255</v>
      </c>
      <c r="G436" s="137" t="s">
        <v>256</v>
      </c>
      <c r="H436" s="137" t="s">
        <v>257</v>
      </c>
      <c r="I436" s="137">
        <v>148697</v>
      </c>
      <c r="J436" s="137" t="s">
        <v>584</v>
      </c>
      <c r="K436" s="137">
        <v>148697</v>
      </c>
      <c r="L436" s="137" t="s">
        <v>572</v>
      </c>
      <c r="M436" s="137" t="s">
        <v>573</v>
      </c>
      <c r="N436" s="137">
        <v>397858</v>
      </c>
      <c r="O436" s="137" t="s">
        <v>585</v>
      </c>
      <c r="P436" s="137">
        <v>617876</v>
      </c>
      <c r="Q436" s="137" t="s">
        <v>743</v>
      </c>
      <c r="R436" s="137" t="s">
        <v>263</v>
      </c>
      <c r="S436" s="137" t="s">
        <v>2557</v>
      </c>
      <c r="T436" s="137" t="s">
        <v>2557</v>
      </c>
      <c r="U436" s="137" t="s">
        <v>298</v>
      </c>
      <c r="V436" s="137" t="s">
        <v>266</v>
      </c>
      <c r="W436" s="137">
        <v>0</v>
      </c>
      <c r="X436" s="137" t="s">
        <v>267</v>
      </c>
      <c r="Y436" s="137">
        <v>360214591</v>
      </c>
      <c r="Z436" s="137" t="s">
        <v>2558</v>
      </c>
      <c r="AA436" s="137" t="s">
        <v>1601</v>
      </c>
      <c r="AB436" s="138">
        <v>50000</v>
      </c>
      <c r="AC436" s="137" t="s">
        <v>477</v>
      </c>
      <c r="AD436" s="137">
        <v>24</v>
      </c>
      <c r="AE436" s="137" t="s">
        <v>478</v>
      </c>
      <c r="AF436" s="137" t="s">
        <v>1602</v>
      </c>
      <c r="AG436" s="137" t="s">
        <v>1603</v>
      </c>
      <c r="AH436" s="137" t="s">
        <v>481</v>
      </c>
      <c r="AI436" s="137" t="s">
        <v>1513</v>
      </c>
      <c r="AJ436" s="138">
        <v>2690</v>
      </c>
      <c r="AK436" s="138">
        <v>2690</v>
      </c>
      <c r="AL436" s="137" t="s">
        <v>879</v>
      </c>
      <c r="AM436" s="138">
        <v>7295.29</v>
      </c>
      <c r="AN436" s="138">
        <v>3464.71</v>
      </c>
      <c r="AO436" s="138">
        <v>10760</v>
      </c>
      <c r="AP436" s="138">
        <v>42704.71</v>
      </c>
      <c r="AQ436" s="138">
        <v>10305.290000000001</v>
      </c>
      <c r="AR436" s="138">
        <v>53010</v>
      </c>
      <c r="AS436" s="138">
        <v>0</v>
      </c>
      <c r="AT436" s="138">
        <v>0</v>
      </c>
      <c r="AU436" s="138">
        <v>0</v>
      </c>
      <c r="AV436" s="137">
        <v>4</v>
      </c>
      <c r="AW436" s="137"/>
      <c r="AX436" s="137"/>
      <c r="AY436" s="137"/>
      <c r="AZ436" s="137"/>
      <c r="BA436" s="137"/>
      <c r="BB436" s="137" t="s">
        <v>277</v>
      </c>
      <c r="BC436" s="137"/>
      <c r="BD436" s="137"/>
      <c r="BE436" s="138"/>
      <c r="BF436" s="137" t="s">
        <v>2557</v>
      </c>
      <c r="BG436" s="137" t="s">
        <v>2559</v>
      </c>
      <c r="BH436" s="137" t="s">
        <v>1754</v>
      </c>
      <c r="BI436" s="129" t="s">
        <v>1755</v>
      </c>
      <c r="BJ436" s="147">
        <v>46210</v>
      </c>
      <c r="BK436" s="139" t="s">
        <v>103</v>
      </c>
      <c r="BL436" s="129" t="s">
        <v>118</v>
      </c>
      <c r="BM436" s="142" t="s">
        <v>179</v>
      </c>
      <c r="BN436" s="139" t="s">
        <v>221</v>
      </c>
      <c r="BO436" s="139"/>
      <c r="BP436" s="42"/>
      <c r="BQ436" s="120" t="s">
        <v>1761</v>
      </c>
    </row>
    <row r="437" spans="1:69" hidden="1" x14ac:dyDescent="0.35">
      <c r="A437" s="131">
        <v>433</v>
      </c>
      <c r="B437" s="137" t="s">
        <v>252</v>
      </c>
      <c r="C437" s="137" t="s">
        <v>253</v>
      </c>
      <c r="D437" s="137" t="s">
        <v>254</v>
      </c>
      <c r="E437" s="137" t="s">
        <v>255</v>
      </c>
      <c r="F437" s="137" t="s">
        <v>255</v>
      </c>
      <c r="G437" s="137" t="s">
        <v>256</v>
      </c>
      <c r="H437" s="137" t="s">
        <v>257</v>
      </c>
      <c r="I437" s="137">
        <v>148697</v>
      </c>
      <c r="J437" s="137" t="s">
        <v>584</v>
      </c>
      <c r="K437" s="137">
        <v>148697</v>
      </c>
      <c r="L437" s="137" t="s">
        <v>572</v>
      </c>
      <c r="M437" s="137" t="s">
        <v>573</v>
      </c>
      <c r="N437" s="137">
        <v>397858</v>
      </c>
      <c r="O437" s="137" t="s">
        <v>585</v>
      </c>
      <c r="P437" s="137">
        <v>617876</v>
      </c>
      <c r="Q437" s="137" t="s">
        <v>743</v>
      </c>
      <c r="R437" s="137" t="s">
        <v>263</v>
      </c>
      <c r="S437" s="137" t="s">
        <v>1653</v>
      </c>
      <c r="T437" s="137" t="s">
        <v>1653</v>
      </c>
      <c r="U437" s="137" t="s">
        <v>298</v>
      </c>
      <c r="V437" s="137" t="s">
        <v>266</v>
      </c>
      <c r="W437" s="137">
        <v>0</v>
      </c>
      <c r="X437" s="137" t="s">
        <v>267</v>
      </c>
      <c r="Y437" s="137">
        <v>360298693</v>
      </c>
      <c r="Z437" s="137" t="s">
        <v>1654</v>
      </c>
      <c r="AA437" s="137" t="s">
        <v>1641</v>
      </c>
      <c r="AB437" s="138">
        <v>31000</v>
      </c>
      <c r="AC437" s="137" t="s">
        <v>477</v>
      </c>
      <c r="AD437" s="137">
        <v>24</v>
      </c>
      <c r="AE437" s="137" t="s">
        <v>478</v>
      </c>
      <c r="AF437" s="137" t="s">
        <v>1655</v>
      </c>
      <c r="AG437" s="137" t="s">
        <v>1656</v>
      </c>
      <c r="AH437" s="137" t="s">
        <v>481</v>
      </c>
      <c r="AI437" s="137" t="s">
        <v>733</v>
      </c>
      <c r="AJ437" s="138">
        <v>1670</v>
      </c>
      <c r="AK437" s="138">
        <v>1670</v>
      </c>
      <c r="AL437" s="137" t="s">
        <v>879</v>
      </c>
      <c r="AM437" s="138">
        <v>3287.37</v>
      </c>
      <c r="AN437" s="138">
        <v>1722.63</v>
      </c>
      <c r="AO437" s="138">
        <v>5010</v>
      </c>
      <c r="AP437" s="138">
        <v>27712.63</v>
      </c>
      <c r="AQ437" s="138">
        <v>7075.37</v>
      </c>
      <c r="AR437" s="138">
        <v>34788</v>
      </c>
      <c r="AS437" s="138">
        <v>0</v>
      </c>
      <c r="AT437" s="138">
        <v>0</v>
      </c>
      <c r="AU437" s="138">
        <v>0</v>
      </c>
      <c r="AV437" s="137">
        <v>3</v>
      </c>
      <c r="AW437" s="137"/>
      <c r="AX437" s="137"/>
      <c r="AY437" s="137"/>
      <c r="AZ437" s="137"/>
      <c r="BA437" s="137"/>
      <c r="BB437" s="137" t="s">
        <v>277</v>
      </c>
      <c r="BC437" s="137"/>
      <c r="BD437" s="137"/>
      <c r="BE437" s="138"/>
      <c r="BF437" s="137" t="s">
        <v>1653</v>
      </c>
      <c r="BG437" s="137" t="s">
        <v>1657</v>
      </c>
      <c r="BH437" s="137" t="s">
        <v>1754</v>
      </c>
      <c r="BI437" s="129" t="s">
        <v>1755</v>
      </c>
      <c r="BJ437" s="147">
        <v>46210</v>
      </c>
      <c r="BK437" s="139" t="s">
        <v>102</v>
      </c>
      <c r="BL437" s="129" t="s">
        <v>107</v>
      </c>
      <c r="BM437" s="142" t="s">
        <v>179</v>
      </c>
      <c r="BN437" s="139" t="s">
        <v>221</v>
      </c>
      <c r="BO437" s="139">
        <v>0</v>
      </c>
      <c r="BP437" s="42"/>
      <c r="BQ437" s="120" t="s">
        <v>1761</v>
      </c>
    </row>
    <row r="438" spans="1:69" hidden="1" x14ac:dyDescent="0.35">
      <c r="A438" s="131">
        <v>434</v>
      </c>
      <c r="B438" s="137" t="s">
        <v>252</v>
      </c>
      <c r="C438" s="137" t="s">
        <v>253</v>
      </c>
      <c r="D438" s="137" t="s">
        <v>254</v>
      </c>
      <c r="E438" s="137" t="s">
        <v>255</v>
      </c>
      <c r="F438" s="137" t="s">
        <v>255</v>
      </c>
      <c r="G438" s="137" t="s">
        <v>256</v>
      </c>
      <c r="H438" s="137" t="s">
        <v>257</v>
      </c>
      <c r="I438" s="137">
        <v>148697</v>
      </c>
      <c r="J438" s="137" t="s">
        <v>584</v>
      </c>
      <c r="K438" s="137">
        <v>148697</v>
      </c>
      <c r="L438" s="137" t="s">
        <v>572</v>
      </c>
      <c r="M438" s="137" t="s">
        <v>573</v>
      </c>
      <c r="N438" s="137">
        <v>397858</v>
      </c>
      <c r="O438" s="137" t="s">
        <v>585</v>
      </c>
      <c r="P438" s="137">
        <v>617876</v>
      </c>
      <c r="Q438" s="137" t="s">
        <v>743</v>
      </c>
      <c r="R438" s="137" t="s">
        <v>669</v>
      </c>
      <c r="S438" s="137" t="s">
        <v>952</v>
      </c>
      <c r="T438" s="137" t="s">
        <v>952</v>
      </c>
      <c r="U438" s="137" t="s">
        <v>265</v>
      </c>
      <c r="V438" s="137" t="s">
        <v>266</v>
      </c>
      <c r="W438" s="137">
        <v>0</v>
      </c>
      <c r="X438" s="137" t="s">
        <v>1012</v>
      </c>
      <c r="Y438" s="137">
        <v>360300136</v>
      </c>
      <c r="Z438" s="137" t="s">
        <v>953</v>
      </c>
      <c r="AA438" s="137" t="s">
        <v>1641</v>
      </c>
      <c r="AB438" s="138">
        <v>44000</v>
      </c>
      <c r="AC438" s="137" t="s">
        <v>477</v>
      </c>
      <c r="AD438" s="137">
        <v>24</v>
      </c>
      <c r="AE438" s="137" t="s">
        <v>967</v>
      </c>
      <c r="AF438" s="137" t="s">
        <v>520</v>
      </c>
      <c r="AG438" s="137" t="s">
        <v>785</v>
      </c>
      <c r="AH438" s="137" t="s">
        <v>292</v>
      </c>
      <c r="AI438" s="137" t="s">
        <v>733</v>
      </c>
      <c r="AJ438" s="138">
        <v>2350</v>
      </c>
      <c r="AK438" s="138">
        <v>2350</v>
      </c>
      <c r="AL438" s="137" t="s">
        <v>879</v>
      </c>
      <c r="AM438" s="138">
        <v>4699.62</v>
      </c>
      <c r="AN438" s="138">
        <v>2350.38</v>
      </c>
      <c r="AO438" s="138">
        <v>7050</v>
      </c>
      <c r="AP438" s="138">
        <v>39300.379999999997</v>
      </c>
      <c r="AQ438" s="138">
        <v>9616.6200000000008</v>
      </c>
      <c r="AR438" s="138">
        <v>48917</v>
      </c>
      <c r="AS438" s="138">
        <v>0</v>
      </c>
      <c r="AT438" s="138">
        <v>0</v>
      </c>
      <c r="AU438" s="138">
        <v>0</v>
      </c>
      <c r="AV438" s="137">
        <v>3</v>
      </c>
      <c r="AW438" s="137"/>
      <c r="AX438" s="137"/>
      <c r="AY438" s="137"/>
      <c r="AZ438" s="137"/>
      <c r="BA438" s="137"/>
      <c r="BB438" s="137" t="s">
        <v>277</v>
      </c>
      <c r="BC438" s="137"/>
      <c r="BD438" s="137"/>
      <c r="BE438" s="138"/>
      <c r="BF438" s="137" t="s">
        <v>952</v>
      </c>
      <c r="BG438" s="137" t="s">
        <v>957</v>
      </c>
      <c r="BH438" s="137" t="s">
        <v>1754</v>
      </c>
      <c r="BI438" s="129" t="s">
        <v>1755</v>
      </c>
      <c r="BJ438" s="147">
        <v>46210</v>
      </c>
      <c r="BK438" s="139" t="s">
        <v>102</v>
      </c>
      <c r="BL438" s="129" t="s">
        <v>107</v>
      </c>
      <c r="BM438" s="142" t="s">
        <v>179</v>
      </c>
      <c r="BN438" s="139" t="s">
        <v>221</v>
      </c>
      <c r="BO438" s="139">
        <v>0</v>
      </c>
      <c r="BP438" s="42"/>
      <c r="BQ438" s="120" t="s">
        <v>1761</v>
      </c>
    </row>
    <row r="439" spans="1:69" hidden="1" x14ac:dyDescent="0.35">
      <c r="A439" s="131">
        <v>435</v>
      </c>
      <c r="B439" s="137" t="s">
        <v>252</v>
      </c>
      <c r="C439" s="137" t="s">
        <v>253</v>
      </c>
      <c r="D439" s="137" t="s">
        <v>254</v>
      </c>
      <c r="E439" s="137" t="s">
        <v>255</v>
      </c>
      <c r="F439" s="137" t="s">
        <v>255</v>
      </c>
      <c r="G439" s="137" t="s">
        <v>256</v>
      </c>
      <c r="H439" s="137" t="s">
        <v>257</v>
      </c>
      <c r="I439" s="137">
        <v>148697</v>
      </c>
      <c r="J439" s="137" t="s">
        <v>584</v>
      </c>
      <c r="K439" s="137">
        <v>148697</v>
      </c>
      <c r="L439" s="137" t="s">
        <v>572</v>
      </c>
      <c r="M439" s="137" t="s">
        <v>573</v>
      </c>
      <c r="N439" s="137">
        <v>397858</v>
      </c>
      <c r="O439" s="137" t="s">
        <v>585</v>
      </c>
      <c r="P439" s="137">
        <v>617876</v>
      </c>
      <c r="Q439" s="137" t="s">
        <v>743</v>
      </c>
      <c r="R439" s="137" t="s">
        <v>263</v>
      </c>
      <c r="S439" s="137" t="s">
        <v>1676</v>
      </c>
      <c r="T439" s="137" t="s">
        <v>1676</v>
      </c>
      <c r="U439" s="137" t="s">
        <v>265</v>
      </c>
      <c r="V439" s="137" t="s">
        <v>266</v>
      </c>
      <c r="W439" s="137">
        <v>0</v>
      </c>
      <c r="X439" s="137" t="s">
        <v>267</v>
      </c>
      <c r="Y439" s="137">
        <v>360330448</v>
      </c>
      <c r="Z439" s="137" t="s">
        <v>1677</v>
      </c>
      <c r="AA439" s="137" t="s">
        <v>1678</v>
      </c>
      <c r="AB439" s="138">
        <v>50000</v>
      </c>
      <c r="AC439" s="137" t="s">
        <v>477</v>
      </c>
      <c r="AD439" s="137">
        <v>24</v>
      </c>
      <c r="AE439" s="137" t="s">
        <v>478</v>
      </c>
      <c r="AF439" s="137" t="s">
        <v>1670</v>
      </c>
      <c r="AG439" s="137" t="s">
        <v>1679</v>
      </c>
      <c r="AH439" s="137" t="s">
        <v>481</v>
      </c>
      <c r="AI439" s="137" t="s">
        <v>733</v>
      </c>
      <c r="AJ439" s="138">
        <v>2690</v>
      </c>
      <c r="AK439" s="138">
        <v>2690</v>
      </c>
      <c r="AL439" s="137" t="s">
        <v>879</v>
      </c>
      <c r="AM439" s="138">
        <v>5513.65</v>
      </c>
      <c r="AN439" s="138">
        <v>2556.35</v>
      </c>
      <c r="AO439" s="138">
        <v>8070</v>
      </c>
      <c r="AP439" s="138">
        <v>44486.35</v>
      </c>
      <c r="AQ439" s="138">
        <v>11308.65</v>
      </c>
      <c r="AR439" s="138">
        <v>55795</v>
      </c>
      <c r="AS439" s="138">
        <v>0</v>
      </c>
      <c r="AT439" s="138">
        <v>0</v>
      </c>
      <c r="AU439" s="138">
        <v>0</v>
      </c>
      <c r="AV439" s="137">
        <v>3</v>
      </c>
      <c r="AW439" s="137"/>
      <c r="AX439" s="137"/>
      <c r="AY439" s="137"/>
      <c r="AZ439" s="137"/>
      <c r="BA439" s="137"/>
      <c r="BB439" s="137" t="s">
        <v>277</v>
      </c>
      <c r="BC439" s="137"/>
      <c r="BD439" s="137"/>
      <c r="BE439" s="138"/>
      <c r="BF439" s="137" t="s">
        <v>1676</v>
      </c>
      <c r="BG439" s="137" t="s">
        <v>1680</v>
      </c>
      <c r="BH439" s="137" t="s">
        <v>1754</v>
      </c>
      <c r="BI439" s="129" t="s">
        <v>1755</v>
      </c>
      <c r="BJ439" s="147">
        <v>46210</v>
      </c>
      <c r="BK439" s="139" t="s">
        <v>103</v>
      </c>
      <c r="BL439" s="129" t="s">
        <v>118</v>
      </c>
      <c r="BM439" s="142" t="s">
        <v>179</v>
      </c>
      <c r="BN439" s="139" t="s">
        <v>221</v>
      </c>
      <c r="BO439" s="139"/>
      <c r="BP439" s="42"/>
      <c r="BQ439" s="120" t="s">
        <v>1761</v>
      </c>
    </row>
    <row r="440" spans="1:69" hidden="1" x14ac:dyDescent="0.35">
      <c r="A440" s="131">
        <v>436</v>
      </c>
      <c r="B440" s="137" t="s">
        <v>252</v>
      </c>
      <c r="C440" s="137" t="s">
        <v>253</v>
      </c>
      <c r="D440" s="137" t="s">
        <v>254</v>
      </c>
      <c r="E440" s="137" t="s">
        <v>255</v>
      </c>
      <c r="F440" s="137" t="s">
        <v>255</v>
      </c>
      <c r="G440" s="137" t="s">
        <v>256</v>
      </c>
      <c r="H440" s="137" t="s">
        <v>257</v>
      </c>
      <c r="I440" s="137">
        <v>148697</v>
      </c>
      <c r="J440" s="137" t="s">
        <v>584</v>
      </c>
      <c r="K440" s="137">
        <v>148697</v>
      </c>
      <c r="L440" s="137" t="s">
        <v>572</v>
      </c>
      <c r="M440" s="137" t="s">
        <v>573</v>
      </c>
      <c r="N440" s="137">
        <v>397858</v>
      </c>
      <c r="O440" s="137" t="s">
        <v>585</v>
      </c>
      <c r="P440" s="137">
        <v>617876</v>
      </c>
      <c r="Q440" s="137" t="s">
        <v>743</v>
      </c>
      <c r="R440" s="137" t="s">
        <v>263</v>
      </c>
      <c r="S440" s="137" t="s">
        <v>1708</v>
      </c>
      <c r="T440" s="137" t="s">
        <v>1708</v>
      </c>
      <c r="U440" s="137" t="s">
        <v>298</v>
      </c>
      <c r="V440" s="137" t="s">
        <v>266</v>
      </c>
      <c r="W440" s="137">
        <v>0</v>
      </c>
      <c r="X440" s="137" t="s">
        <v>267</v>
      </c>
      <c r="Y440" s="137">
        <v>360389313</v>
      </c>
      <c r="Z440" s="137" t="s">
        <v>1709</v>
      </c>
      <c r="AA440" s="137" t="s">
        <v>1710</v>
      </c>
      <c r="AB440" s="138">
        <v>50000</v>
      </c>
      <c r="AC440" s="137" t="s">
        <v>477</v>
      </c>
      <c r="AD440" s="137">
        <v>24</v>
      </c>
      <c r="AE440" s="137" t="s">
        <v>478</v>
      </c>
      <c r="AF440" s="137" t="s">
        <v>1711</v>
      </c>
      <c r="AG440" s="137" t="s">
        <v>1712</v>
      </c>
      <c r="AH440" s="137" t="s">
        <v>481</v>
      </c>
      <c r="AI440" s="137" t="s">
        <v>647</v>
      </c>
      <c r="AJ440" s="138">
        <v>2690</v>
      </c>
      <c r="AK440" s="138">
        <v>2690</v>
      </c>
      <c r="AL440" s="137" t="s">
        <v>879</v>
      </c>
      <c r="AM440" s="138">
        <v>3273.93</v>
      </c>
      <c r="AN440" s="138">
        <v>2106.0700000000002</v>
      </c>
      <c r="AO440" s="138">
        <v>5380</v>
      </c>
      <c r="AP440" s="138">
        <v>46726.07</v>
      </c>
      <c r="AQ440" s="138">
        <v>12650.93</v>
      </c>
      <c r="AR440" s="138">
        <v>59377</v>
      </c>
      <c r="AS440" s="138">
        <v>0</v>
      </c>
      <c r="AT440" s="138">
        <v>0</v>
      </c>
      <c r="AU440" s="138">
        <v>0</v>
      </c>
      <c r="AV440" s="137">
        <v>2</v>
      </c>
      <c r="AW440" s="137"/>
      <c r="AX440" s="137"/>
      <c r="AY440" s="137"/>
      <c r="AZ440" s="137"/>
      <c r="BA440" s="137"/>
      <c r="BB440" s="137" t="s">
        <v>277</v>
      </c>
      <c r="BC440" s="137"/>
      <c r="BD440" s="137"/>
      <c r="BE440" s="138"/>
      <c r="BF440" s="137" t="s">
        <v>1708</v>
      </c>
      <c r="BG440" s="137" t="s">
        <v>1713</v>
      </c>
      <c r="BH440" s="137" t="s">
        <v>1754</v>
      </c>
      <c r="BI440" s="129" t="s">
        <v>1755</v>
      </c>
      <c r="BJ440" s="147">
        <v>46210</v>
      </c>
      <c r="BK440" s="139" t="s">
        <v>102</v>
      </c>
      <c r="BL440" s="129" t="s">
        <v>107</v>
      </c>
      <c r="BM440" s="142" t="s">
        <v>179</v>
      </c>
      <c r="BN440" s="139" t="s">
        <v>221</v>
      </c>
      <c r="BO440" s="139">
        <v>0</v>
      </c>
      <c r="BP440" s="42"/>
      <c r="BQ440" s="120" t="s">
        <v>1761</v>
      </c>
    </row>
    <row r="441" spans="1:69" hidden="1" x14ac:dyDescent="0.35">
      <c r="A441" s="131">
        <v>437</v>
      </c>
      <c r="B441" s="137" t="s">
        <v>252</v>
      </c>
      <c r="C441" s="137" t="s">
        <v>253</v>
      </c>
      <c r="D441" s="137" t="s">
        <v>254</v>
      </c>
      <c r="E441" s="137" t="s">
        <v>255</v>
      </c>
      <c r="F441" s="137" t="s">
        <v>255</v>
      </c>
      <c r="G441" s="137" t="s">
        <v>256</v>
      </c>
      <c r="H441" s="137" t="s">
        <v>257</v>
      </c>
      <c r="I441" s="137">
        <v>148697</v>
      </c>
      <c r="J441" s="137" t="s">
        <v>584</v>
      </c>
      <c r="K441" s="137">
        <v>148697</v>
      </c>
      <c r="L441" s="137" t="s">
        <v>572</v>
      </c>
      <c r="M441" s="137" t="s">
        <v>573</v>
      </c>
      <c r="N441" s="137">
        <v>397858</v>
      </c>
      <c r="O441" s="137" t="s">
        <v>585</v>
      </c>
      <c r="P441" s="137">
        <v>617876</v>
      </c>
      <c r="Q441" s="137" t="s">
        <v>743</v>
      </c>
      <c r="R441" s="137" t="s">
        <v>263</v>
      </c>
      <c r="S441" s="137" t="s">
        <v>1717</v>
      </c>
      <c r="T441" s="137" t="s">
        <v>1717</v>
      </c>
      <c r="U441" s="137" t="s">
        <v>298</v>
      </c>
      <c r="V441" s="137" t="s">
        <v>266</v>
      </c>
      <c r="W441" s="137">
        <v>0</v>
      </c>
      <c r="X441" s="137" t="s">
        <v>267</v>
      </c>
      <c r="Y441" s="137">
        <v>360420465</v>
      </c>
      <c r="Z441" s="137" t="s">
        <v>1718</v>
      </c>
      <c r="AA441" s="137" t="s">
        <v>808</v>
      </c>
      <c r="AB441" s="138">
        <v>50000</v>
      </c>
      <c r="AC441" s="137" t="s">
        <v>477</v>
      </c>
      <c r="AD441" s="137">
        <v>24</v>
      </c>
      <c r="AE441" s="137" t="s">
        <v>478</v>
      </c>
      <c r="AF441" s="137" t="s">
        <v>1719</v>
      </c>
      <c r="AG441" s="137" t="s">
        <v>1720</v>
      </c>
      <c r="AH441" s="137" t="s">
        <v>481</v>
      </c>
      <c r="AI441" s="137" t="s">
        <v>647</v>
      </c>
      <c r="AJ441" s="138">
        <v>2690</v>
      </c>
      <c r="AK441" s="138">
        <v>2690</v>
      </c>
      <c r="AL441" s="137" t="s">
        <v>879</v>
      </c>
      <c r="AM441" s="138">
        <v>3528.22</v>
      </c>
      <c r="AN441" s="138">
        <v>1851.78</v>
      </c>
      <c r="AO441" s="138">
        <v>5380</v>
      </c>
      <c r="AP441" s="138">
        <v>46471.78</v>
      </c>
      <c r="AQ441" s="138">
        <v>12497.22</v>
      </c>
      <c r="AR441" s="138">
        <v>58969</v>
      </c>
      <c r="AS441" s="138">
        <v>0</v>
      </c>
      <c r="AT441" s="138">
        <v>0</v>
      </c>
      <c r="AU441" s="138">
        <v>0</v>
      </c>
      <c r="AV441" s="137">
        <v>2</v>
      </c>
      <c r="AW441" s="137"/>
      <c r="AX441" s="137"/>
      <c r="AY441" s="137"/>
      <c r="AZ441" s="137"/>
      <c r="BA441" s="137"/>
      <c r="BB441" s="137" t="s">
        <v>277</v>
      </c>
      <c r="BC441" s="137"/>
      <c r="BD441" s="137"/>
      <c r="BE441" s="138"/>
      <c r="BF441" s="137" t="s">
        <v>1717</v>
      </c>
      <c r="BG441" s="137" t="s">
        <v>1721</v>
      </c>
      <c r="BH441" s="137" t="s">
        <v>1754</v>
      </c>
      <c r="BI441" s="129" t="s">
        <v>1755</v>
      </c>
      <c r="BJ441" s="147">
        <v>46210</v>
      </c>
      <c r="BK441" s="139" t="s">
        <v>103</v>
      </c>
      <c r="BL441" s="129" t="s">
        <v>118</v>
      </c>
      <c r="BM441" s="142" t="s">
        <v>179</v>
      </c>
      <c r="BN441" s="139" t="s">
        <v>221</v>
      </c>
      <c r="BO441" s="139"/>
      <c r="BP441" s="42"/>
      <c r="BQ441" s="120" t="s">
        <v>1761</v>
      </c>
    </row>
    <row r="442" spans="1:69" hidden="1" x14ac:dyDescent="0.35">
      <c r="A442" s="131">
        <v>438</v>
      </c>
      <c r="B442" s="137" t="s">
        <v>252</v>
      </c>
      <c r="C442" s="137" t="s">
        <v>253</v>
      </c>
      <c r="D442" s="137" t="s">
        <v>254</v>
      </c>
      <c r="E442" s="137" t="s">
        <v>255</v>
      </c>
      <c r="F442" s="137" t="s">
        <v>255</v>
      </c>
      <c r="G442" s="137" t="s">
        <v>256</v>
      </c>
      <c r="H442" s="137" t="s">
        <v>257</v>
      </c>
      <c r="I442" s="137">
        <v>148697</v>
      </c>
      <c r="J442" s="137" t="s">
        <v>584</v>
      </c>
      <c r="K442" s="137">
        <v>148697</v>
      </c>
      <c r="L442" s="137" t="s">
        <v>572</v>
      </c>
      <c r="M442" s="137" t="s">
        <v>573</v>
      </c>
      <c r="N442" s="137">
        <v>397858</v>
      </c>
      <c r="O442" s="137" t="s">
        <v>585</v>
      </c>
      <c r="P442" s="137">
        <v>617876</v>
      </c>
      <c r="Q442" s="137" t="s">
        <v>743</v>
      </c>
      <c r="R442" s="137" t="s">
        <v>263</v>
      </c>
      <c r="S442" s="137" t="s">
        <v>2560</v>
      </c>
      <c r="T442" s="137" t="s">
        <v>2560</v>
      </c>
      <c r="U442" s="137" t="s">
        <v>298</v>
      </c>
      <c r="V442" s="137" t="s">
        <v>266</v>
      </c>
      <c r="W442" s="137">
        <v>0</v>
      </c>
      <c r="X442" s="137" t="s">
        <v>267</v>
      </c>
      <c r="Y442" s="137">
        <v>360455787</v>
      </c>
      <c r="Z442" s="137" t="s">
        <v>2561</v>
      </c>
      <c r="AA442" s="137" t="s">
        <v>1731</v>
      </c>
      <c r="AB442" s="138">
        <v>50000</v>
      </c>
      <c r="AC442" s="137" t="s">
        <v>477</v>
      </c>
      <c r="AD442" s="137">
        <v>24</v>
      </c>
      <c r="AE442" s="137" t="s">
        <v>478</v>
      </c>
      <c r="AF442" s="137" t="s">
        <v>2562</v>
      </c>
      <c r="AG442" s="137" t="s">
        <v>2563</v>
      </c>
      <c r="AH442" s="137" t="s">
        <v>481</v>
      </c>
      <c r="AI442" s="137" t="s">
        <v>647</v>
      </c>
      <c r="AJ442" s="138">
        <v>2690</v>
      </c>
      <c r="AK442" s="138">
        <v>2690</v>
      </c>
      <c r="AL442" s="137" t="s">
        <v>879</v>
      </c>
      <c r="AM442" s="138">
        <v>3782.51</v>
      </c>
      <c r="AN442" s="138">
        <v>1597.49</v>
      </c>
      <c r="AO442" s="138">
        <v>5380</v>
      </c>
      <c r="AP442" s="138">
        <v>46217.49</v>
      </c>
      <c r="AQ442" s="138">
        <v>12343.51</v>
      </c>
      <c r="AR442" s="138">
        <v>58561</v>
      </c>
      <c r="AS442" s="138">
        <v>0</v>
      </c>
      <c r="AT442" s="138">
        <v>0</v>
      </c>
      <c r="AU442" s="138">
        <v>0</v>
      </c>
      <c r="AV442" s="137">
        <v>2</v>
      </c>
      <c r="AW442" s="137"/>
      <c r="AX442" s="137"/>
      <c r="AY442" s="137"/>
      <c r="AZ442" s="137"/>
      <c r="BA442" s="137"/>
      <c r="BB442" s="137" t="s">
        <v>277</v>
      </c>
      <c r="BC442" s="137"/>
      <c r="BD442" s="137"/>
      <c r="BE442" s="138"/>
      <c r="BF442" s="137" t="s">
        <v>2560</v>
      </c>
      <c r="BG442" s="137" t="s">
        <v>2564</v>
      </c>
      <c r="BH442" s="137" t="s">
        <v>1754</v>
      </c>
      <c r="BI442" s="129" t="s">
        <v>1755</v>
      </c>
      <c r="BJ442" s="147">
        <v>46210</v>
      </c>
      <c r="BK442" s="139" t="s">
        <v>102</v>
      </c>
      <c r="BL442" s="129" t="s">
        <v>107</v>
      </c>
      <c r="BM442" s="142" t="s">
        <v>179</v>
      </c>
      <c r="BN442" s="139" t="s">
        <v>221</v>
      </c>
      <c r="BO442" s="139">
        <v>0</v>
      </c>
      <c r="BP442" s="42"/>
      <c r="BQ442" s="120" t="s">
        <v>1761</v>
      </c>
    </row>
    <row r="443" spans="1:69" hidden="1" x14ac:dyDescent="0.35">
      <c r="A443" s="131">
        <v>439</v>
      </c>
      <c r="B443" s="137" t="s">
        <v>252</v>
      </c>
      <c r="C443" s="137" t="s">
        <v>253</v>
      </c>
      <c r="D443" s="137" t="s">
        <v>254</v>
      </c>
      <c r="E443" s="137" t="s">
        <v>255</v>
      </c>
      <c r="F443" s="137" t="s">
        <v>255</v>
      </c>
      <c r="G443" s="137" t="s">
        <v>256</v>
      </c>
      <c r="H443" s="137" t="s">
        <v>257</v>
      </c>
      <c r="I443" s="137">
        <v>148697</v>
      </c>
      <c r="J443" s="137" t="s">
        <v>584</v>
      </c>
      <c r="K443" s="137">
        <v>148697</v>
      </c>
      <c r="L443" s="137" t="s">
        <v>572</v>
      </c>
      <c r="M443" s="137" t="s">
        <v>573</v>
      </c>
      <c r="N443" s="137">
        <v>397858</v>
      </c>
      <c r="O443" s="137" t="s">
        <v>585</v>
      </c>
      <c r="P443" s="137">
        <v>670068</v>
      </c>
      <c r="Q443" s="137" t="s">
        <v>668</v>
      </c>
      <c r="R443" s="137" t="s">
        <v>669</v>
      </c>
      <c r="S443" s="137" t="s">
        <v>670</v>
      </c>
      <c r="T443" s="137" t="s">
        <v>670</v>
      </c>
      <c r="U443" s="137" t="s">
        <v>265</v>
      </c>
      <c r="V443" s="137" t="s">
        <v>266</v>
      </c>
      <c r="W443" s="137">
        <v>0</v>
      </c>
      <c r="X443" s="137" t="s">
        <v>267</v>
      </c>
      <c r="Y443" s="137">
        <v>357576141</v>
      </c>
      <c r="Z443" s="137" t="s">
        <v>671</v>
      </c>
      <c r="AA443" s="137" t="s">
        <v>672</v>
      </c>
      <c r="AB443" s="138">
        <v>20000</v>
      </c>
      <c r="AC443" s="137" t="s">
        <v>477</v>
      </c>
      <c r="AD443" s="137">
        <v>18</v>
      </c>
      <c r="AE443" s="137" t="s">
        <v>673</v>
      </c>
      <c r="AF443" s="137" t="s">
        <v>674</v>
      </c>
      <c r="AG443" s="137" t="s">
        <v>675</v>
      </c>
      <c r="AH443" s="137" t="s">
        <v>292</v>
      </c>
      <c r="AI443" s="137" t="s">
        <v>676</v>
      </c>
      <c r="AJ443" s="138">
        <v>1340</v>
      </c>
      <c r="AK443" s="138">
        <v>1340</v>
      </c>
      <c r="AL443" s="137" t="s">
        <v>677</v>
      </c>
      <c r="AM443" s="138">
        <v>18540.55</v>
      </c>
      <c r="AN443" s="138">
        <v>4239.45</v>
      </c>
      <c r="AO443" s="138">
        <v>22780</v>
      </c>
      <c r="AP443" s="138">
        <v>1459.45</v>
      </c>
      <c r="AQ443" s="138">
        <v>35.549999999999997</v>
      </c>
      <c r="AR443" s="138">
        <v>1495</v>
      </c>
      <c r="AS443" s="138">
        <v>1459.45</v>
      </c>
      <c r="AT443" s="138">
        <v>35.549999999999997</v>
      </c>
      <c r="AU443" s="138">
        <v>1495</v>
      </c>
      <c r="AV443" s="137">
        <v>23</v>
      </c>
      <c r="AW443" s="137"/>
      <c r="AX443" s="137"/>
      <c r="AY443" s="137"/>
      <c r="AZ443" s="137"/>
      <c r="BA443" s="137"/>
      <c r="BB443" s="137" t="s">
        <v>277</v>
      </c>
      <c r="BC443" s="137"/>
      <c r="BD443" s="137"/>
      <c r="BE443" s="138"/>
      <c r="BF443" s="137" t="s">
        <v>670</v>
      </c>
      <c r="BG443" s="137" t="s">
        <v>678</v>
      </c>
      <c r="BH443" s="137" t="s">
        <v>1754</v>
      </c>
      <c r="BI443" s="129" t="s">
        <v>1755</v>
      </c>
      <c r="BJ443" s="147">
        <v>46210</v>
      </c>
      <c r="BK443" s="139" t="s">
        <v>103</v>
      </c>
      <c r="BL443" s="129" t="s">
        <v>118</v>
      </c>
      <c r="BM443" s="142" t="s">
        <v>180</v>
      </c>
      <c r="BN443" s="139" t="s">
        <v>222</v>
      </c>
      <c r="BO443" s="139"/>
      <c r="BP443" s="42"/>
      <c r="BQ443" s="120" t="s">
        <v>1767</v>
      </c>
    </row>
    <row r="444" spans="1:69" hidden="1" x14ac:dyDescent="0.35">
      <c r="A444" s="131">
        <v>440</v>
      </c>
      <c r="B444" s="137" t="s">
        <v>252</v>
      </c>
      <c r="C444" s="137" t="s">
        <v>253</v>
      </c>
      <c r="D444" s="137" t="s">
        <v>254</v>
      </c>
      <c r="E444" s="137" t="s">
        <v>255</v>
      </c>
      <c r="F444" s="137" t="s">
        <v>255</v>
      </c>
      <c r="G444" s="137" t="s">
        <v>256</v>
      </c>
      <c r="H444" s="137" t="s">
        <v>257</v>
      </c>
      <c r="I444" s="137">
        <v>148697</v>
      </c>
      <c r="J444" s="137" t="s">
        <v>584</v>
      </c>
      <c r="K444" s="137">
        <v>148697</v>
      </c>
      <c r="L444" s="137" t="s">
        <v>572</v>
      </c>
      <c r="M444" s="137" t="s">
        <v>573</v>
      </c>
      <c r="N444" s="137">
        <v>397858</v>
      </c>
      <c r="O444" s="137" t="s">
        <v>585</v>
      </c>
      <c r="P444" s="137">
        <v>670068</v>
      </c>
      <c r="Q444" s="137" t="s">
        <v>668</v>
      </c>
      <c r="R444" s="137" t="s">
        <v>263</v>
      </c>
      <c r="S444" s="137" t="s">
        <v>2565</v>
      </c>
      <c r="T444" s="137" t="s">
        <v>2565</v>
      </c>
      <c r="U444" s="137" t="s">
        <v>265</v>
      </c>
      <c r="V444" s="137" t="s">
        <v>266</v>
      </c>
      <c r="W444" s="137">
        <v>0</v>
      </c>
      <c r="X444" s="137" t="s">
        <v>2566</v>
      </c>
      <c r="Y444" s="137">
        <v>358064269</v>
      </c>
      <c r="Z444" s="137" t="s">
        <v>2567</v>
      </c>
      <c r="AA444" s="137" t="s">
        <v>728</v>
      </c>
      <c r="AB444" s="138">
        <v>65000</v>
      </c>
      <c r="AC444" s="137" t="s">
        <v>477</v>
      </c>
      <c r="AD444" s="137">
        <v>24</v>
      </c>
      <c r="AE444" s="137" t="s">
        <v>367</v>
      </c>
      <c r="AF444" s="137" t="s">
        <v>1081</v>
      </c>
      <c r="AG444" s="137" t="s">
        <v>1082</v>
      </c>
      <c r="AH444" s="137" t="s">
        <v>292</v>
      </c>
      <c r="AI444" s="137" t="s">
        <v>786</v>
      </c>
      <c r="AJ444" s="138">
        <v>3460</v>
      </c>
      <c r="AK444" s="138">
        <v>3460</v>
      </c>
      <c r="AL444" s="137" t="s">
        <v>1289</v>
      </c>
      <c r="AM444" s="138">
        <v>28493.85</v>
      </c>
      <c r="AN444" s="138">
        <v>13026.15</v>
      </c>
      <c r="AO444" s="138">
        <v>41520</v>
      </c>
      <c r="AP444" s="138">
        <v>36506.15</v>
      </c>
      <c r="AQ444" s="138">
        <v>5141.8500000000004</v>
      </c>
      <c r="AR444" s="138">
        <v>41648</v>
      </c>
      <c r="AS444" s="138">
        <v>26434.99</v>
      </c>
      <c r="AT444" s="138">
        <v>4705.01</v>
      </c>
      <c r="AU444" s="138">
        <v>31140</v>
      </c>
      <c r="AV444" s="137">
        <v>21</v>
      </c>
      <c r="AW444" s="137"/>
      <c r="AX444" s="137"/>
      <c r="AY444" s="137"/>
      <c r="AZ444" s="137"/>
      <c r="BA444" s="137"/>
      <c r="BB444" s="137" t="s">
        <v>277</v>
      </c>
      <c r="BC444" s="137"/>
      <c r="BD444" s="137"/>
      <c r="BE444" s="138"/>
      <c r="BF444" s="137" t="s">
        <v>2565</v>
      </c>
      <c r="BG444" s="137" t="s">
        <v>2568</v>
      </c>
      <c r="BH444" s="137" t="s">
        <v>1754</v>
      </c>
      <c r="BI444" s="129" t="s">
        <v>1755</v>
      </c>
      <c r="BJ444" s="147">
        <v>46210</v>
      </c>
      <c r="BK444" s="139" t="s">
        <v>103</v>
      </c>
      <c r="BL444" s="129" t="s">
        <v>118</v>
      </c>
      <c r="BM444" s="142" t="s">
        <v>180</v>
      </c>
      <c r="BN444" s="139" t="s">
        <v>222</v>
      </c>
      <c r="BO444" s="139"/>
      <c r="BP444" s="42"/>
      <c r="BQ444" s="120" t="s">
        <v>1767</v>
      </c>
    </row>
    <row r="445" spans="1:69" hidden="1" x14ac:dyDescent="0.35">
      <c r="A445" s="131">
        <v>441</v>
      </c>
      <c r="B445" s="137" t="s">
        <v>252</v>
      </c>
      <c r="C445" s="137" t="s">
        <v>253</v>
      </c>
      <c r="D445" s="137" t="s">
        <v>254</v>
      </c>
      <c r="E445" s="137" t="s">
        <v>255</v>
      </c>
      <c r="F445" s="137" t="s">
        <v>255</v>
      </c>
      <c r="G445" s="137" t="s">
        <v>256</v>
      </c>
      <c r="H445" s="137" t="s">
        <v>257</v>
      </c>
      <c r="I445" s="137">
        <v>148697</v>
      </c>
      <c r="J445" s="137" t="s">
        <v>584</v>
      </c>
      <c r="K445" s="137">
        <v>148697</v>
      </c>
      <c r="L445" s="137" t="s">
        <v>572</v>
      </c>
      <c r="M445" s="137" t="s">
        <v>573</v>
      </c>
      <c r="N445" s="137">
        <v>397858</v>
      </c>
      <c r="O445" s="137" t="s">
        <v>585</v>
      </c>
      <c r="P445" s="137">
        <v>670068</v>
      </c>
      <c r="Q445" s="137" t="s">
        <v>668</v>
      </c>
      <c r="R445" s="137" t="s">
        <v>263</v>
      </c>
      <c r="S445" s="137" t="s">
        <v>2569</v>
      </c>
      <c r="T445" s="137" t="s">
        <v>2569</v>
      </c>
      <c r="U445" s="137" t="s">
        <v>265</v>
      </c>
      <c r="V445" s="137" t="s">
        <v>266</v>
      </c>
      <c r="W445" s="137">
        <v>0</v>
      </c>
      <c r="X445" s="137" t="s">
        <v>2566</v>
      </c>
      <c r="Y445" s="137">
        <v>358373987</v>
      </c>
      <c r="Z445" s="137" t="s">
        <v>2079</v>
      </c>
      <c r="AA445" s="137" t="s">
        <v>786</v>
      </c>
      <c r="AB445" s="138">
        <v>50000</v>
      </c>
      <c r="AC445" s="137" t="s">
        <v>477</v>
      </c>
      <c r="AD445" s="137">
        <v>24</v>
      </c>
      <c r="AE445" s="137" t="s">
        <v>367</v>
      </c>
      <c r="AF445" s="137" t="s">
        <v>1081</v>
      </c>
      <c r="AG445" s="137" t="s">
        <v>1082</v>
      </c>
      <c r="AH445" s="137" t="s">
        <v>292</v>
      </c>
      <c r="AI445" s="137" t="s">
        <v>840</v>
      </c>
      <c r="AJ445" s="138">
        <v>2660</v>
      </c>
      <c r="AK445" s="138">
        <v>2660</v>
      </c>
      <c r="AL445" s="137" t="s">
        <v>955</v>
      </c>
      <c r="AM445" s="138">
        <v>12963.41</v>
      </c>
      <c r="AN445" s="138">
        <v>7356.59</v>
      </c>
      <c r="AO445" s="138">
        <v>20320</v>
      </c>
      <c r="AP445" s="138">
        <v>37036.589999999997</v>
      </c>
      <c r="AQ445" s="138">
        <v>6718.41</v>
      </c>
      <c r="AR445" s="138">
        <v>43755</v>
      </c>
      <c r="AS445" s="138">
        <v>26726.39</v>
      </c>
      <c r="AT445" s="138">
        <v>6153.61</v>
      </c>
      <c r="AU445" s="138">
        <v>32880</v>
      </c>
      <c r="AV445" s="137">
        <v>20</v>
      </c>
      <c r="AW445" s="137"/>
      <c r="AX445" s="137"/>
      <c r="AY445" s="137"/>
      <c r="AZ445" s="137"/>
      <c r="BA445" s="137"/>
      <c r="BB445" s="137" t="s">
        <v>277</v>
      </c>
      <c r="BC445" s="137"/>
      <c r="BD445" s="137"/>
      <c r="BE445" s="138"/>
      <c r="BF445" s="137" t="s">
        <v>2569</v>
      </c>
      <c r="BG445" s="137" t="s">
        <v>2570</v>
      </c>
      <c r="BH445" s="137" t="s">
        <v>1754</v>
      </c>
      <c r="BI445" s="129" t="s">
        <v>1755</v>
      </c>
      <c r="BJ445" s="147">
        <v>46210</v>
      </c>
      <c r="BK445" s="139" t="s">
        <v>103</v>
      </c>
      <c r="BL445" s="129" t="s">
        <v>118</v>
      </c>
      <c r="BM445" s="142" t="s">
        <v>179</v>
      </c>
      <c r="BN445" s="139" t="s">
        <v>221</v>
      </c>
      <c r="BO445" s="139"/>
      <c r="BP445" s="42"/>
      <c r="BQ445" s="120" t="s">
        <v>1761</v>
      </c>
    </row>
    <row r="446" spans="1:69" hidden="1" x14ac:dyDescent="0.35">
      <c r="A446" s="131">
        <v>442</v>
      </c>
      <c r="B446" s="137" t="s">
        <v>252</v>
      </c>
      <c r="C446" s="137" t="s">
        <v>253</v>
      </c>
      <c r="D446" s="137" t="s">
        <v>254</v>
      </c>
      <c r="E446" s="137" t="s">
        <v>255</v>
      </c>
      <c r="F446" s="137" t="s">
        <v>255</v>
      </c>
      <c r="G446" s="137" t="s">
        <v>256</v>
      </c>
      <c r="H446" s="137" t="s">
        <v>257</v>
      </c>
      <c r="I446" s="137">
        <v>148697</v>
      </c>
      <c r="J446" s="137" t="s">
        <v>584</v>
      </c>
      <c r="K446" s="137">
        <v>148697</v>
      </c>
      <c r="L446" s="137" t="s">
        <v>572</v>
      </c>
      <c r="M446" s="137" t="s">
        <v>573</v>
      </c>
      <c r="N446" s="137">
        <v>397858</v>
      </c>
      <c r="O446" s="137" t="s">
        <v>585</v>
      </c>
      <c r="P446" s="137">
        <v>670068</v>
      </c>
      <c r="Q446" s="137" t="s">
        <v>668</v>
      </c>
      <c r="R446" s="137" t="s">
        <v>263</v>
      </c>
      <c r="S446" s="137" t="s">
        <v>670</v>
      </c>
      <c r="T446" s="137" t="s">
        <v>670</v>
      </c>
      <c r="U446" s="137" t="s">
        <v>265</v>
      </c>
      <c r="V446" s="137" t="s">
        <v>266</v>
      </c>
      <c r="W446" s="137">
        <v>0</v>
      </c>
      <c r="X446" s="137" t="s">
        <v>267</v>
      </c>
      <c r="Y446" s="137">
        <v>359140617</v>
      </c>
      <c r="Z446" s="137" t="s">
        <v>671</v>
      </c>
      <c r="AA446" s="137" t="s">
        <v>884</v>
      </c>
      <c r="AB446" s="138">
        <v>50000</v>
      </c>
      <c r="AC446" s="137" t="s">
        <v>477</v>
      </c>
      <c r="AD446" s="137">
        <v>24</v>
      </c>
      <c r="AE446" s="137" t="s">
        <v>367</v>
      </c>
      <c r="AF446" s="137" t="s">
        <v>674</v>
      </c>
      <c r="AG446" s="137" t="s">
        <v>675</v>
      </c>
      <c r="AH446" s="137" t="s">
        <v>292</v>
      </c>
      <c r="AI446" s="137" t="s">
        <v>482</v>
      </c>
      <c r="AJ446" s="138">
        <v>2660</v>
      </c>
      <c r="AK446" s="138">
        <v>2660</v>
      </c>
      <c r="AL446" s="137" t="s">
        <v>424</v>
      </c>
      <c r="AM446" s="138">
        <v>16060.89</v>
      </c>
      <c r="AN446" s="138">
        <v>7879.11</v>
      </c>
      <c r="AO446" s="138">
        <v>23940</v>
      </c>
      <c r="AP446" s="138">
        <v>33939.11</v>
      </c>
      <c r="AQ446" s="138">
        <v>5759.89</v>
      </c>
      <c r="AR446" s="138">
        <v>39699</v>
      </c>
      <c r="AS446" s="138">
        <v>16966.02</v>
      </c>
      <c r="AT446" s="138">
        <v>4313.9799999999996</v>
      </c>
      <c r="AU446" s="138">
        <v>21280</v>
      </c>
      <c r="AV446" s="137">
        <v>17</v>
      </c>
      <c r="AW446" s="137"/>
      <c r="AX446" s="137"/>
      <c r="AY446" s="137"/>
      <c r="AZ446" s="137"/>
      <c r="BA446" s="137"/>
      <c r="BB446" s="137" t="s">
        <v>277</v>
      </c>
      <c r="BC446" s="137"/>
      <c r="BD446" s="137"/>
      <c r="BE446" s="138"/>
      <c r="BF446" s="137" t="s">
        <v>670</v>
      </c>
      <c r="BG446" s="137" t="s">
        <v>678</v>
      </c>
      <c r="BH446" s="137" t="s">
        <v>1754</v>
      </c>
      <c r="BI446" s="129" t="s">
        <v>1755</v>
      </c>
      <c r="BJ446" s="147">
        <v>46210</v>
      </c>
      <c r="BK446" s="139" t="s">
        <v>103</v>
      </c>
      <c r="BL446" s="129" t="s">
        <v>118</v>
      </c>
      <c r="BM446" s="142" t="s">
        <v>180</v>
      </c>
      <c r="BN446" s="139" t="s">
        <v>222</v>
      </c>
      <c r="BO446" s="139"/>
      <c r="BP446" s="42"/>
      <c r="BQ446" s="120" t="s">
        <v>1767</v>
      </c>
    </row>
    <row r="447" spans="1:69" hidden="1" x14ac:dyDescent="0.35">
      <c r="A447" s="131">
        <v>443</v>
      </c>
      <c r="B447" s="137" t="s">
        <v>252</v>
      </c>
      <c r="C447" s="137" t="s">
        <v>253</v>
      </c>
      <c r="D447" s="137" t="s">
        <v>254</v>
      </c>
      <c r="E447" s="137" t="s">
        <v>255</v>
      </c>
      <c r="F447" s="137" t="s">
        <v>255</v>
      </c>
      <c r="G447" s="137" t="s">
        <v>256</v>
      </c>
      <c r="H447" s="137" t="s">
        <v>257</v>
      </c>
      <c r="I447" s="137">
        <v>148697</v>
      </c>
      <c r="J447" s="137" t="s">
        <v>584</v>
      </c>
      <c r="K447" s="137">
        <v>148697</v>
      </c>
      <c r="L447" s="137" t="s">
        <v>572</v>
      </c>
      <c r="M447" s="137" t="s">
        <v>573</v>
      </c>
      <c r="N447" s="137">
        <v>397858</v>
      </c>
      <c r="O447" s="137" t="s">
        <v>585</v>
      </c>
      <c r="P447" s="137">
        <v>670068</v>
      </c>
      <c r="Q447" s="137" t="s">
        <v>668</v>
      </c>
      <c r="R447" s="137" t="s">
        <v>263</v>
      </c>
      <c r="S447" s="137" t="s">
        <v>2571</v>
      </c>
      <c r="T447" s="137" t="s">
        <v>2571</v>
      </c>
      <c r="U447" s="137" t="s">
        <v>265</v>
      </c>
      <c r="V447" s="137" t="s">
        <v>266</v>
      </c>
      <c r="W447" s="137">
        <v>0</v>
      </c>
      <c r="X447" s="137" t="s">
        <v>1021</v>
      </c>
      <c r="Y447" s="137">
        <v>359420999</v>
      </c>
      <c r="Z447" s="137" t="s">
        <v>2572</v>
      </c>
      <c r="AA447" s="137" t="s">
        <v>1001</v>
      </c>
      <c r="AB447" s="138">
        <v>40000</v>
      </c>
      <c r="AC447" s="137" t="s">
        <v>477</v>
      </c>
      <c r="AD447" s="137">
        <v>24</v>
      </c>
      <c r="AE447" s="137" t="s">
        <v>367</v>
      </c>
      <c r="AF447" s="137" t="s">
        <v>674</v>
      </c>
      <c r="AG447" s="137" t="s">
        <v>675</v>
      </c>
      <c r="AH447" s="137" t="s">
        <v>292</v>
      </c>
      <c r="AI447" s="137" t="s">
        <v>955</v>
      </c>
      <c r="AJ447" s="138">
        <v>2130</v>
      </c>
      <c r="AK447" s="138">
        <v>2130</v>
      </c>
      <c r="AL447" s="137" t="s">
        <v>320</v>
      </c>
      <c r="AM447" s="138">
        <v>11301.73</v>
      </c>
      <c r="AN447" s="138">
        <v>5738.27</v>
      </c>
      <c r="AO447" s="138">
        <v>17040</v>
      </c>
      <c r="AP447" s="138">
        <v>28698.27</v>
      </c>
      <c r="AQ447" s="138">
        <v>5318.73</v>
      </c>
      <c r="AR447" s="138">
        <v>34017</v>
      </c>
      <c r="AS447" s="138">
        <v>4704.8</v>
      </c>
      <c r="AT447" s="138">
        <v>1685.2</v>
      </c>
      <c r="AU447" s="138">
        <v>6390</v>
      </c>
      <c r="AV447" s="137">
        <v>11</v>
      </c>
      <c r="AW447" s="137"/>
      <c r="AX447" s="137"/>
      <c r="AY447" s="137"/>
      <c r="AZ447" s="137"/>
      <c r="BA447" s="137"/>
      <c r="BB447" s="137" t="s">
        <v>277</v>
      </c>
      <c r="BC447" s="137"/>
      <c r="BD447" s="137"/>
      <c r="BE447" s="138"/>
      <c r="BF447" s="137" t="s">
        <v>2571</v>
      </c>
      <c r="BG447" s="137" t="s">
        <v>2573</v>
      </c>
      <c r="BH447" s="137" t="s">
        <v>1754</v>
      </c>
      <c r="BI447" s="129" t="s">
        <v>1755</v>
      </c>
      <c r="BJ447" s="147">
        <v>46210</v>
      </c>
      <c r="BK447" s="139" t="s">
        <v>103</v>
      </c>
      <c r="BL447" s="129" t="s">
        <v>118</v>
      </c>
      <c r="BM447" s="142" t="s">
        <v>180</v>
      </c>
      <c r="BN447" s="139" t="s">
        <v>222</v>
      </c>
      <c r="BO447" s="139"/>
      <c r="BP447" s="42"/>
      <c r="BQ447" s="120" t="s">
        <v>1767</v>
      </c>
    </row>
    <row r="448" spans="1:69" hidden="1" x14ac:dyDescent="0.35">
      <c r="A448" s="131">
        <v>444</v>
      </c>
      <c r="B448" s="137" t="s">
        <v>252</v>
      </c>
      <c r="C448" s="137" t="s">
        <v>253</v>
      </c>
      <c r="D448" s="137" t="s">
        <v>254</v>
      </c>
      <c r="E448" s="137" t="s">
        <v>255</v>
      </c>
      <c r="F448" s="137" t="s">
        <v>255</v>
      </c>
      <c r="G448" s="137" t="s">
        <v>256</v>
      </c>
      <c r="H448" s="137" t="s">
        <v>257</v>
      </c>
      <c r="I448" s="137">
        <v>148697</v>
      </c>
      <c r="J448" s="137" t="s">
        <v>584</v>
      </c>
      <c r="K448" s="137">
        <v>148697</v>
      </c>
      <c r="L448" s="137" t="s">
        <v>572</v>
      </c>
      <c r="M448" s="137" t="s">
        <v>573</v>
      </c>
      <c r="N448" s="137">
        <v>397858</v>
      </c>
      <c r="O448" s="137" t="s">
        <v>585</v>
      </c>
      <c r="P448" s="137">
        <v>670068</v>
      </c>
      <c r="Q448" s="137" t="s">
        <v>668</v>
      </c>
      <c r="R448" s="137" t="s">
        <v>263</v>
      </c>
      <c r="S448" s="137" t="s">
        <v>1079</v>
      </c>
      <c r="T448" s="137" t="s">
        <v>1079</v>
      </c>
      <c r="U448" s="137" t="s">
        <v>265</v>
      </c>
      <c r="V448" s="137" t="s">
        <v>266</v>
      </c>
      <c r="W448" s="137">
        <v>0</v>
      </c>
      <c r="X448" s="137" t="s">
        <v>1040</v>
      </c>
      <c r="Y448" s="137">
        <v>359496167</v>
      </c>
      <c r="Z448" s="137" t="s">
        <v>1080</v>
      </c>
      <c r="AA448" s="137" t="s">
        <v>1074</v>
      </c>
      <c r="AB448" s="138">
        <v>50000</v>
      </c>
      <c r="AC448" s="137" t="s">
        <v>477</v>
      </c>
      <c r="AD448" s="137">
        <v>24</v>
      </c>
      <c r="AE448" s="137" t="s">
        <v>367</v>
      </c>
      <c r="AF448" s="137" t="s">
        <v>1081</v>
      </c>
      <c r="AG448" s="137" t="s">
        <v>1082</v>
      </c>
      <c r="AH448" s="137" t="s">
        <v>292</v>
      </c>
      <c r="AI448" s="137" t="s">
        <v>955</v>
      </c>
      <c r="AJ448" s="138">
        <v>2660</v>
      </c>
      <c r="AK448" s="138">
        <v>2660</v>
      </c>
      <c r="AL448" s="137" t="s">
        <v>956</v>
      </c>
      <c r="AM448" s="138">
        <v>20475.64</v>
      </c>
      <c r="AN448" s="138">
        <v>8784.36</v>
      </c>
      <c r="AO448" s="138">
        <v>29260</v>
      </c>
      <c r="AP448" s="138">
        <v>29524.36</v>
      </c>
      <c r="AQ448" s="138">
        <v>4402.6400000000003</v>
      </c>
      <c r="AR448" s="138">
        <v>33927</v>
      </c>
      <c r="AS448" s="138">
        <v>0</v>
      </c>
      <c r="AT448" s="138">
        <v>0</v>
      </c>
      <c r="AU448" s="138">
        <v>0</v>
      </c>
      <c r="AV448" s="137">
        <v>11</v>
      </c>
      <c r="AW448" s="137"/>
      <c r="AX448" s="137"/>
      <c r="AY448" s="137"/>
      <c r="AZ448" s="137"/>
      <c r="BA448" s="137"/>
      <c r="BB448" s="137" t="s">
        <v>277</v>
      </c>
      <c r="BC448" s="137"/>
      <c r="BD448" s="137"/>
      <c r="BE448" s="138"/>
      <c r="BF448" s="137" t="s">
        <v>1079</v>
      </c>
      <c r="BG448" s="137" t="s">
        <v>1083</v>
      </c>
      <c r="BH448" s="137" t="s">
        <v>1754</v>
      </c>
      <c r="BI448" s="129" t="s">
        <v>1755</v>
      </c>
      <c r="BJ448" s="147">
        <v>46210</v>
      </c>
      <c r="BK448" s="139" t="s">
        <v>102</v>
      </c>
      <c r="BL448" s="129" t="s">
        <v>107</v>
      </c>
      <c r="BM448" s="142" t="s">
        <v>179</v>
      </c>
      <c r="BN448" s="139" t="s">
        <v>221</v>
      </c>
      <c r="BO448" s="139">
        <v>0</v>
      </c>
      <c r="BP448" s="42"/>
      <c r="BQ448" s="120" t="s">
        <v>1761</v>
      </c>
    </row>
    <row r="449" spans="1:69" hidden="1" x14ac:dyDescent="0.35">
      <c r="A449" s="131">
        <v>445</v>
      </c>
      <c r="B449" s="137" t="s">
        <v>252</v>
      </c>
      <c r="C449" s="137" t="s">
        <v>253</v>
      </c>
      <c r="D449" s="137" t="s">
        <v>254</v>
      </c>
      <c r="E449" s="137" t="s">
        <v>255</v>
      </c>
      <c r="F449" s="137" t="s">
        <v>255</v>
      </c>
      <c r="G449" s="137" t="s">
        <v>256</v>
      </c>
      <c r="H449" s="137" t="s">
        <v>257</v>
      </c>
      <c r="I449" s="137">
        <v>148697</v>
      </c>
      <c r="J449" s="137" t="s">
        <v>584</v>
      </c>
      <c r="K449" s="137">
        <v>148697</v>
      </c>
      <c r="L449" s="137" t="s">
        <v>572</v>
      </c>
      <c r="M449" s="137" t="s">
        <v>573</v>
      </c>
      <c r="N449" s="137">
        <v>397858</v>
      </c>
      <c r="O449" s="137" t="s">
        <v>585</v>
      </c>
      <c r="P449" s="137">
        <v>670068</v>
      </c>
      <c r="Q449" s="137" t="s">
        <v>668</v>
      </c>
      <c r="R449" s="137" t="s">
        <v>263</v>
      </c>
      <c r="S449" s="137" t="s">
        <v>2574</v>
      </c>
      <c r="T449" s="137" t="s">
        <v>2574</v>
      </c>
      <c r="U449" s="137" t="s">
        <v>265</v>
      </c>
      <c r="V449" s="137" t="s">
        <v>266</v>
      </c>
      <c r="W449" s="137">
        <v>0</v>
      </c>
      <c r="X449" s="137" t="s">
        <v>345</v>
      </c>
      <c r="Y449" s="137">
        <v>359765330</v>
      </c>
      <c r="Z449" s="137" t="s">
        <v>2575</v>
      </c>
      <c r="AA449" s="137" t="s">
        <v>398</v>
      </c>
      <c r="AB449" s="138">
        <v>25000</v>
      </c>
      <c r="AC449" s="137" t="s">
        <v>477</v>
      </c>
      <c r="AD449" s="137">
        <v>18</v>
      </c>
      <c r="AE449" s="137" t="s">
        <v>478</v>
      </c>
      <c r="AF449" s="137" t="s">
        <v>2256</v>
      </c>
      <c r="AG449" s="137" t="s">
        <v>1082</v>
      </c>
      <c r="AH449" s="137" t="s">
        <v>481</v>
      </c>
      <c r="AI449" s="137" t="s">
        <v>1221</v>
      </c>
      <c r="AJ449" s="138">
        <v>1690</v>
      </c>
      <c r="AK449" s="138">
        <v>1690</v>
      </c>
      <c r="AL449" s="137" t="s">
        <v>647</v>
      </c>
      <c r="AM449" s="138">
        <v>8657.6299999999992</v>
      </c>
      <c r="AN449" s="138">
        <v>3172.37</v>
      </c>
      <c r="AO449" s="138">
        <v>11830</v>
      </c>
      <c r="AP449" s="138">
        <v>16342.37</v>
      </c>
      <c r="AQ449" s="138">
        <v>2187.63</v>
      </c>
      <c r="AR449" s="138">
        <v>18530</v>
      </c>
      <c r="AS449" s="138">
        <v>1364.05</v>
      </c>
      <c r="AT449" s="138">
        <v>325.95</v>
      </c>
      <c r="AU449" s="138">
        <v>1690</v>
      </c>
      <c r="AV449" s="137">
        <v>8</v>
      </c>
      <c r="AW449" s="137"/>
      <c r="AX449" s="137"/>
      <c r="AY449" s="137"/>
      <c r="AZ449" s="137"/>
      <c r="BA449" s="137"/>
      <c r="BB449" s="137" t="s">
        <v>277</v>
      </c>
      <c r="BC449" s="137"/>
      <c r="BD449" s="137"/>
      <c r="BE449" s="138"/>
      <c r="BF449" s="137" t="s">
        <v>2574</v>
      </c>
      <c r="BG449" s="137" t="s">
        <v>2576</v>
      </c>
      <c r="BH449" s="137" t="s">
        <v>1754</v>
      </c>
      <c r="BI449" s="129" t="s">
        <v>1755</v>
      </c>
      <c r="BJ449" s="147">
        <v>46210</v>
      </c>
      <c r="BK449" s="139" t="s">
        <v>102</v>
      </c>
      <c r="BL449" s="129" t="s">
        <v>107</v>
      </c>
      <c r="BM449" s="142" t="s">
        <v>179</v>
      </c>
      <c r="BN449" s="139" t="s">
        <v>221</v>
      </c>
      <c r="BO449" s="139">
        <v>0</v>
      </c>
      <c r="BP449" s="42"/>
      <c r="BQ449" s="120" t="s">
        <v>1761</v>
      </c>
    </row>
    <row r="450" spans="1:69" hidden="1" x14ac:dyDescent="0.35">
      <c r="A450" s="131">
        <v>446</v>
      </c>
      <c r="B450" s="137" t="s">
        <v>252</v>
      </c>
      <c r="C450" s="137" t="s">
        <v>253</v>
      </c>
      <c r="D450" s="137" t="s">
        <v>254</v>
      </c>
      <c r="E450" s="137" t="s">
        <v>255</v>
      </c>
      <c r="F450" s="137" t="s">
        <v>255</v>
      </c>
      <c r="G450" s="137" t="s">
        <v>256</v>
      </c>
      <c r="H450" s="137" t="s">
        <v>257</v>
      </c>
      <c r="I450" s="137">
        <v>148697</v>
      </c>
      <c r="J450" s="137" t="s">
        <v>584</v>
      </c>
      <c r="K450" s="137">
        <v>148697</v>
      </c>
      <c r="L450" s="137" t="s">
        <v>572</v>
      </c>
      <c r="M450" s="137" t="s">
        <v>573</v>
      </c>
      <c r="N450" s="137">
        <v>397858</v>
      </c>
      <c r="O450" s="137" t="s">
        <v>585</v>
      </c>
      <c r="P450" s="137">
        <v>670068</v>
      </c>
      <c r="Q450" s="137" t="s">
        <v>668</v>
      </c>
      <c r="R450" s="137" t="s">
        <v>263</v>
      </c>
      <c r="S450" s="137" t="s">
        <v>2577</v>
      </c>
      <c r="T450" s="137" t="s">
        <v>2577</v>
      </c>
      <c r="U450" s="137" t="s">
        <v>265</v>
      </c>
      <c r="V450" s="137" t="s">
        <v>266</v>
      </c>
      <c r="W450" s="137">
        <v>0</v>
      </c>
      <c r="X450" s="137" t="s">
        <v>267</v>
      </c>
      <c r="Y450" s="137">
        <v>359823629</v>
      </c>
      <c r="Z450" s="137" t="s">
        <v>2578</v>
      </c>
      <c r="AA450" s="137" t="s">
        <v>2579</v>
      </c>
      <c r="AB450" s="138">
        <v>81000</v>
      </c>
      <c r="AC450" s="137" t="s">
        <v>477</v>
      </c>
      <c r="AD450" s="137">
        <v>24</v>
      </c>
      <c r="AE450" s="137" t="s">
        <v>489</v>
      </c>
      <c r="AF450" s="137" t="s">
        <v>674</v>
      </c>
      <c r="AG450" s="137" t="s">
        <v>675</v>
      </c>
      <c r="AH450" s="137" t="s">
        <v>292</v>
      </c>
      <c r="AI450" s="137" t="s">
        <v>677</v>
      </c>
      <c r="AJ450" s="138">
        <v>4320</v>
      </c>
      <c r="AK450" s="138">
        <v>4320</v>
      </c>
      <c r="AL450" s="137" t="s">
        <v>1033</v>
      </c>
      <c r="AM450" s="138">
        <v>16361.29</v>
      </c>
      <c r="AN450" s="138">
        <v>9558.7099999999991</v>
      </c>
      <c r="AO450" s="138">
        <v>25920</v>
      </c>
      <c r="AP450" s="138">
        <v>64638.71</v>
      </c>
      <c r="AQ450" s="138">
        <v>13593.29</v>
      </c>
      <c r="AR450" s="138">
        <v>78232</v>
      </c>
      <c r="AS450" s="138">
        <v>3080.35</v>
      </c>
      <c r="AT450" s="138">
        <v>1239.6500000000001</v>
      </c>
      <c r="AU450" s="138">
        <v>4320</v>
      </c>
      <c r="AV450" s="137">
        <v>7</v>
      </c>
      <c r="AW450" s="137"/>
      <c r="AX450" s="137"/>
      <c r="AY450" s="137"/>
      <c r="AZ450" s="137"/>
      <c r="BA450" s="137"/>
      <c r="BB450" s="137" t="s">
        <v>277</v>
      </c>
      <c r="BC450" s="137"/>
      <c r="BD450" s="137"/>
      <c r="BE450" s="138"/>
      <c r="BF450" s="137" t="s">
        <v>2577</v>
      </c>
      <c r="BG450" s="137" t="s">
        <v>2580</v>
      </c>
      <c r="BH450" s="137" t="s">
        <v>1754</v>
      </c>
      <c r="BI450" s="129" t="s">
        <v>1755</v>
      </c>
      <c r="BJ450" s="147">
        <v>46210</v>
      </c>
      <c r="BK450" s="139" t="s">
        <v>102</v>
      </c>
      <c r="BL450" s="129" t="s">
        <v>107</v>
      </c>
      <c r="BM450" s="142" t="s">
        <v>179</v>
      </c>
      <c r="BN450" s="139" t="s">
        <v>221</v>
      </c>
      <c r="BO450" s="139">
        <v>0</v>
      </c>
      <c r="BP450" s="42"/>
      <c r="BQ450" s="120" t="s">
        <v>2581</v>
      </c>
    </row>
    <row r="451" spans="1:69" hidden="1" x14ac:dyDescent="0.35">
      <c r="A451" s="131">
        <v>447</v>
      </c>
      <c r="B451" s="137" t="s">
        <v>252</v>
      </c>
      <c r="C451" s="137" t="s">
        <v>253</v>
      </c>
      <c r="D451" s="137" t="s">
        <v>254</v>
      </c>
      <c r="E451" s="137" t="s">
        <v>255</v>
      </c>
      <c r="F451" s="137" t="s">
        <v>255</v>
      </c>
      <c r="G451" s="137" t="s">
        <v>256</v>
      </c>
      <c r="H451" s="137" t="s">
        <v>257</v>
      </c>
      <c r="I451" s="137">
        <v>148697</v>
      </c>
      <c r="J451" s="137" t="s">
        <v>584</v>
      </c>
      <c r="K451" s="137">
        <v>148697</v>
      </c>
      <c r="L451" s="137" t="s">
        <v>572</v>
      </c>
      <c r="M451" s="137" t="s">
        <v>573</v>
      </c>
      <c r="N451" s="137">
        <v>397858</v>
      </c>
      <c r="O451" s="137" t="s">
        <v>585</v>
      </c>
      <c r="P451" s="137">
        <v>670068</v>
      </c>
      <c r="Q451" s="137" t="s">
        <v>668</v>
      </c>
      <c r="R451" s="137" t="s">
        <v>263</v>
      </c>
      <c r="S451" s="137" t="s">
        <v>1599</v>
      </c>
      <c r="T451" s="137" t="s">
        <v>1599</v>
      </c>
      <c r="U451" s="137" t="s">
        <v>298</v>
      </c>
      <c r="V451" s="137" t="s">
        <v>266</v>
      </c>
      <c r="W451" s="137">
        <v>0</v>
      </c>
      <c r="X451" s="137" t="s">
        <v>267</v>
      </c>
      <c r="Y451" s="137">
        <v>360214337</v>
      </c>
      <c r="Z451" s="137" t="s">
        <v>1600</v>
      </c>
      <c r="AA451" s="137" t="s">
        <v>1601</v>
      </c>
      <c r="AB451" s="138">
        <v>60000</v>
      </c>
      <c r="AC451" s="137" t="s">
        <v>477</v>
      </c>
      <c r="AD451" s="137">
        <v>24</v>
      </c>
      <c r="AE451" s="137" t="s">
        <v>478</v>
      </c>
      <c r="AF451" s="137" t="s">
        <v>1602</v>
      </c>
      <c r="AG451" s="137" t="s">
        <v>1603</v>
      </c>
      <c r="AH451" s="137" t="s">
        <v>481</v>
      </c>
      <c r="AI451" s="137" t="s">
        <v>1513</v>
      </c>
      <c r="AJ451" s="138">
        <v>3230</v>
      </c>
      <c r="AK451" s="138">
        <v>3230</v>
      </c>
      <c r="AL451" s="137" t="s">
        <v>879</v>
      </c>
      <c r="AM451" s="138">
        <v>8762.6</v>
      </c>
      <c r="AN451" s="138">
        <v>4157.3999999999996</v>
      </c>
      <c r="AO451" s="138">
        <v>12920</v>
      </c>
      <c r="AP451" s="138">
        <v>51237.4</v>
      </c>
      <c r="AQ451" s="138">
        <v>12352.6</v>
      </c>
      <c r="AR451" s="138">
        <v>63590</v>
      </c>
      <c r="AS451" s="138">
        <v>0</v>
      </c>
      <c r="AT451" s="138">
        <v>0</v>
      </c>
      <c r="AU451" s="138">
        <v>0</v>
      </c>
      <c r="AV451" s="137">
        <v>4</v>
      </c>
      <c r="AW451" s="137"/>
      <c r="AX451" s="137"/>
      <c r="AY451" s="137"/>
      <c r="AZ451" s="137"/>
      <c r="BA451" s="137"/>
      <c r="BB451" s="137" t="s">
        <v>277</v>
      </c>
      <c r="BC451" s="137"/>
      <c r="BD451" s="137"/>
      <c r="BE451" s="138"/>
      <c r="BF451" s="137" t="s">
        <v>1599</v>
      </c>
      <c r="BG451" s="137" t="s">
        <v>1604</v>
      </c>
      <c r="BH451" s="137" t="s">
        <v>1754</v>
      </c>
      <c r="BI451" s="129" t="s">
        <v>1755</v>
      </c>
      <c r="BJ451" s="147">
        <v>46210</v>
      </c>
      <c r="BK451" s="139" t="s">
        <v>102</v>
      </c>
      <c r="BL451" s="129" t="s">
        <v>107</v>
      </c>
      <c r="BM451" s="142" t="s">
        <v>179</v>
      </c>
      <c r="BN451" s="139" t="s">
        <v>221</v>
      </c>
      <c r="BO451" s="139">
        <v>0</v>
      </c>
      <c r="BP451" s="42"/>
      <c r="BQ451" s="120" t="s">
        <v>1761</v>
      </c>
    </row>
    <row r="452" spans="1:69" hidden="1" x14ac:dyDescent="0.35">
      <c r="A452" s="131">
        <v>448</v>
      </c>
      <c r="B452" s="137" t="s">
        <v>252</v>
      </c>
      <c r="C452" s="137" t="s">
        <v>253</v>
      </c>
      <c r="D452" s="137" t="s">
        <v>254</v>
      </c>
      <c r="E452" s="137" t="s">
        <v>255</v>
      </c>
      <c r="F452" s="137" t="s">
        <v>255</v>
      </c>
      <c r="G452" s="137" t="s">
        <v>256</v>
      </c>
      <c r="H452" s="137" t="s">
        <v>257</v>
      </c>
      <c r="I452" s="137">
        <v>148697</v>
      </c>
      <c r="J452" s="137" t="s">
        <v>584</v>
      </c>
      <c r="K452" s="137">
        <v>148697</v>
      </c>
      <c r="L452" s="137" t="s">
        <v>572</v>
      </c>
      <c r="M452" s="137" t="s">
        <v>573</v>
      </c>
      <c r="N452" s="137">
        <v>397858</v>
      </c>
      <c r="O452" s="137" t="s">
        <v>585</v>
      </c>
      <c r="P452" s="137">
        <v>670068</v>
      </c>
      <c r="Q452" s="137" t="s">
        <v>668</v>
      </c>
      <c r="R452" s="137" t="s">
        <v>263</v>
      </c>
      <c r="S452" s="137" t="s">
        <v>1605</v>
      </c>
      <c r="T452" s="137" t="s">
        <v>1605</v>
      </c>
      <c r="U452" s="137" t="s">
        <v>298</v>
      </c>
      <c r="V452" s="137" t="s">
        <v>266</v>
      </c>
      <c r="W452" s="137">
        <v>0</v>
      </c>
      <c r="X452" s="137" t="s">
        <v>267</v>
      </c>
      <c r="Y452" s="137">
        <v>360215263</v>
      </c>
      <c r="Z452" s="137" t="s">
        <v>1606</v>
      </c>
      <c r="AA452" s="137" t="s">
        <v>1601</v>
      </c>
      <c r="AB452" s="138">
        <v>40000</v>
      </c>
      <c r="AC452" s="137" t="s">
        <v>477</v>
      </c>
      <c r="AD452" s="137">
        <v>24</v>
      </c>
      <c r="AE452" s="137" t="s">
        <v>478</v>
      </c>
      <c r="AF452" s="137" t="s">
        <v>1602</v>
      </c>
      <c r="AG452" s="137" t="s">
        <v>1603</v>
      </c>
      <c r="AH452" s="137" t="s">
        <v>481</v>
      </c>
      <c r="AI452" s="137" t="s">
        <v>1513</v>
      </c>
      <c r="AJ452" s="138">
        <v>2150</v>
      </c>
      <c r="AK452" s="138">
        <v>2150</v>
      </c>
      <c r="AL452" s="137" t="s">
        <v>879</v>
      </c>
      <c r="AM452" s="138">
        <v>5827.98</v>
      </c>
      <c r="AN452" s="138">
        <v>2772.02</v>
      </c>
      <c r="AO452" s="138">
        <v>8600</v>
      </c>
      <c r="AP452" s="138">
        <v>34172.019999999997</v>
      </c>
      <c r="AQ452" s="138">
        <v>8257.98</v>
      </c>
      <c r="AR452" s="138">
        <v>42430</v>
      </c>
      <c r="AS452" s="138">
        <v>0</v>
      </c>
      <c r="AT452" s="138">
        <v>0</v>
      </c>
      <c r="AU452" s="138">
        <v>0</v>
      </c>
      <c r="AV452" s="137">
        <v>4</v>
      </c>
      <c r="AW452" s="137"/>
      <c r="AX452" s="137"/>
      <c r="AY452" s="137"/>
      <c r="AZ452" s="137"/>
      <c r="BA452" s="137"/>
      <c r="BB452" s="137" t="s">
        <v>277</v>
      </c>
      <c r="BC452" s="137"/>
      <c r="BD452" s="137"/>
      <c r="BE452" s="138"/>
      <c r="BF452" s="137" t="s">
        <v>1605</v>
      </c>
      <c r="BG452" s="137" t="s">
        <v>1607</v>
      </c>
      <c r="BH452" s="137" t="s">
        <v>1754</v>
      </c>
      <c r="BI452" s="129" t="s">
        <v>1755</v>
      </c>
      <c r="BJ452" s="147">
        <v>46210</v>
      </c>
      <c r="BK452" s="139" t="s">
        <v>102</v>
      </c>
      <c r="BL452" s="129" t="s">
        <v>107</v>
      </c>
      <c r="BM452" s="142" t="s">
        <v>179</v>
      </c>
      <c r="BN452" s="139" t="s">
        <v>221</v>
      </c>
      <c r="BO452" s="139">
        <v>0</v>
      </c>
      <c r="BP452" s="42"/>
      <c r="BQ452" s="120" t="s">
        <v>1761</v>
      </c>
    </row>
    <row r="453" spans="1:69" hidden="1" x14ac:dyDescent="0.35">
      <c r="A453" s="131">
        <v>449</v>
      </c>
      <c r="B453" s="137" t="s">
        <v>252</v>
      </c>
      <c r="C453" s="137" t="s">
        <v>253</v>
      </c>
      <c r="D453" s="137" t="s">
        <v>254</v>
      </c>
      <c r="E453" s="137" t="s">
        <v>255</v>
      </c>
      <c r="F453" s="137" t="s">
        <v>255</v>
      </c>
      <c r="G453" s="137" t="s">
        <v>256</v>
      </c>
      <c r="H453" s="137" t="s">
        <v>257</v>
      </c>
      <c r="I453" s="137">
        <v>148697</v>
      </c>
      <c r="J453" s="137" t="s">
        <v>584</v>
      </c>
      <c r="K453" s="137">
        <v>148697</v>
      </c>
      <c r="L453" s="137" t="s">
        <v>572</v>
      </c>
      <c r="M453" s="137" t="s">
        <v>573</v>
      </c>
      <c r="N453" s="137">
        <v>397858</v>
      </c>
      <c r="O453" s="137" t="s">
        <v>585</v>
      </c>
      <c r="P453" s="137">
        <v>670068</v>
      </c>
      <c r="Q453" s="137" t="s">
        <v>668</v>
      </c>
      <c r="R453" s="137" t="s">
        <v>263</v>
      </c>
      <c r="S453" s="137" t="s">
        <v>1629</v>
      </c>
      <c r="T453" s="137" t="s">
        <v>1629</v>
      </c>
      <c r="U453" s="137" t="s">
        <v>265</v>
      </c>
      <c r="V453" s="137" t="s">
        <v>266</v>
      </c>
      <c r="W453" s="137">
        <v>0</v>
      </c>
      <c r="X453" s="137" t="s">
        <v>267</v>
      </c>
      <c r="Y453" s="137">
        <v>360236165</v>
      </c>
      <c r="Z453" s="137" t="s">
        <v>1630</v>
      </c>
      <c r="AA453" s="137" t="s">
        <v>1631</v>
      </c>
      <c r="AB453" s="138">
        <v>110000</v>
      </c>
      <c r="AC453" s="137" t="s">
        <v>477</v>
      </c>
      <c r="AD453" s="137">
        <v>24</v>
      </c>
      <c r="AE453" s="137" t="s">
        <v>367</v>
      </c>
      <c r="AF453" s="137" t="s">
        <v>1632</v>
      </c>
      <c r="AG453" s="137" t="s">
        <v>1633</v>
      </c>
      <c r="AH453" s="137" t="s">
        <v>292</v>
      </c>
      <c r="AI453" s="137" t="s">
        <v>733</v>
      </c>
      <c r="AJ453" s="138">
        <v>5930</v>
      </c>
      <c r="AK453" s="138">
        <v>5930</v>
      </c>
      <c r="AL453" s="137" t="s">
        <v>879</v>
      </c>
      <c r="AM453" s="138">
        <v>10291.93</v>
      </c>
      <c r="AN453" s="138">
        <v>7498.07</v>
      </c>
      <c r="AO453" s="138">
        <v>17790</v>
      </c>
      <c r="AP453" s="138">
        <v>99708.07</v>
      </c>
      <c r="AQ453" s="138">
        <v>25870.93</v>
      </c>
      <c r="AR453" s="138">
        <v>125579</v>
      </c>
      <c r="AS453" s="138">
        <v>0</v>
      </c>
      <c r="AT453" s="138">
        <v>0</v>
      </c>
      <c r="AU453" s="138">
        <v>0</v>
      </c>
      <c r="AV453" s="137">
        <v>3</v>
      </c>
      <c r="AW453" s="137"/>
      <c r="AX453" s="137"/>
      <c r="AY453" s="137"/>
      <c r="AZ453" s="137"/>
      <c r="BA453" s="137"/>
      <c r="BB453" s="137" t="s">
        <v>277</v>
      </c>
      <c r="BC453" s="137"/>
      <c r="BD453" s="137"/>
      <c r="BE453" s="138"/>
      <c r="BF453" s="137" t="s">
        <v>1629</v>
      </c>
      <c r="BG453" s="137" t="s">
        <v>1634</v>
      </c>
      <c r="BH453" s="137" t="s">
        <v>1754</v>
      </c>
      <c r="BI453" s="129" t="s">
        <v>1755</v>
      </c>
      <c r="BJ453" s="147">
        <v>46210</v>
      </c>
      <c r="BK453" s="139" t="s">
        <v>102</v>
      </c>
      <c r="BL453" s="129" t="s">
        <v>107</v>
      </c>
      <c r="BM453" s="142" t="s">
        <v>179</v>
      </c>
      <c r="BN453" s="139" t="s">
        <v>221</v>
      </c>
      <c r="BO453" s="139">
        <v>0</v>
      </c>
      <c r="BP453" s="42"/>
      <c r="BQ453" s="120" t="s">
        <v>2582</v>
      </c>
    </row>
    <row r="454" spans="1:69" hidden="1" x14ac:dyDescent="0.35">
      <c r="A454" s="131">
        <v>450</v>
      </c>
      <c r="B454" s="137" t="s">
        <v>252</v>
      </c>
      <c r="C454" s="137" t="s">
        <v>253</v>
      </c>
      <c r="D454" s="137" t="s">
        <v>254</v>
      </c>
      <c r="E454" s="137" t="s">
        <v>255</v>
      </c>
      <c r="F454" s="137" t="s">
        <v>255</v>
      </c>
      <c r="G454" s="137" t="s">
        <v>256</v>
      </c>
      <c r="H454" s="137" t="s">
        <v>257</v>
      </c>
      <c r="I454" s="137">
        <v>148697</v>
      </c>
      <c r="J454" s="137" t="s">
        <v>584</v>
      </c>
      <c r="K454" s="137">
        <v>148697</v>
      </c>
      <c r="L454" s="137" t="s">
        <v>572</v>
      </c>
      <c r="M454" s="137" t="s">
        <v>573</v>
      </c>
      <c r="N454" s="137">
        <v>397858</v>
      </c>
      <c r="O454" s="137" t="s">
        <v>585</v>
      </c>
      <c r="P454" s="137">
        <v>670068</v>
      </c>
      <c r="Q454" s="137" t="s">
        <v>668</v>
      </c>
      <c r="R454" s="137" t="s">
        <v>263</v>
      </c>
      <c r="S454" s="137" t="s">
        <v>1644</v>
      </c>
      <c r="T454" s="137" t="s">
        <v>1644</v>
      </c>
      <c r="U454" s="137" t="s">
        <v>298</v>
      </c>
      <c r="V454" s="137" t="s">
        <v>266</v>
      </c>
      <c r="W454" s="137">
        <v>0</v>
      </c>
      <c r="X454" s="137" t="s">
        <v>267</v>
      </c>
      <c r="Y454" s="137">
        <v>360246460</v>
      </c>
      <c r="Z454" s="137" t="s">
        <v>1645</v>
      </c>
      <c r="AA454" s="137" t="s">
        <v>1646</v>
      </c>
      <c r="AB454" s="138">
        <v>45000</v>
      </c>
      <c r="AC454" s="137" t="s">
        <v>477</v>
      </c>
      <c r="AD454" s="137">
        <v>24</v>
      </c>
      <c r="AE454" s="137" t="s">
        <v>478</v>
      </c>
      <c r="AF454" s="137" t="s">
        <v>1639</v>
      </c>
      <c r="AG454" s="137" t="s">
        <v>1647</v>
      </c>
      <c r="AH454" s="137" t="s">
        <v>481</v>
      </c>
      <c r="AI454" s="137" t="s">
        <v>733</v>
      </c>
      <c r="AJ454" s="138">
        <v>2420</v>
      </c>
      <c r="AK454" s="138">
        <v>2420</v>
      </c>
      <c r="AL454" s="137" t="s">
        <v>879</v>
      </c>
      <c r="AM454" s="138">
        <v>4258.95</v>
      </c>
      <c r="AN454" s="138">
        <v>3001.05</v>
      </c>
      <c r="AO454" s="138">
        <v>7260</v>
      </c>
      <c r="AP454" s="138">
        <v>40741.050000000003</v>
      </c>
      <c r="AQ454" s="138">
        <v>10586.95</v>
      </c>
      <c r="AR454" s="138">
        <v>51328</v>
      </c>
      <c r="AS454" s="138">
        <v>0</v>
      </c>
      <c r="AT454" s="138">
        <v>0</v>
      </c>
      <c r="AU454" s="138">
        <v>0</v>
      </c>
      <c r="AV454" s="137">
        <v>3</v>
      </c>
      <c r="AW454" s="137"/>
      <c r="AX454" s="137"/>
      <c r="AY454" s="137"/>
      <c r="AZ454" s="137"/>
      <c r="BA454" s="137"/>
      <c r="BB454" s="137" t="s">
        <v>277</v>
      </c>
      <c r="BC454" s="137"/>
      <c r="BD454" s="137"/>
      <c r="BE454" s="138"/>
      <c r="BF454" s="137" t="s">
        <v>1644</v>
      </c>
      <c r="BG454" s="137" t="s">
        <v>1648</v>
      </c>
      <c r="BH454" s="137" t="s">
        <v>1754</v>
      </c>
      <c r="BI454" s="129" t="s">
        <v>1755</v>
      </c>
      <c r="BJ454" s="147">
        <v>46210</v>
      </c>
      <c r="BK454" s="139" t="s">
        <v>102</v>
      </c>
      <c r="BL454" s="129" t="s">
        <v>107</v>
      </c>
      <c r="BM454" s="142" t="s">
        <v>179</v>
      </c>
      <c r="BN454" s="139" t="s">
        <v>221</v>
      </c>
      <c r="BO454" s="139">
        <v>0</v>
      </c>
      <c r="BP454" s="42"/>
      <c r="BQ454" s="120" t="s">
        <v>1761</v>
      </c>
    </row>
    <row r="455" spans="1:69" hidden="1" x14ac:dyDescent="0.35">
      <c r="A455" s="131">
        <v>451</v>
      </c>
      <c r="B455" s="137" t="s">
        <v>252</v>
      </c>
      <c r="C455" s="137" t="s">
        <v>253</v>
      </c>
      <c r="D455" s="137" t="s">
        <v>254</v>
      </c>
      <c r="E455" s="137" t="s">
        <v>255</v>
      </c>
      <c r="F455" s="137" t="s">
        <v>255</v>
      </c>
      <c r="G455" s="137" t="s">
        <v>256</v>
      </c>
      <c r="H455" s="137" t="s">
        <v>257</v>
      </c>
      <c r="I455" s="137">
        <v>148697</v>
      </c>
      <c r="J455" s="137" t="s">
        <v>584</v>
      </c>
      <c r="K455" s="137">
        <v>148697</v>
      </c>
      <c r="L455" s="137" t="s">
        <v>572</v>
      </c>
      <c r="M455" s="137" t="s">
        <v>573</v>
      </c>
      <c r="N455" s="137">
        <v>397858</v>
      </c>
      <c r="O455" s="137" t="s">
        <v>585</v>
      </c>
      <c r="P455" s="137">
        <v>670068</v>
      </c>
      <c r="Q455" s="137" t="s">
        <v>668</v>
      </c>
      <c r="R455" s="137" t="s">
        <v>263</v>
      </c>
      <c r="S455" s="137" t="s">
        <v>1649</v>
      </c>
      <c r="T455" s="137" t="s">
        <v>1649</v>
      </c>
      <c r="U455" s="137" t="s">
        <v>298</v>
      </c>
      <c r="V455" s="137" t="s">
        <v>266</v>
      </c>
      <c r="W455" s="137">
        <v>0</v>
      </c>
      <c r="X455" s="137" t="s">
        <v>267</v>
      </c>
      <c r="Y455" s="137">
        <v>360246623</v>
      </c>
      <c r="Z455" s="137" t="s">
        <v>1650</v>
      </c>
      <c r="AA455" s="137" t="s">
        <v>1646</v>
      </c>
      <c r="AB455" s="138">
        <v>40000</v>
      </c>
      <c r="AC455" s="137" t="s">
        <v>477</v>
      </c>
      <c r="AD455" s="137">
        <v>24</v>
      </c>
      <c r="AE455" s="137" t="s">
        <v>478</v>
      </c>
      <c r="AF455" s="137" t="s">
        <v>1639</v>
      </c>
      <c r="AG455" s="137" t="s">
        <v>1647</v>
      </c>
      <c r="AH455" s="137" t="s">
        <v>481</v>
      </c>
      <c r="AI455" s="137" t="s">
        <v>733</v>
      </c>
      <c r="AJ455" s="138">
        <v>2150</v>
      </c>
      <c r="AK455" s="138">
        <v>2150</v>
      </c>
      <c r="AL455" s="137" t="s">
        <v>879</v>
      </c>
      <c r="AM455" s="138">
        <v>3782.32</v>
      </c>
      <c r="AN455" s="138">
        <v>2667.68</v>
      </c>
      <c r="AO455" s="138">
        <v>6450</v>
      </c>
      <c r="AP455" s="138">
        <v>36217.68</v>
      </c>
      <c r="AQ455" s="138">
        <v>9418.32</v>
      </c>
      <c r="AR455" s="138">
        <v>45636</v>
      </c>
      <c r="AS455" s="138">
        <v>0</v>
      </c>
      <c r="AT455" s="138">
        <v>0</v>
      </c>
      <c r="AU455" s="138">
        <v>0</v>
      </c>
      <c r="AV455" s="137">
        <v>3</v>
      </c>
      <c r="AW455" s="137"/>
      <c r="AX455" s="137"/>
      <c r="AY455" s="137"/>
      <c r="AZ455" s="137"/>
      <c r="BA455" s="137"/>
      <c r="BB455" s="137" t="s">
        <v>277</v>
      </c>
      <c r="BC455" s="137"/>
      <c r="BD455" s="137"/>
      <c r="BE455" s="138"/>
      <c r="BF455" s="137" t="s">
        <v>1649</v>
      </c>
      <c r="BG455" s="137" t="s">
        <v>1651</v>
      </c>
      <c r="BH455" s="137" t="s">
        <v>1754</v>
      </c>
      <c r="BI455" s="129" t="s">
        <v>1755</v>
      </c>
      <c r="BJ455" s="147">
        <v>46210</v>
      </c>
      <c r="BK455" s="139" t="s">
        <v>102</v>
      </c>
      <c r="BL455" s="129" t="s">
        <v>107</v>
      </c>
      <c r="BM455" s="142" t="s">
        <v>179</v>
      </c>
      <c r="BN455" s="139" t="s">
        <v>221</v>
      </c>
      <c r="BO455" s="139">
        <v>0</v>
      </c>
      <c r="BP455" s="42"/>
      <c r="BQ455" s="120" t="s">
        <v>1761</v>
      </c>
    </row>
    <row r="456" spans="1:69" hidden="1" x14ac:dyDescent="0.35">
      <c r="A456" s="131">
        <v>452</v>
      </c>
      <c r="B456" s="137" t="s">
        <v>252</v>
      </c>
      <c r="C456" s="137" t="s">
        <v>253</v>
      </c>
      <c r="D456" s="137" t="s">
        <v>254</v>
      </c>
      <c r="E456" s="137" t="s">
        <v>255</v>
      </c>
      <c r="F456" s="137" t="s">
        <v>255</v>
      </c>
      <c r="G456" s="137" t="s">
        <v>256</v>
      </c>
      <c r="H456" s="137" t="s">
        <v>257</v>
      </c>
      <c r="I456" s="137">
        <v>148697</v>
      </c>
      <c r="J456" s="137" t="s">
        <v>584</v>
      </c>
      <c r="K456" s="137">
        <v>148697</v>
      </c>
      <c r="L456" s="137" t="s">
        <v>572</v>
      </c>
      <c r="M456" s="137" t="s">
        <v>573</v>
      </c>
      <c r="N456" s="137">
        <v>397858</v>
      </c>
      <c r="O456" s="137" t="s">
        <v>585</v>
      </c>
      <c r="P456" s="137">
        <v>593022</v>
      </c>
      <c r="Q456" s="137" t="s">
        <v>586</v>
      </c>
      <c r="R456" s="137" t="s">
        <v>263</v>
      </c>
      <c r="S456" s="137" t="s">
        <v>1329</v>
      </c>
      <c r="T456" s="137" t="s">
        <v>1329</v>
      </c>
      <c r="U456" s="137" t="s">
        <v>265</v>
      </c>
      <c r="V456" s="137" t="s">
        <v>266</v>
      </c>
      <c r="W456" s="137">
        <v>0</v>
      </c>
      <c r="X456" s="137" t="s">
        <v>345</v>
      </c>
      <c r="Y456" s="137">
        <v>359905564</v>
      </c>
      <c r="Z456" s="137" t="s">
        <v>1330</v>
      </c>
      <c r="AA456" s="137" t="s">
        <v>1331</v>
      </c>
      <c r="AB456" s="138">
        <v>75000</v>
      </c>
      <c r="AC456" s="137" t="s">
        <v>477</v>
      </c>
      <c r="AD456" s="137">
        <v>24</v>
      </c>
      <c r="AE456" s="137" t="s">
        <v>367</v>
      </c>
      <c r="AF456" s="137" t="s">
        <v>1332</v>
      </c>
      <c r="AG456" s="137" t="s">
        <v>839</v>
      </c>
      <c r="AH456" s="137" t="s">
        <v>292</v>
      </c>
      <c r="AI456" s="137" t="s">
        <v>677</v>
      </c>
      <c r="AJ456" s="138">
        <v>4000</v>
      </c>
      <c r="AK456" s="138">
        <v>4000</v>
      </c>
      <c r="AL456" s="137" t="s">
        <v>879</v>
      </c>
      <c r="AM456" s="138">
        <v>16346.78</v>
      </c>
      <c r="AN456" s="138">
        <v>7653.22</v>
      </c>
      <c r="AO456" s="138">
        <v>24000</v>
      </c>
      <c r="AP456" s="138">
        <v>58653.22</v>
      </c>
      <c r="AQ456" s="138">
        <v>12049.78</v>
      </c>
      <c r="AR456" s="138">
        <v>70703</v>
      </c>
      <c r="AS456" s="138">
        <v>2875.14</v>
      </c>
      <c r="AT456" s="138">
        <v>1124.8599999999999</v>
      </c>
      <c r="AU456" s="138">
        <v>4000</v>
      </c>
      <c r="AV456" s="137">
        <v>7</v>
      </c>
      <c r="AW456" s="137"/>
      <c r="AX456" s="137"/>
      <c r="AY456" s="137"/>
      <c r="AZ456" s="137"/>
      <c r="BA456" s="137"/>
      <c r="BB456" s="137" t="s">
        <v>277</v>
      </c>
      <c r="BC456" s="137"/>
      <c r="BD456" s="137"/>
      <c r="BE456" s="138"/>
      <c r="BF456" s="137" t="s">
        <v>1329</v>
      </c>
      <c r="BG456" s="137" t="s">
        <v>1333</v>
      </c>
      <c r="BH456" s="137" t="s">
        <v>1754</v>
      </c>
      <c r="BI456" s="129" t="s">
        <v>1755</v>
      </c>
      <c r="BJ456" s="147">
        <v>46210</v>
      </c>
      <c r="BK456" s="139" t="s">
        <v>102</v>
      </c>
      <c r="BL456" s="129" t="s">
        <v>107</v>
      </c>
      <c r="BM456" s="142" t="s">
        <v>179</v>
      </c>
      <c r="BN456" s="139" t="s">
        <v>221</v>
      </c>
      <c r="BO456" s="139">
        <v>0</v>
      </c>
      <c r="BP456" s="42"/>
      <c r="BQ456" s="120" t="s">
        <v>2583</v>
      </c>
    </row>
    <row r="457" spans="1:69" hidden="1" x14ac:dyDescent="0.35">
      <c r="A457" s="131">
        <v>453</v>
      </c>
      <c r="B457" s="137" t="s">
        <v>252</v>
      </c>
      <c r="C457" s="137" t="s">
        <v>253</v>
      </c>
      <c r="D457" s="137" t="s">
        <v>254</v>
      </c>
      <c r="E457" s="137" t="s">
        <v>255</v>
      </c>
      <c r="F457" s="137" t="s">
        <v>255</v>
      </c>
      <c r="G457" s="137" t="s">
        <v>256</v>
      </c>
      <c r="H457" s="137" t="s">
        <v>257</v>
      </c>
      <c r="I457" s="137">
        <v>148697</v>
      </c>
      <c r="J457" s="137" t="s">
        <v>584</v>
      </c>
      <c r="K457" s="137">
        <v>148697</v>
      </c>
      <c r="L457" s="137" t="s">
        <v>572</v>
      </c>
      <c r="M457" s="137" t="s">
        <v>573</v>
      </c>
      <c r="N457" s="137">
        <v>397858</v>
      </c>
      <c r="O457" s="137" t="s">
        <v>585</v>
      </c>
      <c r="P457" s="137">
        <v>593022</v>
      </c>
      <c r="Q457" s="137" t="s">
        <v>586</v>
      </c>
      <c r="R457" s="137" t="s">
        <v>263</v>
      </c>
      <c r="S457" s="137" t="s">
        <v>875</v>
      </c>
      <c r="T457" s="137" t="s">
        <v>875</v>
      </c>
      <c r="U457" s="137" t="s">
        <v>265</v>
      </c>
      <c r="V457" s="137" t="s">
        <v>266</v>
      </c>
      <c r="W457" s="137">
        <v>0</v>
      </c>
      <c r="X457" s="137" t="s">
        <v>267</v>
      </c>
      <c r="Y457" s="137">
        <v>358952902</v>
      </c>
      <c r="Z457" s="137" t="s">
        <v>876</v>
      </c>
      <c r="AA457" s="137" t="s">
        <v>877</v>
      </c>
      <c r="AB457" s="138">
        <v>50000</v>
      </c>
      <c r="AC457" s="137" t="s">
        <v>477</v>
      </c>
      <c r="AD457" s="137">
        <v>24</v>
      </c>
      <c r="AE457" s="137" t="s">
        <v>367</v>
      </c>
      <c r="AF457" s="137" t="s">
        <v>368</v>
      </c>
      <c r="AG457" s="137" t="s">
        <v>878</v>
      </c>
      <c r="AH457" s="137" t="s">
        <v>292</v>
      </c>
      <c r="AI457" s="137" t="s">
        <v>859</v>
      </c>
      <c r="AJ457" s="138">
        <v>2660</v>
      </c>
      <c r="AK457" s="138">
        <v>2660</v>
      </c>
      <c r="AL457" s="137" t="s">
        <v>879</v>
      </c>
      <c r="AM457" s="138">
        <v>37964.18</v>
      </c>
      <c r="AN457" s="138">
        <v>12575.82</v>
      </c>
      <c r="AO457" s="138">
        <v>50540</v>
      </c>
      <c r="AP457" s="138">
        <v>12035.82</v>
      </c>
      <c r="AQ457" s="138">
        <v>757.18</v>
      </c>
      <c r="AR457" s="138">
        <v>12793</v>
      </c>
      <c r="AS457" s="138">
        <v>0</v>
      </c>
      <c r="AT457" s="138">
        <v>0</v>
      </c>
      <c r="AU457" s="138">
        <v>0</v>
      </c>
      <c r="AV457" s="137">
        <v>19</v>
      </c>
      <c r="AW457" s="137"/>
      <c r="AX457" s="137"/>
      <c r="AY457" s="137"/>
      <c r="AZ457" s="137"/>
      <c r="BA457" s="137"/>
      <c r="BB457" s="137" t="s">
        <v>277</v>
      </c>
      <c r="BC457" s="137"/>
      <c r="BD457" s="137"/>
      <c r="BE457" s="138"/>
      <c r="BF457" s="137" t="s">
        <v>875</v>
      </c>
      <c r="BG457" s="137" t="s">
        <v>880</v>
      </c>
      <c r="BH457" s="137" t="s">
        <v>1754</v>
      </c>
      <c r="BI457" s="129" t="s">
        <v>1755</v>
      </c>
      <c r="BJ457" s="147">
        <v>46210</v>
      </c>
      <c r="BK457" s="139" t="s">
        <v>102</v>
      </c>
      <c r="BL457" s="129" t="s">
        <v>107</v>
      </c>
      <c r="BM457" s="142" t="s">
        <v>179</v>
      </c>
      <c r="BN457" s="139" t="s">
        <v>221</v>
      </c>
      <c r="BO457" s="139">
        <v>0</v>
      </c>
      <c r="BP457" s="42"/>
      <c r="BQ457" s="120" t="s">
        <v>1761</v>
      </c>
    </row>
    <row r="458" spans="1:69" hidden="1" x14ac:dyDescent="0.35">
      <c r="A458" s="131">
        <v>454</v>
      </c>
      <c r="B458" s="137" t="s">
        <v>252</v>
      </c>
      <c r="C458" s="137" t="s">
        <v>253</v>
      </c>
      <c r="D458" s="137" t="s">
        <v>254</v>
      </c>
      <c r="E458" s="137" t="s">
        <v>255</v>
      </c>
      <c r="F458" s="137" t="s">
        <v>255</v>
      </c>
      <c r="G458" s="137" t="s">
        <v>256</v>
      </c>
      <c r="H458" s="137" t="s">
        <v>257</v>
      </c>
      <c r="I458" s="137">
        <v>130857</v>
      </c>
      <c r="J458" s="137" t="s">
        <v>1068</v>
      </c>
      <c r="K458" s="137">
        <v>130857</v>
      </c>
      <c r="L458" s="137" t="s">
        <v>572</v>
      </c>
      <c r="M458" s="137" t="s">
        <v>573</v>
      </c>
      <c r="N458" s="137">
        <v>221052</v>
      </c>
      <c r="O458" s="137" t="s">
        <v>1068</v>
      </c>
      <c r="P458" s="137">
        <v>291612</v>
      </c>
      <c r="Q458" s="137" t="s">
        <v>1182</v>
      </c>
      <c r="R458" s="137" t="s">
        <v>263</v>
      </c>
      <c r="S458" s="137" t="s">
        <v>2584</v>
      </c>
      <c r="T458" s="137" t="s">
        <v>2584</v>
      </c>
      <c r="U458" s="137" t="s">
        <v>265</v>
      </c>
      <c r="V458" s="137" t="s">
        <v>266</v>
      </c>
      <c r="W458" s="137">
        <v>0</v>
      </c>
      <c r="X458" s="137" t="s">
        <v>2585</v>
      </c>
      <c r="Y458" s="137">
        <v>359017072</v>
      </c>
      <c r="Z458" s="137" t="s">
        <v>2586</v>
      </c>
      <c r="AA458" s="137" t="s">
        <v>889</v>
      </c>
      <c r="AB458" s="138">
        <v>45000</v>
      </c>
      <c r="AC458" s="137" t="s">
        <v>477</v>
      </c>
      <c r="AD458" s="137">
        <v>24</v>
      </c>
      <c r="AE458" s="137" t="s">
        <v>367</v>
      </c>
      <c r="AF458" s="137" t="s">
        <v>1081</v>
      </c>
      <c r="AG458" s="137" t="s">
        <v>2587</v>
      </c>
      <c r="AH458" s="137" t="s">
        <v>292</v>
      </c>
      <c r="AI458" s="137" t="s">
        <v>892</v>
      </c>
      <c r="AJ458" s="138">
        <v>2400</v>
      </c>
      <c r="AK458" s="138">
        <v>2400</v>
      </c>
      <c r="AL458" s="137" t="s">
        <v>1033</v>
      </c>
      <c r="AM458" s="138">
        <v>29614.67</v>
      </c>
      <c r="AN458" s="138">
        <v>11185.33</v>
      </c>
      <c r="AO458" s="138">
        <v>40800</v>
      </c>
      <c r="AP458" s="138">
        <v>15385.33</v>
      </c>
      <c r="AQ458" s="138">
        <v>1280.67</v>
      </c>
      <c r="AR458" s="138">
        <v>16666</v>
      </c>
      <c r="AS458" s="138">
        <v>2107.89</v>
      </c>
      <c r="AT458" s="138">
        <v>292.11</v>
      </c>
      <c r="AU458" s="138">
        <v>2400</v>
      </c>
      <c r="AV458" s="137">
        <v>18</v>
      </c>
      <c r="AW458" s="137"/>
      <c r="AX458" s="137"/>
      <c r="AY458" s="137"/>
      <c r="AZ458" s="137"/>
      <c r="BA458" s="137"/>
      <c r="BB458" s="137" t="s">
        <v>277</v>
      </c>
      <c r="BC458" s="137"/>
      <c r="BD458" s="137"/>
      <c r="BE458" s="138"/>
      <c r="BF458" s="137" t="s">
        <v>2584</v>
      </c>
      <c r="BG458" s="137" t="s">
        <v>2588</v>
      </c>
      <c r="BH458" s="137" t="s">
        <v>1754</v>
      </c>
      <c r="BI458" s="129" t="s">
        <v>1755</v>
      </c>
      <c r="BJ458" s="147">
        <v>46210</v>
      </c>
      <c r="BK458" s="139" t="s">
        <v>102</v>
      </c>
      <c r="BL458" s="129" t="s">
        <v>107</v>
      </c>
      <c r="BM458" s="142" t="s">
        <v>179</v>
      </c>
      <c r="BN458" s="139" t="s">
        <v>221</v>
      </c>
      <c r="BO458" s="139">
        <v>0</v>
      </c>
      <c r="BP458" s="42"/>
      <c r="BQ458" s="120" t="s">
        <v>1761</v>
      </c>
    </row>
    <row r="459" spans="1:69" hidden="1" x14ac:dyDescent="0.35">
      <c r="A459" s="131">
        <v>455</v>
      </c>
      <c r="B459" s="137" t="s">
        <v>252</v>
      </c>
      <c r="C459" s="137" t="s">
        <v>253</v>
      </c>
      <c r="D459" s="137" t="s">
        <v>254</v>
      </c>
      <c r="E459" s="137" t="s">
        <v>255</v>
      </c>
      <c r="F459" s="137" t="s">
        <v>255</v>
      </c>
      <c r="G459" s="137" t="s">
        <v>256</v>
      </c>
      <c r="H459" s="137" t="s">
        <v>257</v>
      </c>
      <c r="I459" s="137">
        <v>130857</v>
      </c>
      <c r="J459" s="137" t="s">
        <v>1068</v>
      </c>
      <c r="K459" s="137">
        <v>130857</v>
      </c>
      <c r="L459" s="137" t="s">
        <v>572</v>
      </c>
      <c r="M459" s="137" t="s">
        <v>573</v>
      </c>
      <c r="N459" s="137">
        <v>221052</v>
      </c>
      <c r="O459" s="137" t="s">
        <v>1068</v>
      </c>
      <c r="P459" s="137">
        <v>291612</v>
      </c>
      <c r="Q459" s="137" t="s">
        <v>1182</v>
      </c>
      <c r="R459" s="137" t="s">
        <v>263</v>
      </c>
      <c r="S459" s="137" t="s">
        <v>2589</v>
      </c>
      <c r="T459" s="137" t="s">
        <v>2589</v>
      </c>
      <c r="U459" s="137" t="s">
        <v>265</v>
      </c>
      <c r="V459" s="137" t="s">
        <v>266</v>
      </c>
      <c r="W459" s="137">
        <v>0</v>
      </c>
      <c r="X459" s="137" t="s">
        <v>267</v>
      </c>
      <c r="Y459" s="137">
        <v>360148099</v>
      </c>
      <c r="Z459" s="137" t="s">
        <v>2590</v>
      </c>
      <c r="AA459" s="137" t="s">
        <v>1462</v>
      </c>
      <c r="AB459" s="138">
        <v>50000</v>
      </c>
      <c r="AC459" s="137" t="s">
        <v>477</v>
      </c>
      <c r="AD459" s="137">
        <v>24</v>
      </c>
      <c r="AE459" s="137" t="s">
        <v>478</v>
      </c>
      <c r="AF459" s="137" t="s">
        <v>1557</v>
      </c>
      <c r="AG459" s="137" t="s">
        <v>2591</v>
      </c>
      <c r="AH459" s="137" t="s">
        <v>481</v>
      </c>
      <c r="AI459" s="137" t="s">
        <v>1513</v>
      </c>
      <c r="AJ459" s="138">
        <v>2690</v>
      </c>
      <c r="AK459" s="138">
        <v>2690</v>
      </c>
      <c r="AL459" s="137" t="s">
        <v>879</v>
      </c>
      <c r="AM459" s="138">
        <v>6725.66</v>
      </c>
      <c r="AN459" s="138">
        <v>4034.34</v>
      </c>
      <c r="AO459" s="138">
        <v>10760</v>
      </c>
      <c r="AP459" s="138">
        <v>43274.34</v>
      </c>
      <c r="AQ459" s="138">
        <v>10610.66</v>
      </c>
      <c r="AR459" s="138">
        <v>53885</v>
      </c>
      <c r="AS459" s="138">
        <v>0</v>
      </c>
      <c r="AT459" s="138">
        <v>0</v>
      </c>
      <c r="AU459" s="138">
        <v>0</v>
      </c>
      <c r="AV459" s="137">
        <v>4</v>
      </c>
      <c r="AW459" s="137"/>
      <c r="AX459" s="137"/>
      <c r="AY459" s="137"/>
      <c r="AZ459" s="137"/>
      <c r="BA459" s="137"/>
      <c r="BB459" s="137" t="s">
        <v>277</v>
      </c>
      <c r="BC459" s="137"/>
      <c r="BD459" s="137"/>
      <c r="BE459" s="138"/>
      <c r="BF459" s="137" t="s">
        <v>2589</v>
      </c>
      <c r="BG459" s="137" t="s">
        <v>2592</v>
      </c>
      <c r="BH459" s="137" t="s">
        <v>1754</v>
      </c>
      <c r="BI459" s="129" t="s">
        <v>1755</v>
      </c>
      <c r="BJ459" s="147">
        <v>46210</v>
      </c>
      <c r="BK459" s="139" t="s">
        <v>102</v>
      </c>
      <c r="BL459" s="129" t="s">
        <v>107</v>
      </c>
      <c r="BM459" s="142" t="s">
        <v>179</v>
      </c>
      <c r="BN459" s="139" t="s">
        <v>221</v>
      </c>
      <c r="BO459" s="139">
        <v>0</v>
      </c>
      <c r="BP459" s="42"/>
      <c r="BQ459" s="120" t="s">
        <v>1761</v>
      </c>
    </row>
    <row r="460" spans="1:69" ht="22.75" hidden="1" customHeight="1" x14ac:dyDescent="0.35">
      <c r="A460" s="131">
        <v>456</v>
      </c>
      <c r="B460" s="137" t="s">
        <v>252</v>
      </c>
      <c r="C460" s="137" t="s">
        <v>253</v>
      </c>
      <c r="D460" s="137" t="s">
        <v>254</v>
      </c>
      <c r="E460" s="137" t="s">
        <v>255</v>
      </c>
      <c r="F460" s="137" t="s">
        <v>255</v>
      </c>
      <c r="G460" s="137" t="s">
        <v>256</v>
      </c>
      <c r="H460" s="137" t="s">
        <v>257</v>
      </c>
      <c r="I460" s="137">
        <v>130857</v>
      </c>
      <c r="J460" s="137" t="s">
        <v>1068</v>
      </c>
      <c r="K460" s="137">
        <v>130857</v>
      </c>
      <c r="L460" s="137" t="s">
        <v>572</v>
      </c>
      <c r="M460" s="137" t="s">
        <v>573</v>
      </c>
      <c r="N460" s="137">
        <v>221052</v>
      </c>
      <c r="O460" s="137" t="s">
        <v>1068</v>
      </c>
      <c r="P460" s="137">
        <v>292433</v>
      </c>
      <c r="Q460" s="137" t="s">
        <v>1069</v>
      </c>
      <c r="R460" s="137" t="s">
        <v>263</v>
      </c>
      <c r="S460" s="137" t="s">
        <v>2593</v>
      </c>
      <c r="T460" s="137" t="s">
        <v>2593</v>
      </c>
      <c r="U460" s="137" t="s">
        <v>265</v>
      </c>
      <c r="V460" s="137" t="s">
        <v>266</v>
      </c>
      <c r="W460" s="137">
        <v>0</v>
      </c>
      <c r="X460" s="137" t="s">
        <v>267</v>
      </c>
      <c r="Y460" s="137">
        <v>360029151</v>
      </c>
      <c r="Z460" s="137" t="s">
        <v>2594</v>
      </c>
      <c r="AA460" s="137" t="s">
        <v>304</v>
      </c>
      <c r="AB460" s="138">
        <v>75000</v>
      </c>
      <c r="AC460" s="137" t="s">
        <v>477</v>
      </c>
      <c r="AD460" s="137">
        <v>24</v>
      </c>
      <c r="AE460" s="137" t="s">
        <v>489</v>
      </c>
      <c r="AF460" s="137" t="s">
        <v>2595</v>
      </c>
      <c r="AG460" s="137" t="s">
        <v>2596</v>
      </c>
      <c r="AH460" s="137" t="s">
        <v>292</v>
      </c>
      <c r="AI460" s="137" t="s">
        <v>1462</v>
      </c>
      <c r="AJ460" s="138">
        <v>4000</v>
      </c>
      <c r="AK460" s="138">
        <v>4000</v>
      </c>
      <c r="AL460" s="137" t="s">
        <v>879</v>
      </c>
      <c r="AM460" s="138">
        <v>12571.44</v>
      </c>
      <c r="AN460" s="138">
        <v>7428.56</v>
      </c>
      <c r="AO460" s="138">
        <v>20000</v>
      </c>
      <c r="AP460" s="138">
        <v>62428.56</v>
      </c>
      <c r="AQ460" s="138">
        <v>14001.44</v>
      </c>
      <c r="AR460" s="138">
        <v>76430</v>
      </c>
      <c r="AS460" s="138">
        <v>0</v>
      </c>
      <c r="AT460" s="138">
        <v>0</v>
      </c>
      <c r="AU460" s="138">
        <v>0</v>
      </c>
      <c r="AV460" s="137">
        <v>5</v>
      </c>
      <c r="AW460" s="137"/>
      <c r="AX460" s="137"/>
      <c r="AY460" s="137"/>
      <c r="AZ460" s="137"/>
      <c r="BA460" s="137"/>
      <c r="BB460" s="137" t="s">
        <v>277</v>
      </c>
      <c r="BC460" s="137"/>
      <c r="BD460" s="137"/>
      <c r="BE460" s="138"/>
      <c r="BF460" s="137" t="s">
        <v>2593</v>
      </c>
      <c r="BG460" s="137" t="s">
        <v>2597</v>
      </c>
      <c r="BH460" s="137" t="s">
        <v>1754</v>
      </c>
      <c r="BI460" s="129" t="s">
        <v>1755</v>
      </c>
      <c r="BJ460" s="147">
        <v>46210</v>
      </c>
      <c r="BK460" s="139" t="s">
        <v>103</v>
      </c>
      <c r="BL460" s="129" t="s">
        <v>118</v>
      </c>
      <c r="BM460" s="142" t="s">
        <v>180</v>
      </c>
      <c r="BN460" s="139" t="s">
        <v>222</v>
      </c>
      <c r="BO460" s="139"/>
      <c r="BP460" s="42"/>
      <c r="BQ460" s="120" t="s">
        <v>1767</v>
      </c>
    </row>
    <row r="461" spans="1:69" hidden="1" x14ac:dyDescent="0.35">
      <c r="A461" s="131">
        <v>457</v>
      </c>
      <c r="B461" s="137" t="s">
        <v>252</v>
      </c>
      <c r="C461" s="137" t="s">
        <v>253</v>
      </c>
      <c r="D461" s="137" t="s">
        <v>254</v>
      </c>
      <c r="E461" s="137" t="s">
        <v>255</v>
      </c>
      <c r="F461" s="137" t="s">
        <v>255</v>
      </c>
      <c r="G461" s="137" t="s">
        <v>256</v>
      </c>
      <c r="H461" s="137" t="s">
        <v>257</v>
      </c>
      <c r="I461" s="137">
        <v>130857</v>
      </c>
      <c r="J461" s="137" t="s">
        <v>1068</v>
      </c>
      <c r="K461" s="137">
        <v>130857</v>
      </c>
      <c r="L461" s="137" t="s">
        <v>572</v>
      </c>
      <c r="M461" s="137" t="s">
        <v>573</v>
      </c>
      <c r="N461" s="137">
        <v>221052</v>
      </c>
      <c r="O461" s="137" t="s">
        <v>1068</v>
      </c>
      <c r="P461" s="137">
        <v>291693</v>
      </c>
      <c r="Q461" s="137" t="s">
        <v>1335</v>
      </c>
      <c r="R461" s="137" t="s">
        <v>263</v>
      </c>
      <c r="S461" s="137" t="s">
        <v>2598</v>
      </c>
      <c r="T461" s="137" t="s">
        <v>2598</v>
      </c>
      <c r="U461" s="137" t="s">
        <v>265</v>
      </c>
      <c r="V461" s="137" t="s">
        <v>266</v>
      </c>
      <c r="W461" s="137">
        <v>0</v>
      </c>
      <c r="X461" s="137" t="s">
        <v>332</v>
      </c>
      <c r="Y461" s="137">
        <v>358743808</v>
      </c>
      <c r="Z461" s="137" t="s">
        <v>2599</v>
      </c>
      <c r="AA461" s="137" t="s">
        <v>824</v>
      </c>
      <c r="AB461" s="138">
        <v>40000</v>
      </c>
      <c r="AC461" s="137" t="s">
        <v>477</v>
      </c>
      <c r="AD461" s="137">
        <v>24</v>
      </c>
      <c r="AE461" s="137" t="s">
        <v>478</v>
      </c>
      <c r="AF461" s="137" t="s">
        <v>852</v>
      </c>
      <c r="AG461" s="137" t="s">
        <v>853</v>
      </c>
      <c r="AH461" s="137" t="s">
        <v>481</v>
      </c>
      <c r="AI461" s="137" t="s">
        <v>859</v>
      </c>
      <c r="AJ461" s="138">
        <v>2130</v>
      </c>
      <c r="AK461" s="138">
        <v>2130</v>
      </c>
      <c r="AL461" s="137" t="s">
        <v>792</v>
      </c>
      <c r="AM461" s="138">
        <v>28467.05</v>
      </c>
      <c r="AN461" s="138">
        <v>9872.9500000000007</v>
      </c>
      <c r="AO461" s="138">
        <v>38340</v>
      </c>
      <c r="AP461" s="138">
        <v>11532.95</v>
      </c>
      <c r="AQ461" s="138">
        <v>823.05</v>
      </c>
      <c r="AR461" s="138">
        <v>12356</v>
      </c>
      <c r="AS461" s="138">
        <v>1911.03</v>
      </c>
      <c r="AT461" s="138">
        <v>218.97</v>
      </c>
      <c r="AU461" s="138">
        <v>2130</v>
      </c>
      <c r="AV461" s="137">
        <v>19</v>
      </c>
      <c r="AW461" s="137"/>
      <c r="AX461" s="137"/>
      <c r="AY461" s="137"/>
      <c r="AZ461" s="137"/>
      <c r="BA461" s="137"/>
      <c r="BB461" s="137" t="s">
        <v>277</v>
      </c>
      <c r="BC461" s="137"/>
      <c r="BD461" s="137"/>
      <c r="BE461" s="138"/>
      <c r="BF461" s="137" t="s">
        <v>2598</v>
      </c>
      <c r="BG461" s="137" t="s">
        <v>2600</v>
      </c>
      <c r="BH461" s="137" t="s">
        <v>1754</v>
      </c>
      <c r="BI461" s="129" t="s">
        <v>1755</v>
      </c>
      <c r="BJ461" s="147">
        <v>46210</v>
      </c>
      <c r="BK461" s="139" t="s">
        <v>102</v>
      </c>
      <c r="BL461" s="129" t="s">
        <v>107</v>
      </c>
      <c r="BM461" s="142" t="s">
        <v>179</v>
      </c>
      <c r="BN461" s="139" t="s">
        <v>221</v>
      </c>
      <c r="BO461" s="139">
        <v>0</v>
      </c>
      <c r="BP461" s="42"/>
      <c r="BQ461" s="120" t="s">
        <v>1761</v>
      </c>
    </row>
    <row r="462" spans="1:69" hidden="1" x14ac:dyDescent="0.35">
      <c r="A462" s="131">
        <v>458</v>
      </c>
      <c r="B462" s="137" t="s">
        <v>252</v>
      </c>
      <c r="C462" s="137" t="s">
        <v>253</v>
      </c>
      <c r="D462" s="137" t="s">
        <v>254</v>
      </c>
      <c r="E462" s="137" t="s">
        <v>255</v>
      </c>
      <c r="F462" s="137" t="s">
        <v>255</v>
      </c>
      <c r="G462" s="137" t="s">
        <v>256</v>
      </c>
      <c r="H462" s="137" t="s">
        <v>257</v>
      </c>
      <c r="I462" s="137">
        <v>140380</v>
      </c>
      <c r="J462" s="137" t="s">
        <v>281</v>
      </c>
      <c r="K462" s="137">
        <v>140380</v>
      </c>
      <c r="L462" s="137" t="s">
        <v>620</v>
      </c>
      <c r="M462" s="137" t="s">
        <v>621</v>
      </c>
      <c r="N462" s="137">
        <v>237018</v>
      </c>
      <c r="O462" s="137" t="s">
        <v>622</v>
      </c>
      <c r="P462" s="137">
        <v>553273</v>
      </c>
      <c r="Q462" s="137" t="s">
        <v>2141</v>
      </c>
      <c r="R462" s="137" t="s">
        <v>263</v>
      </c>
      <c r="S462" s="137" t="s">
        <v>2601</v>
      </c>
      <c r="T462" s="137" t="s">
        <v>2601</v>
      </c>
      <c r="U462" s="137" t="s">
        <v>265</v>
      </c>
      <c r="V462" s="137" t="s">
        <v>266</v>
      </c>
      <c r="W462" s="137">
        <v>0</v>
      </c>
      <c r="X462" s="137" t="s">
        <v>530</v>
      </c>
      <c r="Y462" s="137">
        <v>360043287</v>
      </c>
      <c r="Z462" s="137" t="s">
        <v>2602</v>
      </c>
      <c r="AA462" s="137" t="s">
        <v>1355</v>
      </c>
      <c r="AB462" s="138">
        <v>60000</v>
      </c>
      <c r="AC462" s="137" t="s">
        <v>270</v>
      </c>
      <c r="AD462" s="137">
        <v>24</v>
      </c>
      <c r="AE462" s="137" t="s">
        <v>478</v>
      </c>
      <c r="AF462" s="137" t="s">
        <v>1472</v>
      </c>
      <c r="AG462" s="137" t="s">
        <v>349</v>
      </c>
      <c r="AH462" s="137" t="s">
        <v>481</v>
      </c>
      <c r="AI462" s="137" t="s">
        <v>1560</v>
      </c>
      <c r="AJ462" s="138">
        <v>3230</v>
      </c>
      <c r="AK462" s="138">
        <v>3230</v>
      </c>
      <c r="AL462" s="137" t="s">
        <v>413</v>
      </c>
      <c r="AM462" s="138">
        <v>8198.34</v>
      </c>
      <c r="AN462" s="138">
        <v>4721.66</v>
      </c>
      <c r="AO462" s="138">
        <v>12920</v>
      </c>
      <c r="AP462" s="138">
        <v>51801.66</v>
      </c>
      <c r="AQ462" s="138">
        <v>12753.34</v>
      </c>
      <c r="AR462" s="138">
        <v>64555</v>
      </c>
      <c r="AS462" s="138">
        <v>0</v>
      </c>
      <c r="AT462" s="138">
        <v>0</v>
      </c>
      <c r="AU462" s="138">
        <v>0</v>
      </c>
      <c r="AV462" s="137">
        <v>4</v>
      </c>
      <c r="AW462" s="137"/>
      <c r="AX462" s="137"/>
      <c r="AY462" s="137"/>
      <c r="AZ462" s="137"/>
      <c r="BA462" s="137"/>
      <c r="BB462" s="137" t="s">
        <v>277</v>
      </c>
      <c r="BC462" s="137"/>
      <c r="BD462" s="137"/>
      <c r="BE462" s="138"/>
      <c r="BF462" s="137" t="s">
        <v>2601</v>
      </c>
      <c r="BG462" s="137" t="s">
        <v>2603</v>
      </c>
      <c r="BH462" s="137" t="s">
        <v>1754</v>
      </c>
      <c r="BI462" s="129" t="s">
        <v>1755</v>
      </c>
      <c r="BJ462" s="147">
        <v>46210</v>
      </c>
      <c r="BK462" s="139" t="s">
        <v>102</v>
      </c>
      <c r="BL462" s="129" t="s">
        <v>107</v>
      </c>
      <c r="BM462" s="142" t="s">
        <v>180</v>
      </c>
      <c r="BN462" s="139" t="s">
        <v>222</v>
      </c>
      <c r="BO462" s="139"/>
      <c r="BP462" s="42"/>
      <c r="BQ462" s="120" t="s">
        <v>2604</v>
      </c>
    </row>
    <row r="463" spans="1:69" hidden="1" x14ac:dyDescent="0.35">
      <c r="A463" s="131">
        <v>459</v>
      </c>
      <c r="B463" s="137" t="s">
        <v>252</v>
      </c>
      <c r="C463" s="137" t="s">
        <v>253</v>
      </c>
      <c r="D463" s="137" t="s">
        <v>254</v>
      </c>
      <c r="E463" s="137" t="s">
        <v>255</v>
      </c>
      <c r="F463" s="137" t="s">
        <v>255</v>
      </c>
      <c r="G463" s="137" t="s">
        <v>256</v>
      </c>
      <c r="H463" s="137" t="s">
        <v>257</v>
      </c>
      <c r="I463" s="137">
        <v>139948</v>
      </c>
      <c r="J463" s="137" t="s">
        <v>817</v>
      </c>
      <c r="K463" s="137">
        <v>139948</v>
      </c>
      <c r="L463" s="137" t="s">
        <v>572</v>
      </c>
      <c r="M463" s="137" t="s">
        <v>573</v>
      </c>
      <c r="N463" s="137">
        <v>236225</v>
      </c>
      <c r="O463" s="137" t="s">
        <v>818</v>
      </c>
      <c r="P463" s="137">
        <v>310784</v>
      </c>
      <c r="Q463" s="137" t="s">
        <v>819</v>
      </c>
      <c r="R463" s="137" t="s">
        <v>263</v>
      </c>
      <c r="S463" s="137" t="s">
        <v>2605</v>
      </c>
      <c r="T463" s="137" t="s">
        <v>2605</v>
      </c>
      <c r="U463" s="137" t="s">
        <v>266</v>
      </c>
      <c r="V463" s="137" t="s">
        <v>266</v>
      </c>
      <c r="W463" s="137">
        <v>541</v>
      </c>
      <c r="X463" s="137" t="s">
        <v>267</v>
      </c>
      <c r="Y463" s="137">
        <v>348609059</v>
      </c>
      <c r="Z463" s="137" t="s">
        <v>2606</v>
      </c>
      <c r="AA463" s="137" t="s">
        <v>2607</v>
      </c>
      <c r="AB463" s="138">
        <v>41952</v>
      </c>
      <c r="AC463" s="137" t="s">
        <v>556</v>
      </c>
      <c r="AD463" s="137">
        <v>24</v>
      </c>
      <c r="AE463" s="137" t="s">
        <v>301</v>
      </c>
      <c r="AF463" s="137" t="s">
        <v>2608</v>
      </c>
      <c r="AG463" s="137" t="s">
        <v>2609</v>
      </c>
      <c r="AH463" s="137" t="s">
        <v>274</v>
      </c>
      <c r="AI463" s="137" t="s">
        <v>2610</v>
      </c>
      <c r="AJ463" s="138">
        <v>1502</v>
      </c>
      <c r="AK463" s="138">
        <v>2200</v>
      </c>
      <c r="AL463" s="137" t="s">
        <v>2611</v>
      </c>
      <c r="AM463" s="138">
        <v>16573.7</v>
      </c>
      <c r="AN463" s="138">
        <v>6928.3</v>
      </c>
      <c r="AO463" s="138">
        <v>23502</v>
      </c>
      <c r="AP463" s="138">
        <v>25378.3</v>
      </c>
      <c r="AQ463" s="138">
        <v>3221.7</v>
      </c>
      <c r="AR463" s="138">
        <v>28600</v>
      </c>
      <c r="AS463" s="138">
        <v>25378.3</v>
      </c>
      <c r="AT463" s="138">
        <v>3221.7</v>
      </c>
      <c r="AU463" s="138">
        <v>28600</v>
      </c>
      <c r="AV463" s="137">
        <v>47</v>
      </c>
      <c r="AW463" s="137"/>
      <c r="AX463" s="137"/>
      <c r="AY463" s="137"/>
      <c r="AZ463" s="137"/>
      <c r="BA463" s="137"/>
      <c r="BB463" s="137" t="s">
        <v>277</v>
      </c>
      <c r="BC463" s="137"/>
      <c r="BD463" s="137"/>
      <c r="BE463" s="138"/>
      <c r="BF463" s="137" t="s">
        <v>2605</v>
      </c>
      <c r="BG463" s="137" t="s">
        <v>2612</v>
      </c>
      <c r="BH463" s="137" t="s">
        <v>1754</v>
      </c>
      <c r="BI463" s="129" t="s">
        <v>1755</v>
      </c>
      <c r="BJ463" s="147">
        <v>46211</v>
      </c>
      <c r="BK463" s="139" t="s">
        <v>103</v>
      </c>
      <c r="BL463" s="129" t="s">
        <v>118</v>
      </c>
      <c r="BM463" s="142" t="s">
        <v>180</v>
      </c>
      <c r="BN463" s="139" t="s">
        <v>222</v>
      </c>
      <c r="BO463" s="139"/>
      <c r="BP463" s="42"/>
      <c r="BQ463" s="121" t="s">
        <v>1767</v>
      </c>
    </row>
    <row r="464" spans="1:69" hidden="1" x14ac:dyDescent="0.35">
      <c r="A464" s="131">
        <v>460</v>
      </c>
      <c r="B464" s="137" t="s">
        <v>252</v>
      </c>
      <c r="C464" s="137" t="s">
        <v>253</v>
      </c>
      <c r="D464" s="137" t="s">
        <v>254</v>
      </c>
      <c r="E464" s="137" t="s">
        <v>255</v>
      </c>
      <c r="F464" s="137" t="s">
        <v>255</v>
      </c>
      <c r="G464" s="137" t="s">
        <v>256</v>
      </c>
      <c r="H464" s="137" t="s">
        <v>257</v>
      </c>
      <c r="I464" s="137">
        <v>139948</v>
      </c>
      <c r="J464" s="137" t="s">
        <v>817</v>
      </c>
      <c r="K464" s="137">
        <v>139948</v>
      </c>
      <c r="L464" s="137" t="s">
        <v>572</v>
      </c>
      <c r="M464" s="137" t="s">
        <v>573</v>
      </c>
      <c r="N464" s="137">
        <v>236225</v>
      </c>
      <c r="O464" s="137" t="s">
        <v>818</v>
      </c>
      <c r="P464" s="137">
        <v>310784</v>
      </c>
      <c r="Q464" s="137" t="s">
        <v>819</v>
      </c>
      <c r="R464" s="137" t="s">
        <v>263</v>
      </c>
      <c r="S464" s="137" t="s">
        <v>820</v>
      </c>
      <c r="T464" s="137" t="s">
        <v>820</v>
      </c>
      <c r="U464" s="137" t="s">
        <v>265</v>
      </c>
      <c r="V464" s="137" t="s">
        <v>266</v>
      </c>
      <c r="W464" s="137">
        <v>0</v>
      </c>
      <c r="X464" s="137" t="s">
        <v>313</v>
      </c>
      <c r="Y464" s="137">
        <v>358348196</v>
      </c>
      <c r="Z464" s="137" t="s">
        <v>821</v>
      </c>
      <c r="AA464" s="137" t="s">
        <v>786</v>
      </c>
      <c r="AB464" s="138">
        <v>32000</v>
      </c>
      <c r="AC464" s="137" t="s">
        <v>556</v>
      </c>
      <c r="AD464" s="137">
        <v>24</v>
      </c>
      <c r="AE464" s="137" t="s">
        <v>489</v>
      </c>
      <c r="AF464" s="137" t="s">
        <v>822</v>
      </c>
      <c r="AG464" s="137" t="s">
        <v>823</v>
      </c>
      <c r="AH464" s="137" t="s">
        <v>274</v>
      </c>
      <c r="AI464" s="137" t="s">
        <v>824</v>
      </c>
      <c r="AJ464" s="138">
        <v>1700</v>
      </c>
      <c r="AK464" s="138">
        <v>1700</v>
      </c>
      <c r="AL464" s="137" t="s">
        <v>568</v>
      </c>
      <c r="AM464" s="138">
        <v>23576.31</v>
      </c>
      <c r="AN464" s="138">
        <v>8723.69</v>
      </c>
      <c r="AO464" s="138">
        <v>32300</v>
      </c>
      <c r="AP464" s="138">
        <v>8423.69</v>
      </c>
      <c r="AQ464" s="138">
        <v>538.30999999999995</v>
      </c>
      <c r="AR464" s="138">
        <v>8962</v>
      </c>
      <c r="AS464" s="138">
        <v>0</v>
      </c>
      <c r="AT464" s="138">
        <v>0</v>
      </c>
      <c r="AU464" s="138">
        <v>0</v>
      </c>
      <c r="AV464" s="137">
        <v>19</v>
      </c>
      <c r="AW464" s="137"/>
      <c r="AX464" s="137"/>
      <c r="AY464" s="137"/>
      <c r="AZ464" s="137"/>
      <c r="BA464" s="137"/>
      <c r="BB464" s="137" t="s">
        <v>277</v>
      </c>
      <c r="BC464" s="137"/>
      <c r="BD464" s="137"/>
      <c r="BE464" s="138"/>
      <c r="BF464" s="137" t="s">
        <v>820</v>
      </c>
      <c r="BG464" s="137" t="s">
        <v>825</v>
      </c>
      <c r="BH464" s="129" t="s">
        <v>1754</v>
      </c>
      <c r="BI464" s="129" t="s">
        <v>1755</v>
      </c>
      <c r="BJ464" s="147">
        <v>46211</v>
      </c>
      <c r="BK464" s="139" t="s">
        <v>102</v>
      </c>
      <c r="BL464" s="129" t="s">
        <v>107</v>
      </c>
      <c r="BM464" s="142" t="s">
        <v>179</v>
      </c>
      <c r="BN464" s="139" t="s">
        <v>221</v>
      </c>
      <c r="BO464" s="139">
        <v>0</v>
      </c>
      <c r="BP464" s="42"/>
      <c r="BQ464" s="120" t="s">
        <v>1761</v>
      </c>
    </row>
    <row r="465" spans="1:69" hidden="1" x14ac:dyDescent="0.35">
      <c r="A465" s="131">
        <v>461</v>
      </c>
      <c r="B465" s="137" t="s">
        <v>252</v>
      </c>
      <c r="C465" s="137" t="s">
        <v>253</v>
      </c>
      <c r="D465" s="137" t="s">
        <v>254</v>
      </c>
      <c r="E465" s="137" t="s">
        <v>255</v>
      </c>
      <c r="F465" s="137" t="s">
        <v>255</v>
      </c>
      <c r="G465" s="137" t="s">
        <v>256</v>
      </c>
      <c r="H465" s="137" t="s">
        <v>257</v>
      </c>
      <c r="I465" s="137">
        <v>139948</v>
      </c>
      <c r="J465" s="137" t="s">
        <v>817</v>
      </c>
      <c r="K465" s="137">
        <v>139948</v>
      </c>
      <c r="L465" s="137" t="s">
        <v>572</v>
      </c>
      <c r="M465" s="137" t="s">
        <v>573</v>
      </c>
      <c r="N465" s="137">
        <v>236225</v>
      </c>
      <c r="O465" s="137" t="s">
        <v>818</v>
      </c>
      <c r="P465" s="137">
        <v>310784</v>
      </c>
      <c r="Q465" s="137" t="s">
        <v>819</v>
      </c>
      <c r="R465" s="137" t="s">
        <v>263</v>
      </c>
      <c r="S465" s="137" t="s">
        <v>827</v>
      </c>
      <c r="T465" s="137" t="s">
        <v>827</v>
      </c>
      <c r="U465" s="137" t="s">
        <v>265</v>
      </c>
      <c r="V465" s="137" t="s">
        <v>266</v>
      </c>
      <c r="W465" s="137">
        <v>0</v>
      </c>
      <c r="X465" s="137" t="s">
        <v>345</v>
      </c>
      <c r="Y465" s="137">
        <v>358348353</v>
      </c>
      <c r="Z465" s="137" t="s">
        <v>828</v>
      </c>
      <c r="AA465" s="137" t="s">
        <v>786</v>
      </c>
      <c r="AB465" s="138">
        <v>50000</v>
      </c>
      <c r="AC465" s="137" t="s">
        <v>556</v>
      </c>
      <c r="AD465" s="137">
        <v>24</v>
      </c>
      <c r="AE465" s="137" t="s">
        <v>489</v>
      </c>
      <c r="AF465" s="137" t="s">
        <v>829</v>
      </c>
      <c r="AG465" s="137" t="s">
        <v>830</v>
      </c>
      <c r="AH465" s="137" t="s">
        <v>274</v>
      </c>
      <c r="AI465" s="137" t="s">
        <v>824</v>
      </c>
      <c r="AJ465" s="138">
        <v>2660</v>
      </c>
      <c r="AK465" s="138">
        <v>2660</v>
      </c>
      <c r="AL465" s="137" t="s">
        <v>568</v>
      </c>
      <c r="AM465" s="138">
        <v>36924.19</v>
      </c>
      <c r="AN465" s="138">
        <v>13615.81</v>
      </c>
      <c r="AO465" s="138">
        <v>50540</v>
      </c>
      <c r="AP465" s="138">
        <v>13075.81</v>
      </c>
      <c r="AQ465" s="138">
        <v>831.19</v>
      </c>
      <c r="AR465" s="138">
        <v>13907</v>
      </c>
      <c r="AS465" s="138">
        <v>0</v>
      </c>
      <c r="AT465" s="138">
        <v>0</v>
      </c>
      <c r="AU465" s="138">
        <v>0</v>
      </c>
      <c r="AV465" s="137">
        <v>19</v>
      </c>
      <c r="AW465" s="137"/>
      <c r="AX465" s="137"/>
      <c r="AY465" s="137"/>
      <c r="AZ465" s="137"/>
      <c r="BA465" s="137"/>
      <c r="BB465" s="137" t="s">
        <v>277</v>
      </c>
      <c r="BC465" s="137"/>
      <c r="BD465" s="137"/>
      <c r="BE465" s="138"/>
      <c r="BF465" s="137" t="s">
        <v>827</v>
      </c>
      <c r="BG465" s="137" t="s">
        <v>831</v>
      </c>
      <c r="BH465" s="129" t="s">
        <v>1754</v>
      </c>
      <c r="BI465" s="129" t="s">
        <v>1755</v>
      </c>
      <c r="BJ465" s="147">
        <v>46211</v>
      </c>
      <c r="BK465" s="139" t="s">
        <v>102</v>
      </c>
      <c r="BL465" s="129" t="s">
        <v>107</v>
      </c>
      <c r="BM465" s="142" t="s">
        <v>179</v>
      </c>
      <c r="BN465" s="139" t="s">
        <v>221</v>
      </c>
      <c r="BO465" s="139">
        <v>0</v>
      </c>
      <c r="BP465" s="42"/>
      <c r="BQ465" s="120" t="s">
        <v>1761</v>
      </c>
    </row>
    <row r="466" spans="1:69" hidden="1" x14ac:dyDescent="0.35">
      <c r="A466" s="131">
        <v>462</v>
      </c>
      <c r="B466" s="137" t="s">
        <v>252</v>
      </c>
      <c r="C466" s="137" t="s">
        <v>253</v>
      </c>
      <c r="D466" s="137" t="s">
        <v>254</v>
      </c>
      <c r="E466" s="137" t="s">
        <v>255</v>
      </c>
      <c r="F466" s="137" t="s">
        <v>255</v>
      </c>
      <c r="G466" s="137" t="s">
        <v>256</v>
      </c>
      <c r="H466" s="137" t="s">
        <v>257</v>
      </c>
      <c r="I466" s="137">
        <v>139948</v>
      </c>
      <c r="J466" s="137" t="s">
        <v>817</v>
      </c>
      <c r="K466" s="137">
        <v>139948</v>
      </c>
      <c r="L466" s="137" t="s">
        <v>572</v>
      </c>
      <c r="M466" s="137" t="s">
        <v>573</v>
      </c>
      <c r="N466" s="137">
        <v>236225</v>
      </c>
      <c r="O466" s="137" t="s">
        <v>818</v>
      </c>
      <c r="P466" s="137">
        <v>310784</v>
      </c>
      <c r="Q466" s="137" t="s">
        <v>819</v>
      </c>
      <c r="R466" s="137" t="s">
        <v>263</v>
      </c>
      <c r="S466" s="137" t="s">
        <v>958</v>
      </c>
      <c r="T466" s="137" t="s">
        <v>958</v>
      </c>
      <c r="U466" s="137" t="s">
        <v>265</v>
      </c>
      <c r="V466" s="137" t="s">
        <v>266</v>
      </c>
      <c r="W466" s="137">
        <v>0</v>
      </c>
      <c r="X466" s="137" t="s">
        <v>345</v>
      </c>
      <c r="Y466" s="137">
        <v>359359628</v>
      </c>
      <c r="Z466" s="137" t="s">
        <v>959</v>
      </c>
      <c r="AA466" s="137" t="s">
        <v>960</v>
      </c>
      <c r="AB466" s="138">
        <v>77000</v>
      </c>
      <c r="AC466" s="137" t="s">
        <v>556</v>
      </c>
      <c r="AD466" s="137">
        <v>24</v>
      </c>
      <c r="AE466" s="137" t="s">
        <v>612</v>
      </c>
      <c r="AF466" s="137" t="s">
        <v>829</v>
      </c>
      <c r="AG466" s="137" t="s">
        <v>830</v>
      </c>
      <c r="AH466" s="137" t="s">
        <v>274</v>
      </c>
      <c r="AI466" s="137" t="s">
        <v>325</v>
      </c>
      <c r="AJ466" s="138">
        <v>4060</v>
      </c>
      <c r="AK466" s="138">
        <v>4060</v>
      </c>
      <c r="AL466" s="137" t="s">
        <v>568</v>
      </c>
      <c r="AM466" s="138">
        <v>31150.47</v>
      </c>
      <c r="AN466" s="138">
        <v>13509.53</v>
      </c>
      <c r="AO466" s="138">
        <v>44660</v>
      </c>
      <c r="AP466" s="138">
        <v>45849.53</v>
      </c>
      <c r="AQ466" s="138">
        <v>6508.47</v>
      </c>
      <c r="AR466" s="138">
        <v>52358</v>
      </c>
      <c r="AS466" s="138">
        <v>0</v>
      </c>
      <c r="AT466" s="138">
        <v>0</v>
      </c>
      <c r="AU466" s="138">
        <v>0</v>
      </c>
      <c r="AV466" s="137">
        <v>11</v>
      </c>
      <c r="AW466" s="137"/>
      <c r="AX466" s="137"/>
      <c r="AY466" s="137"/>
      <c r="AZ466" s="137"/>
      <c r="BA466" s="137"/>
      <c r="BB466" s="137" t="s">
        <v>277</v>
      </c>
      <c r="BC466" s="137"/>
      <c r="BD466" s="137"/>
      <c r="BE466" s="138"/>
      <c r="BF466" s="137" t="s">
        <v>958</v>
      </c>
      <c r="BG466" s="137" t="s">
        <v>961</v>
      </c>
      <c r="BH466" s="129" t="s">
        <v>1754</v>
      </c>
      <c r="BI466" s="129" t="s">
        <v>1755</v>
      </c>
      <c r="BJ466" s="147">
        <v>46211</v>
      </c>
      <c r="BK466" s="139" t="s">
        <v>102</v>
      </c>
      <c r="BL466" s="129" t="s">
        <v>107</v>
      </c>
      <c r="BM466" s="142" t="s">
        <v>179</v>
      </c>
      <c r="BN466" s="139" t="s">
        <v>221</v>
      </c>
      <c r="BO466" s="139">
        <v>0</v>
      </c>
      <c r="BP466" s="42"/>
      <c r="BQ466" s="120" t="s">
        <v>1761</v>
      </c>
    </row>
    <row r="467" spans="1:69" hidden="1" x14ac:dyDescent="0.35">
      <c r="A467" s="131">
        <v>463</v>
      </c>
      <c r="B467" s="137" t="s">
        <v>252</v>
      </c>
      <c r="C467" s="137" t="s">
        <v>253</v>
      </c>
      <c r="D467" s="137" t="s">
        <v>254</v>
      </c>
      <c r="E467" s="137" t="s">
        <v>255</v>
      </c>
      <c r="F467" s="137" t="s">
        <v>255</v>
      </c>
      <c r="G467" s="137" t="s">
        <v>256</v>
      </c>
      <c r="H467" s="137" t="s">
        <v>257</v>
      </c>
      <c r="I467" s="137">
        <v>139948</v>
      </c>
      <c r="J467" s="137" t="s">
        <v>817</v>
      </c>
      <c r="K467" s="137">
        <v>139948</v>
      </c>
      <c r="L467" s="137" t="s">
        <v>572</v>
      </c>
      <c r="M467" s="137" t="s">
        <v>573</v>
      </c>
      <c r="N467" s="137">
        <v>236225</v>
      </c>
      <c r="O467" s="137" t="s">
        <v>818</v>
      </c>
      <c r="P467" s="137">
        <v>310784</v>
      </c>
      <c r="Q467" s="137" t="s">
        <v>819</v>
      </c>
      <c r="R467" s="137" t="s">
        <v>263</v>
      </c>
      <c r="S467" s="137" t="s">
        <v>962</v>
      </c>
      <c r="T467" s="137" t="s">
        <v>962</v>
      </c>
      <c r="U467" s="137" t="s">
        <v>265</v>
      </c>
      <c r="V467" s="137" t="s">
        <v>266</v>
      </c>
      <c r="W467" s="137">
        <v>0</v>
      </c>
      <c r="X467" s="137" t="s">
        <v>345</v>
      </c>
      <c r="Y467" s="137">
        <v>359365462</v>
      </c>
      <c r="Z467" s="137" t="s">
        <v>963</v>
      </c>
      <c r="AA467" s="137" t="s">
        <v>964</v>
      </c>
      <c r="AB467" s="138">
        <v>71000</v>
      </c>
      <c r="AC467" s="137" t="s">
        <v>556</v>
      </c>
      <c r="AD467" s="137">
        <v>30</v>
      </c>
      <c r="AE467" s="137" t="s">
        <v>612</v>
      </c>
      <c r="AF467" s="137" t="s">
        <v>829</v>
      </c>
      <c r="AG467" s="137" t="s">
        <v>830</v>
      </c>
      <c r="AH467" s="137" t="s">
        <v>274</v>
      </c>
      <c r="AI467" s="137" t="s">
        <v>325</v>
      </c>
      <c r="AJ467" s="138">
        <v>3160</v>
      </c>
      <c r="AK467" s="138">
        <v>3160</v>
      </c>
      <c r="AL467" s="137" t="s">
        <v>965</v>
      </c>
      <c r="AM467" s="138">
        <v>17502.419999999998</v>
      </c>
      <c r="AN467" s="138">
        <v>10937.58</v>
      </c>
      <c r="AO467" s="138">
        <v>28440</v>
      </c>
      <c r="AP467" s="138">
        <v>53497.58</v>
      </c>
      <c r="AQ467" s="138">
        <v>12339.42</v>
      </c>
      <c r="AR467" s="138">
        <v>65837</v>
      </c>
      <c r="AS467" s="138">
        <v>4176.74</v>
      </c>
      <c r="AT467" s="138">
        <v>2143.2600000000002</v>
      </c>
      <c r="AU467" s="138">
        <v>6320</v>
      </c>
      <c r="AV467" s="137">
        <v>11</v>
      </c>
      <c r="AW467" s="137"/>
      <c r="AX467" s="137"/>
      <c r="AY467" s="137"/>
      <c r="AZ467" s="137"/>
      <c r="BA467" s="137"/>
      <c r="BB467" s="137" t="s">
        <v>277</v>
      </c>
      <c r="BC467" s="137"/>
      <c r="BD467" s="137"/>
      <c r="BE467" s="138"/>
      <c r="BF467" s="137" t="s">
        <v>962</v>
      </c>
      <c r="BG467" s="137" t="s">
        <v>966</v>
      </c>
      <c r="BH467" s="129" t="s">
        <v>1754</v>
      </c>
      <c r="BI467" s="129" t="s">
        <v>1755</v>
      </c>
      <c r="BJ467" s="147">
        <v>46211</v>
      </c>
      <c r="BK467" s="139" t="s">
        <v>102</v>
      </c>
      <c r="BL467" s="129" t="s">
        <v>107</v>
      </c>
      <c r="BM467" s="142" t="s">
        <v>179</v>
      </c>
      <c r="BN467" s="139" t="s">
        <v>221</v>
      </c>
      <c r="BO467" s="139">
        <v>0</v>
      </c>
      <c r="BP467" s="42"/>
      <c r="BQ467" s="120" t="s">
        <v>1761</v>
      </c>
    </row>
    <row r="468" spans="1:69" hidden="1" x14ac:dyDescent="0.35">
      <c r="A468" s="131">
        <v>464</v>
      </c>
      <c r="B468" s="137" t="s">
        <v>252</v>
      </c>
      <c r="C468" s="137" t="s">
        <v>253</v>
      </c>
      <c r="D468" s="137" t="s">
        <v>254</v>
      </c>
      <c r="E468" s="137" t="s">
        <v>255</v>
      </c>
      <c r="F468" s="137" t="s">
        <v>255</v>
      </c>
      <c r="G468" s="137" t="s">
        <v>256</v>
      </c>
      <c r="H468" s="137" t="s">
        <v>257</v>
      </c>
      <c r="I468" s="137">
        <v>139948</v>
      </c>
      <c r="J468" s="137" t="s">
        <v>817</v>
      </c>
      <c r="K468" s="137">
        <v>139948</v>
      </c>
      <c r="L468" s="137" t="s">
        <v>572</v>
      </c>
      <c r="M468" s="137" t="s">
        <v>573</v>
      </c>
      <c r="N468" s="137">
        <v>236225</v>
      </c>
      <c r="O468" s="137" t="s">
        <v>818</v>
      </c>
      <c r="P468" s="137">
        <v>310784</v>
      </c>
      <c r="Q468" s="137" t="s">
        <v>819</v>
      </c>
      <c r="R468" s="137" t="s">
        <v>263</v>
      </c>
      <c r="S468" s="137" t="s">
        <v>1224</v>
      </c>
      <c r="T468" s="137" t="s">
        <v>1224</v>
      </c>
      <c r="U468" s="137" t="s">
        <v>265</v>
      </c>
      <c r="V468" s="137" t="s">
        <v>266</v>
      </c>
      <c r="W468" s="137">
        <v>0</v>
      </c>
      <c r="X468" s="137" t="s">
        <v>267</v>
      </c>
      <c r="Y468" s="137">
        <v>359771304</v>
      </c>
      <c r="Z468" s="137" t="s">
        <v>1225</v>
      </c>
      <c r="AA468" s="137" t="s">
        <v>1226</v>
      </c>
      <c r="AB468" s="138">
        <v>82000</v>
      </c>
      <c r="AC468" s="137" t="s">
        <v>556</v>
      </c>
      <c r="AD468" s="137">
        <v>24</v>
      </c>
      <c r="AE468" s="137" t="s">
        <v>489</v>
      </c>
      <c r="AF468" s="137" t="s">
        <v>829</v>
      </c>
      <c r="AG468" s="137" t="s">
        <v>823</v>
      </c>
      <c r="AH468" s="137" t="s">
        <v>274</v>
      </c>
      <c r="AI468" s="137" t="s">
        <v>1227</v>
      </c>
      <c r="AJ468" s="138">
        <v>4380</v>
      </c>
      <c r="AK468" s="138">
        <v>4380</v>
      </c>
      <c r="AL468" s="137" t="s">
        <v>568</v>
      </c>
      <c r="AM468" s="138">
        <v>19796.45</v>
      </c>
      <c r="AN468" s="138">
        <v>10863.55</v>
      </c>
      <c r="AO468" s="138">
        <v>30660</v>
      </c>
      <c r="AP468" s="138">
        <v>62203.55</v>
      </c>
      <c r="AQ468" s="138">
        <v>12239.45</v>
      </c>
      <c r="AR468" s="138">
        <v>74443</v>
      </c>
      <c r="AS468" s="138">
        <v>0</v>
      </c>
      <c r="AT468" s="138">
        <v>0</v>
      </c>
      <c r="AU468" s="138">
        <v>0</v>
      </c>
      <c r="AV468" s="137">
        <v>7</v>
      </c>
      <c r="AW468" s="137"/>
      <c r="AX468" s="137"/>
      <c r="AY468" s="137"/>
      <c r="AZ468" s="137"/>
      <c r="BA468" s="137"/>
      <c r="BB468" s="137" t="s">
        <v>277</v>
      </c>
      <c r="BC468" s="137"/>
      <c r="BD468" s="137"/>
      <c r="BE468" s="138"/>
      <c r="BF468" s="137" t="s">
        <v>1224</v>
      </c>
      <c r="BG468" s="137" t="s">
        <v>1228</v>
      </c>
      <c r="BH468" s="129" t="s">
        <v>1754</v>
      </c>
      <c r="BI468" s="129" t="s">
        <v>1755</v>
      </c>
      <c r="BJ468" s="147">
        <v>46211</v>
      </c>
      <c r="BK468" s="139" t="s">
        <v>102</v>
      </c>
      <c r="BL468" s="129" t="s">
        <v>107</v>
      </c>
      <c r="BM468" s="142" t="s">
        <v>179</v>
      </c>
      <c r="BN468" s="139" t="s">
        <v>221</v>
      </c>
      <c r="BO468" s="139">
        <v>0</v>
      </c>
      <c r="BP468" s="42"/>
      <c r="BQ468" s="120" t="s">
        <v>1761</v>
      </c>
    </row>
    <row r="469" spans="1:69" hidden="1" x14ac:dyDescent="0.35">
      <c r="A469" s="131">
        <v>465</v>
      </c>
      <c r="B469" s="137" t="s">
        <v>252</v>
      </c>
      <c r="C469" s="137" t="s">
        <v>253</v>
      </c>
      <c r="D469" s="137" t="s">
        <v>254</v>
      </c>
      <c r="E469" s="137" t="s">
        <v>255</v>
      </c>
      <c r="F469" s="137" t="s">
        <v>255</v>
      </c>
      <c r="G469" s="137" t="s">
        <v>256</v>
      </c>
      <c r="H469" s="137" t="s">
        <v>257</v>
      </c>
      <c r="I469" s="137">
        <v>139948</v>
      </c>
      <c r="J469" s="137" t="s">
        <v>817</v>
      </c>
      <c r="K469" s="137">
        <v>139948</v>
      </c>
      <c r="L469" s="137" t="s">
        <v>572</v>
      </c>
      <c r="M469" s="137" t="s">
        <v>573</v>
      </c>
      <c r="N469" s="137">
        <v>236225</v>
      </c>
      <c r="O469" s="137" t="s">
        <v>818</v>
      </c>
      <c r="P469" s="137">
        <v>310784</v>
      </c>
      <c r="Q469" s="137" t="s">
        <v>819</v>
      </c>
      <c r="R469" s="137" t="s">
        <v>263</v>
      </c>
      <c r="S469" s="137" t="s">
        <v>1275</v>
      </c>
      <c r="T469" s="137" t="s">
        <v>1275</v>
      </c>
      <c r="U469" s="137" t="s">
        <v>265</v>
      </c>
      <c r="V469" s="137" t="s">
        <v>266</v>
      </c>
      <c r="W469" s="137">
        <v>0</v>
      </c>
      <c r="X469" s="137" t="s">
        <v>267</v>
      </c>
      <c r="Y469" s="137">
        <v>359845931</v>
      </c>
      <c r="Z469" s="137" t="s">
        <v>1276</v>
      </c>
      <c r="AA469" s="137" t="s">
        <v>764</v>
      </c>
      <c r="AB469" s="138">
        <v>45000</v>
      </c>
      <c r="AC469" s="137" t="s">
        <v>556</v>
      </c>
      <c r="AD469" s="137">
        <v>24</v>
      </c>
      <c r="AE469" s="137" t="s">
        <v>478</v>
      </c>
      <c r="AF469" s="137" t="s">
        <v>1277</v>
      </c>
      <c r="AG469" s="137" t="s">
        <v>1278</v>
      </c>
      <c r="AH469" s="137" t="s">
        <v>481</v>
      </c>
      <c r="AI469" s="137" t="s">
        <v>1279</v>
      </c>
      <c r="AJ469" s="138">
        <v>2420</v>
      </c>
      <c r="AK469" s="138">
        <v>2420</v>
      </c>
      <c r="AL469" s="137" t="s">
        <v>568</v>
      </c>
      <c r="AM469" s="138">
        <v>9110.49</v>
      </c>
      <c r="AN469" s="138">
        <v>5409.51</v>
      </c>
      <c r="AO469" s="138">
        <v>14520</v>
      </c>
      <c r="AP469" s="138">
        <v>35889.51</v>
      </c>
      <c r="AQ469" s="138">
        <v>7823.49</v>
      </c>
      <c r="AR469" s="138">
        <v>43713</v>
      </c>
      <c r="AS469" s="138">
        <v>0</v>
      </c>
      <c r="AT469" s="138">
        <v>0</v>
      </c>
      <c r="AU469" s="138">
        <v>0</v>
      </c>
      <c r="AV469" s="137">
        <v>6</v>
      </c>
      <c r="AW469" s="137"/>
      <c r="AX469" s="137"/>
      <c r="AY469" s="137"/>
      <c r="AZ469" s="137"/>
      <c r="BA469" s="137"/>
      <c r="BB469" s="137" t="s">
        <v>277</v>
      </c>
      <c r="BC469" s="137"/>
      <c r="BD469" s="137"/>
      <c r="BE469" s="138"/>
      <c r="BF469" s="137" t="s">
        <v>1275</v>
      </c>
      <c r="BG469" s="137" t="s">
        <v>1280</v>
      </c>
      <c r="BH469" s="129" t="s">
        <v>1754</v>
      </c>
      <c r="BI469" s="129" t="s">
        <v>1755</v>
      </c>
      <c r="BJ469" s="147">
        <v>46211</v>
      </c>
      <c r="BK469" s="139" t="s">
        <v>102</v>
      </c>
      <c r="BL469" s="129" t="s">
        <v>107</v>
      </c>
      <c r="BM469" s="142" t="s">
        <v>179</v>
      </c>
      <c r="BN469" s="139" t="s">
        <v>221</v>
      </c>
      <c r="BO469" s="139">
        <v>0</v>
      </c>
      <c r="BP469" s="42"/>
      <c r="BQ469" s="120" t="s">
        <v>1761</v>
      </c>
    </row>
    <row r="470" spans="1:69" hidden="1" x14ac:dyDescent="0.35">
      <c r="A470" s="131">
        <v>466</v>
      </c>
      <c r="B470" s="137" t="s">
        <v>252</v>
      </c>
      <c r="C470" s="137" t="s">
        <v>253</v>
      </c>
      <c r="D470" s="137" t="s">
        <v>254</v>
      </c>
      <c r="E470" s="137" t="s">
        <v>255</v>
      </c>
      <c r="F470" s="137" t="s">
        <v>255</v>
      </c>
      <c r="G470" s="137" t="s">
        <v>256</v>
      </c>
      <c r="H470" s="137" t="s">
        <v>257</v>
      </c>
      <c r="I470" s="137">
        <v>139948</v>
      </c>
      <c r="J470" s="137" t="s">
        <v>817</v>
      </c>
      <c r="K470" s="137">
        <v>139948</v>
      </c>
      <c r="L470" s="137" t="s">
        <v>572</v>
      </c>
      <c r="M470" s="137" t="s">
        <v>573</v>
      </c>
      <c r="N470" s="137">
        <v>236225</v>
      </c>
      <c r="O470" s="137" t="s">
        <v>818</v>
      </c>
      <c r="P470" s="137">
        <v>310784</v>
      </c>
      <c r="Q470" s="137" t="s">
        <v>819</v>
      </c>
      <c r="R470" s="137" t="s">
        <v>263</v>
      </c>
      <c r="S470" s="137" t="s">
        <v>1439</v>
      </c>
      <c r="T470" s="137" t="s">
        <v>1439</v>
      </c>
      <c r="U470" s="137" t="s">
        <v>265</v>
      </c>
      <c r="V470" s="137" t="s">
        <v>266</v>
      </c>
      <c r="W470" s="137">
        <v>0</v>
      </c>
      <c r="X470" s="137" t="s">
        <v>345</v>
      </c>
      <c r="Y470" s="137">
        <v>360012261</v>
      </c>
      <c r="Z470" s="137" t="s">
        <v>1440</v>
      </c>
      <c r="AA470" s="137" t="s">
        <v>1431</v>
      </c>
      <c r="AB470" s="138">
        <v>85000</v>
      </c>
      <c r="AC470" s="137" t="s">
        <v>556</v>
      </c>
      <c r="AD470" s="137">
        <v>24</v>
      </c>
      <c r="AE470" s="137" t="s">
        <v>612</v>
      </c>
      <c r="AF470" s="137" t="s">
        <v>829</v>
      </c>
      <c r="AG470" s="137" t="s">
        <v>830</v>
      </c>
      <c r="AH470" s="137" t="s">
        <v>274</v>
      </c>
      <c r="AI470" s="137" t="s">
        <v>1425</v>
      </c>
      <c r="AJ470" s="138">
        <v>4540</v>
      </c>
      <c r="AK470" s="138">
        <v>4540</v>
      </c>
      <c r="AL470" s="137" t="s">
        <v>568</v>
      </c>
      <c r="AM470" s="138">
        <v>15209.85</v>
      </c>
      <c r="AN470" s="138">
        <v>7490.15</v>
      </c>
      <c r="AO470" s="138">
        <v>22700</v>
      </c>
      <c r="AP470" s="138">
        <v>69790.149999999994</v>
      </c>
      <c r="AQ470" s="138">
        <v>15126.85</v>
      </c>
      <c r="AR470" s="138">
        <v>84917</v>
      </c>
      <c r="AS470" s="138">
        <v>0</v>
      </c>
      <c r="AT470" s="138">
        <v>0</v>
      </c>
      <c r="AU470" s="138">
        <v>0</v>
      </c>
      <c r="AV470" s="137">
        <v>5</v>
      </c>
      <c r="AW470" s="137"/>
      <c r="AX470" s="137"/>
      <c r="AY470" s="137"/>
      <c r="AZ470" s="137"/>
      <c r="BA470" s="137"/>
      <c r="BB470" s="137" t="s">
        <v>277</v>
      </c>
      <c r="BC470" s="137"/>
      <c r="BD470" s="137"/>
      <c r="BE470" s="138"/>
      <c r="BF470" s="137" t="s">
        <v>1439</v>
      </c>
      <c r="BG470" s="137" t="s">
        <v>1441</v>
      </c>
      <c r="BH470" s="129" t="s">
        <v>1754</v>
      </c>
      <c r="BI470" s="129" t="s">
        <v>1755</v>
      </c>
      <c r="BJ470" s="147">
        <v>46211</v>
      </c>
      <c r="BK470" s="139" t="s">
        <v>103</v>
      </c>
      <c r="BL470" s="129" t="s">
        <v>108</v>
      </c>
      <c r="BM470" s="142" t="s">
        <v>179</v>
      </c>
      <c r="BN470" s="139" t="s">
        <v>221</v>
      </c>
      <c r="BO470" s="139"/>
      <c r="BP470" s="42"/>
      <c r="BQ470" s="120" t="s">
        <v>1761</v>
      </c>
    </row>
    <row r="471" spans="1:69" hidden="1" x14ac:dyDescent="0.35">
      <c r="A471" s="131">
        <v>467</v>
      </c>
      <c r="B471" s="137" t="s">
        <v>252</v>
      </c>
      <c r="C471" s="137" t="s">
        <v>253</v>
      </c>
      <c r="D471" s="137" t="s">
        <v>254</v>
      </c>
      <c r="E471" s="137" t="s">
        <v>255</v>
      </c>
      <c r="F471" s="137" t="s">
        <v>255</v>
      </c>
      <c r="G471" s="137" t="s">
        <v>256</v>
      </c>
      <c r="H471" s="137" t="s">
        <v>257</v>
      </c>
      <c r="I471" s="137">
        <v>139948</v>
      </c>
      <c r="J471" s="137" t="s">
        <v>817</v>
      </c>
      <c r="K471" s="137">
        <v>139948</v>
      </c>
      <c r="L471" s="137" t="s">
        <v>572</v>
      </c>
      <c r="M471" s="137" t="s">
        <v>573</v>
      </c>
      <c r="N471" s="137">
        <v>236225</v>
      </c>
      <c r="O471" s="137" t="s">
        <v>818</v>
      </c>
      <c r="P471" s="137">
        <v>310784</v>
      </c>
      <c r="Q471" s="137" t="s">
        <v>819</v>
      </c>
      <c r="R471" s="137" t="s">
        <v>263</v>
      </c>
      <c r="S471" s="137" t="s">
        <v>1481</v>
      </c>
      <c r="T471" s="137" t="s">
        <v>1481</v>
      </c>
      <c r="U471" s="137" t="s">
        <v>265</v>
      </c>
      <c r="V471" s="137" t="s">
        <v>266</v>
      </c>
      <c r="W471" s="137">
        <v>0</v>
      </c>
      <c r="X471" s="137" t="s">
        <v>267</v>
      </c>
      <c r="Y471" s="137">
        <v>360064881</v>
      </c>
      <c r="Z471" s="137" t="s">
        <v>1482</v>
      </c>
      <c r="AA471" s="137" t="s">
        <v>1483</v>
      </c>
      <c r="AB471" s="138">
        <v>50000</v>
      </c>
      <c r="AC471" s="137" t="s">
        <v>556</v>
      </c>
      <c r="AD471" s="137">
        <v>24</v>
      </c>
      <c r="AE471" s="137" t="s">
        <v>478</v>
      </c>
      <c r="AF471" s="137" t="s">
        <v>1484</v>
      </c>
      <c r="AG471" s="137" t="s">
        <v>1485</v>
      </c>
      <c r="AH471" s="137" t="s">
        <v>481</v>
      </c>
      <c r="AI471" s="137" t="s">
        <v>1486</v>
      </c>
      <c r="AJ471" s="138">
        <v>2690</v>
      </c>
      <c r="AK471" s="138">
        <v>2690</v>
      </c>
      <c r="AL471" s="137" t="s">
        <v>568</v>
      </c>
      <c r="AM471" s="138">
        <v>6600.85</v>
      </c>
      <c r="AN471" s="138">
        <v>4159.1499999999996</v>
      </c>
      <c r="AO471" s="138">
        <v>10760</v>
      </c>
      <c r="AP471" s="138">
        <v>43399.15</v>
      </c>
      <c r="AQ471" s="138">
        <v>10514.85</v>
      </c>
      <c r="AR471" s="138">
        <v>53914</v>
      </c>
      <c r="AS471" s="138">
        <v>0</v>
      </c>
      <c r="AT471" s="138">
        <v>0</v>
      </c>
      <c r="AU471" s="138">
        <v>0</v>
      </c>
      <c r="AV471" s="137">
        <v>4</v>
      </c>
      <c r="AW471" s="137"/>
      <c r="AX471" s="137"/>
      <c r="AY471" s="137"/>
      <c r="AZ471" s="137"/>
      <c r="BA471" s="137"/>
      <c r="BB471" s="137" t="s">
        <v>277</v>
      </c>
      <c r="BC471" s="137"/>
      <c r="BD471" s="137"/>
      <c r="BE471" s="138"/>
      <c r="BF471" s="137" t="s">
        <v>1481</v>
      </c>
      <c r="BG471" s="137" t="s">
        <v>1487</v>
      </c>
      <c r="BH471" s="129" t="s">
        <v>1754</v>
      </c>
      <c r="BI471" s="129" t="s">
        <v>1755</v>
      </c>
      <c r="BJ471" s="147">
        <v>46211</v>
      </c>
      <c r="BK471" s="139" t="s">
        <v>103</v>
      </c>
      <c r="BL471" s="129" t="s">
        <v>118</v>
      </c>
      <c r="BM471" s="142" t="s">
        <v>180</v>
      </c>
      <c r="BN471" s="139" t="s">
        <v>222</v>
      </c>
      <c r="BO471" s="139"/>
      <c r="BP471" s="42"/>
      <c r="BQ471" s="120" t="s">
        <v>1767</v>
      </c>
    </row>
    <row r="472" spans="1:69" ht="22.75" hidden="1" customHeight="1" x14ac:dyDescent="0.35">
      <c r="A472" s="131">
        <v>468</v>
      </c>
      <c r="B472" s="137" t="s">
        <v>252</v>
      </c>
      <c r="C472" s="137" t="s">
        <v>253</v>
      </c>
      <c r="D472" s="137" t="s">
        <v>254</v>
      </c>
      <c r="E472" s="137" t="s">
        <v>255</v>
      </c>
      <c r="F472" s="137" t="s">
        <v>255</v>
      </c>
      <c r="G472" s="137" t="s">
        <v>256</v>
      </c>
      <c r="H472" s="137" t="s">
        <v>257</v>
      </c>
      <c r="I472" s="137">
        <v>139948</v>
      </c>
      <c r="J472" s="137" t="s">
        <v>817</v>
      </c>
      <c r="K472" s="137">
        <v>139948</v>
      </c>
      <c r="L472" s="137" t="s">
        <v>572</v>
      </c>
      <c r="M472" s="137" t="s">
        <v>573</v>
      </c>
      <c r="N472" s="137">
        <v>236225</v>
      </c>
      <c r="O472" s="137" t="s">
        <v>818</v>
      </c>
      <c r="P472" s="137">
        <v>310784</v>
      </c>
      <c r="Q472" s="137" t="s">
        <v>819</v>
      </c>
      <c r="R472" s="137" t="s">
        <v>263</v>
      </c>
      <c r="S472" s="137" t="s">
        <v>2613</v>
      </c>
      <c r="T472" s="137" t="s">
        <v>2613</v>
      </c>
      <c r="U472" s="137" t="s">
        <v>265</v>
      </c>
      <c r="V472" s="137" t="s">
        <v>266</v>
      </c>
      <c r="W472" s="137">
        <v>0</v>
      </c>
      <c r="X472" s="137" t="s">
        <v>267</v>
      </c>
      <c r="Y472" s="137">
        <v>360121350</v>
      </c>
      <c r="Z472" s="137" t="s">
        <v>2614</v>
      </c>
      <c r="AA472" s="137" t="s">
        <v>2615</v>
      </c>
      <c r="AB472" s="138">
        <v>50000</v>
      </c>
      <c r="AC472" s="137" t="s">
        <v>556</v>
      </c>
      <c r="AD472" s="137">
        <v>24</v>
      </c>
      <c r="AE472" s="137" t="s">
        <v>478</v>
      </c>
      <c r="AF472" s="137" t="s">
        <v>2616</v>
      </c>
      <c r="AG472" s="137" t="s">
        <v>2617</v>
      </c>
      <c r="AH472" s="137" t="s">
        <v>481</v>
      </c>
      <c r="AI472" s="137" t="s">
        <v>1486</v>
      </c>
      <c r="AJ472" s="138">
        <v>2690</v>
      </c>
      <c r="AK472" s="138">
        <v>2690</v>
      </c>
      <c r="AL472" s="137" t="s">
        <v>1236</v>
      </c>
      <c r="AM472" s="138">
        <v>7208.46</v>
      </c>
      <c r="AN472" s="138">
        <v>3551.54</v>
      </c>
      <c r="AO472" s="138">
        <v>10760</v>
      </c>
      <c r="AP472" s="138">
        <v>42791.54</v>
      </c>
      <c r="AQ472" s="138">
        <v>10189.459999999999</v>
      </c>
      <c r="AR472" s="138">
        <v>52981</v>
      </c>
      <c r="AS472" s="138">
        <v>0</v>
      </c>
      <c r="AT472" s="138">
        <v>0</v>
      </c>
      <c r="AU472" s="138">
        <v>0</v>
      </c>
      <c r="AV472" s="137">
        <v>4</v>
      </c>
      <c r="AW472" s="137"/>
      <c r="AX472" s="137"/>
      <c r="AY472" s="137"/>
      <c r="AZ472" s="137"/>
      <c r="BA472" s="137"/>
      <c r="BB472" s="137" t="s">
        <v>277</v>
      </c>
      <c r="BC472" s="137"/>
      <c r="BD472" s="137"/>
      <c r="BE472" s="138"/>
      <c r="BF472" s="137" t="s">
        <v>2613</v>
      </c>
      <c r="BG472" s="137" t="s">
        <v>2618</v>
      </c>
      <c r="BH472" s="129" t="s">
        <v>1754</v>
      </c>
      <c r="BI472" s="129" t="s">
        <v>1755</v>
      </c>
      <c r="BJ472" s="147">
        <v>46211</v>
      </c>
      <c r="BK472" s="139" t="s">
        <v>102</v>
      </c>
      <c r="BL472" s="129" t="s">
        <v>107</v>
      </c>
      <c r="BM472" s="142" t="s">
        <v>179</v>
      </c>
      <c r="BN472" s="139" t="s">
        <v>221</v>
      </c>
      <c r="BO472" s="139">
        <v>0</v>
      </c>
      <c r="BP472" s="42"/>
      <c r="BQ472" s="120" t="s">
        <v>1761</v>
      </c>
    </row>
    <row r="473" spans="1:69" ht="22.75" hidden="1" customHeight="1" x14ac:dyDescent="0.35">
      <c r="A473" s="131">
        <v>469</v>
      </c>
      <c r="B473" s="137" t="s">
        <v>252</v>
      </c>
      <c r="C473" s="137" t="s">
        <v>253</v>
      </c>
      <c r="D473" s="137" t="s">
        <v>254</v>
      </c>
      <c r="E473" s="137" t="s">
        <v>255</v>
      </c>
      <c r="F473" s="137" t="s">
        <v>255</v>
      </c>
      <c r="G473" s="137" t="s">
        <v>256</v>
      </c>
      <c r="H473" s="137" t="s">
        <v>257</v>
      </c>
      <c r="I473" s="137">
        <v>139948</v>
      </c>
      <c r="J473" s="137" t="s">
        <v>817</v>
      </c>
      <c r="K473" s="137">
        <v>139948</v>
      </c>
      <c r="L473" s="137" t="s">
        <v>572</v>
      </c>
      <c r="M473" s="137" t="s">
        <v>573</v>
      </c>
      <c r="N473" s="137">
        <v>236225</v>
      </c>
      <c r="O473" s="137" t="s">
        <v>818</v>
      </c>
      <c r="P473" s="137">
        <v>310784</v>
      </c>
      <c r="Q473" s="137" t="s">
        <v>819</v>
      </c>
      <c r="R473" s="137" t="s">
        <v>669</v>
      </c>
      <c r="S473" s="137" t="s">
        <v>958</v>
      </c>
      <c r="T473" s="137" t="s">
        <v>958</v>
      </c>
      <c r="U473" s="137" t="s">
        <v>265</v>
      </c>
      <c r="V473" s="137" t="s">
        <v>266</v>
      </c>
      <c r="W473" s="137">
        <v>0</v>
      </c>
      <c r="X473" s="137" t="s">
        <v>345</v>
      </c>
      <c r="Y473" s="137">
        <v>360223739</v>
      </c>
      <c r="Z473" s="137" t="s">
        <v>959</v>
      </c>
      <c r="AA473" s="137" t="s">
        <v>1615</v>
      </c>
      <c r="AB473" s="138">
        <v>19000</v>
      </c>
      <c r="AC473" s="137" t="s">
        <v>556</v>
      </c>
      <c r="AD473" s="137">
        <v>18</v>
      </c>
      <c r="AE473" s="137" t="s">
        <v>967</v>
      </c>
      <c r="AF473" s="137" t="s">
        <v>829</v>
      </c>
      <c r="AG473" s="137" t="s">
        <v>830</v>
      </c>
      <c r="AH473" s="137" t="s">
        <v>274</v>
      </c>
      <c r="AI473" s="137" t="s">
        <v>294</v>
      </c>
      <c r="AJ473" s="138">
        <v>1280</v>
      </c>
      <c r="AK473" s="138">
        <v>1280</v>
      </c>
      <c r="AL473" s="137" t="s">
        <v>568</v>
      </c>
      <c r="AM473" s="138">
        <v>2839.86</v>
      </c>
      <c r="AN473" s="138">
        <v>1000.14</v>
      </c>
      <c r="AO473" s="138">
        <v>3840</v>
      </c>
      <c r="AP473" s="138">
        <v>16160.14</v>
      </c>
      <c r="AQ473" s="138">
        <v>2770.86</v>
      </c>
      <c r="AR473" s="138">
        <v>18931</v>
      </c>
      <c r="AS473" s="138">
        <v>0</v>
      </c>
      <c r="AT473" s="138">
        <v>0</v>
      </c>
      <c r="AU473" s="138">
        <v>0</v>
      </c>
      <c r="AV473" s="137">
        <v>3</v>
      </c>
      <c r="AW473" s="137"/>
      <c r="AX473" s="137"/>
      <c r="AY473" s="137"/>
      <c r="AZ473" s="137"/>
      <c r="BA473" s="137"/>
      <c r="BB473" s="137" t="s">
        <v>277</v>
      </c>
      <c r="BC473" s="137"/>
      <c r="BD473" s="137"/>
      <c r="BE473" s="138"/>
      <c r="BF473" s="137" t="s">
        <v>958</v>
      </c>
      <c r="BG473" s="137" t="s">
        <v>961</v>
      </c>
      <c r="BH473" s="129" t="s">
        <v>1754</v>
      </c>
      <c r="BI473" s="129" t="s">
        <v>1755</v>
      </c>
      <c r="BJ473" s="147">
        <v>46211</v>
      </c>
      <c r="BK473" s="139" t="s">
        <v>102</v>
      </c>
      <c r="BL473" s="129" t="s">
        <v>107</v>
      </c>
      <c r="BM473" s="142" t="s">
        <v>179</v>
      </c>
      <c r="BN473" s="139" t="s">
        <v>221</v>
      </c>
      <c r="BO473" s="139">
        <v>0</v>
      </c>
      <c r="BP473" s="42"/>
      <c r="BQ473" s="120" t="s">
        <v>1761</v>
      </c>
    </row>
    <row r="474" spans="1:69" ht="22.75" hidden="1" customHeight="1" x14ac:dyDescent="0.35">
      <c r="A474" s="131">
        <v>470</v>
      </c>
      <c r="B474" s="137" t="s">
        <v>252</v>
      </c>
      <c r="C474" s="137" t="s">
        <v>253</v>
      </c>
      <c r="D474" s="137" t="s">
        <v>254</v>
      </c>
      <c r="E474" s="137" t="s">
        <v>255</v>
      </c>
      <c r="F474" s="137" t="s">
        <v>255</v>
      </c>
      <c r="G474" s="137" t="s">
        <v>256</v>
      </c>
      <c r="H474" s="137" t="s">
        <v>257</v>
      </c>
      <c r="I474" s="137">
        <v>131751</v>
      </c>
      <c r="J474" s="137" t="s">
        <v>2390</v>
      </c>
      <c r="K474" s="137">
        <v>131751</v>
      </c>
      <c r="L474" s="137" t="s">
        <v>259</v>
      </c>
      <c r="M474" s="137" t="s">
        <v>260</v>
      </c>
      <c r="N474" s="137">
        <v>222337</v>
      </c>
      <c r="O474" s="137" t="s">
        <v>2391</v>
      </c>
      <c r="P474" s="137">
        <v>293207</v>
      </c>
      <c r="Q474" s="137" t="s">
        <v>2392</v>
      </c>
      <c r="R474" s="137" t="s">
        <v>263</v>
      </c>
      <c r="S474" s="137" t="s">
        <v>2619</v>
      </c>
      <c r="T474" s="137" t="s">
        <v>2619</v>
      </c>
      <c r="U474" s="137" t="s">
        <v>265</v>
      </c>
      <c r="V474" s="137" t="s">
        <v>266</v>
      </c>
      <c r="W474" s="137">
        <v>0</v>
      </c>
      <c r="X474" s="137" t="s">
        <v>905</v>
      </c>
      <c r="Y474" s="137">
        <v>357978942</v>
      </c>
      <c r="Z474" s="137" t="s">
        <v>2620</v>
      </c>
      <c r="AA474" s="137" t="s">
        <v>448</v>
      </c>
      <c r="AB474" s="138">
        <v>60000</v>
      </c>
      <c r="AC474" s="137" t="s">
        <v>519</v>
      </c>
      <c r="AD474" s="137">
        <v>24</v>
      </c>
      <c r="AE474" s="137" t="s">
        <v>489</v>
      </c>
      <c r="AF474" s="137" t="s">
        <v>2396</v>
      </c>
      <c r="AG474" s="137" t="s">
        <v>2397</v>
      </c>
      <c r="AH474" s="137" t="s">
        <v>274</v>
      </c>
      <c r="AI474" s="137" t="s">
        <v>728</v>
      </c>
      <c r="AJ474" s="138">
        <v>3200</v>
      </c>
      <c r="AK474" s="138">
        <v>3200</v>
      </c>
      <c r="AL474" s="137" t="s">
        <v>2621</v>
      </c>
      <c r="AM474" s="138">
        <v>29185.919999999998</v>
      </c>
      <c r="AN474" s="138">
        <v>12414.08</v>
      </c>
      <c r="AO474" s="138">
        <v>41600</v>
      </c>
      <c r="AP474" s="138">
        <v>30814.080000000002</v>
      </c>
      <c r="AQ474" s="138">
        <v>3992.92</v>
      </c>
      <c r="AR474" s="138">
        <v>34807</v>
      </c>
      <c r="AS474" s="138">
        <v>24999.47</v>
      </c>
      <c r="AT474" s="138">
        <v>3800.53</v>
      </c>
      <c r="AU474" s="138">
        <v>28800</v>
      </c>
      <c r="AV474" s="137">
        <v>22</v>
      </c>
      <c r="AW474" s="137"/>
      <c r="AX474" s="137"/>
      <c r="AY474" s="137"/>
      <c r="AZ474" s="137"/>
      <c r="BA474" s="137"/>
      <c r="BB474" s="137" t="s">
        <v>277</v>
      </c>
      <c r="BC474" s="137"/>
      <c r="BD474" s="137"/>
      <c r="BE474" s="138"/>
      <c r="BF474" s="137" t="s">
        <v>2619</v>
      </c>
      <c r="BG474" s="137" t="s">
        <v>2622</v>
      </c>
      <c r="BH474" s="129" t="s">
        <v>1754</v>
      </c>
      <c r="BI474" s="129" t="s">
        <v>1755</v>
      </c>
      <c r="BJ474" s="147">
        <v>46212</v>
      </c>
      <c r="BK474" s="139" t="s">
        <v>102</v>
      </c>
      <c r="BL474" s="129" t="s">
        <v>107</v>
      </c>
      <c r="BM474" s="142" t="s">
        <v>179</v>
      </c>
      <c r="BN474" s="139" t="s">
        <v>221</v>
      </c>
      <c r="BO474" s="139">
        <v>0</v>
      </c>
      <c r="BP474" s="42"/>
      <c r="BQ474" s="120" t="s">
        <v>2623</v>
      </c>
    </row>
    <row r="475" spans="1:69" ht="22.75" hidden="1" customHeight="1" x14ac:dyDescent="0.35">
      <c r="A475" s="131">
        <v>471</v>
      </c>
      <c r="B475" s="137" t="s">
        <v>252</v>
      </c>
      <c r="C475" s="137" t="s">
        <v>253</v>
      </c>
      <c r="D475" s="137" t="s">
        <v>254</v>
      </c>
      <c r="E475" s="137" t="s">
        <v>255</v>
      </c>
      <c r="F475" s="137" t="s">
        <v>255</v>
      </c>
      <c r="G475" s="137" t="s">
        <v>256</v>
      </c>
      <c r="H475" s="137" t="s">
        <v>257</v>
      </c>
      <c r="I475" s="137">
        <v>131751</v>
      </c>
      <c r="J475" s="137" t="s">
        <v>2390</v>
      </c>
      <c r="K475" s="137">
        <v>131751</v>
      </c>
      <c r="L475" s="137" t="s">
        <v>259</v>
      </c>
      <c r="M475" s="137" t="s">
        <v>260</v>
      </c>
      <c r="N475" s="137">
        <v>222337</v>
      </c>
      <c r="O475" s="137" t="s">
        <v>2391</v>
      </c>
      <c r="P475" s="137">
        <v>293207</v>
      </c>
      <c r="Q475" s="137" t="s">
        <v>2392</v>
      </c>
      <c r="R475" s="137" t="s">
        <v>669</v>
      </c>
      <c r="S475" s="137" t="s">
        <v>2619</v>
      </c>
      <c r="T475" s="137" t="s">
        <v>2619</v>
      </c>
      <c r="U475" s="137" t="s">
        <v>265</v>
      </c>
      <c r="V475" s="137" t="s">
        <v>266</v>
      </c>
      <c r="W475" s="137">
        <v>0</v>
      </c>
      <c r="X475" s="137" t="s">
        <v>267</v>
      </c>
      <c r="Y475" s="137">
        <v>359457130</v>
      </c>
      <c r="Z475" s="137" t="s">
        <v>2620</v>
      </c>
      <c r="AA475" s="137" t="s">
        <v>2080</v>
      </c>
      <c r="AB475" s="138">
        <v>40000</v>
      </c>
      <c r="AC475" s="137" t="s">
        <v>519</v>
      </c>
      <c r="AD475" s="137">
        <v>18</v>
      </c>
      <c r="AE475" s="137" t="s">
        <v>967</v>
      </c>
      <c r="AF475" s="137" t="s">
        <v>2396</v>
      </c>
      <c r="AG475" s="137" t="s">
        <v>2397</v>
      </c>
      <c r="AH475" s="137" t="s">
        <v>274</v>
      </c>
      <c r="AI475" s="137" t="s">
        <v>1025</v>
      </c>
      <c r="AJ475" s="138">
        <v>2670</v>
      </c>
      <c r="AK475" s="138">
        <v>2670</v>
      </c>
      <c r="AL475" s="137" t="s">
        <v>1551</v>
      </c>
      <c r="AM475" s="138">
        <v>16576.37</v>
      </c>
      <c r="AN475" s="138">
        <v>4783.63</v>
      </c>
      <c r="AO475" s="138">
        <v>21360</v>
      </c>
      <c r="AP475" s="138">
        <v>23423.63</v>
      </c>
      <c r="AQ475" s="138">
        <v>2689.37</v>
      </c>
      <c r="AR475" s="138">
        <v>26113</v>
      </c>
      <c r="AS475" s="138">
        <v>6715.2</v>
      </c>
      <c r="AT475" s="138">
        <v>1294.8</v>
      </c>
      <c r="AU475" s="138">
        <v>8010</v>
      </c>
      <c r="AV475" s="137">
        <v>11</v>
      </c>
      <c r="AW475" s="137"/>
      <c r="AX475" s="137"/>
      <c r="AY475" s="137"/>
      <c r="AZ475" s="137"/>
      <c r="BA475" s="137"/>
      <c r="BB475" s="137" t="s">
        <v>277</v>
      </c>
      <c r="BC475" s="137"/>
      <c r="BD475" s="137"/>
      <c r="BE475" s="138"/>
      <c r="BF475" s="137" t="s">
        <v>2619</v>
      </c>
      <c r="BG475" s="137" t="s">
        <v>2622</v>
      </c>
      <c r="BH475" s="129" t="s">
        <v>1754</v>
      </c>
      <c r="BI475" s="129" t="s">
        <v>1755</v>
      </c>
      <c r="BJ475" s="147">
        <v>46212</v>
      </c>
      <c r="BK475" s="139" t="s">
        <v>102</v>
      </c>
      <c r="BL475" s="129" t="s">
        <v>107</v>
      </c>
      <c r="BM475" s="142" t="s">
        <v>179</v>
      </c>
      <c r="BN475" s="139" t="s">
        <v>221</v>
      </c>
      <c r="BO475" s="139">
        <v>0</v>
      </c>
      <c r="BP475" s="42"/>
      <c r="BQ475" s="120" t="s">
        <v>2624</v>
      </c>
    </row>
    <row r="476" spans="1:69" ht="22.75" hidden="1" customHeight="1" x14ac:dyDescent="0.35">
      <c r="A476" s="131">
        <v>472</v>
      </c>
      <c r="B476" s="137" t="s">
        <v>252</v>
      </c>
      <c r="C476" s="137" t="s">
        <v>253</v>
      </c>
      <c r="D476" s="137" t="s">
        <v>254</v>
      </c>
      <c r="E476" s="137" t="s">
        <v>255</v>
      </c>
      <c r="F476" s="137" t="s">
        <v>255</v>
      </c>
      <c r="G476" s="137" t="s">
        <v>256</v>
      </c>
      <c r="H476" s="137" t="s">
        <v>257</v>
      </c>
      <c r="I476" s="137">
        <v>148697</v>
      </c>
      <c r="J476" s="137" t="s">
        <v>584</v>
      </c>
      <c r="K476" s="137">
        <v>148697</v>
      </c>
      <c r="L476" s="137" t="s">
        <v>572</v>
      </c>
      <c r="M476" s="137" t="s">
        <v>573</v>
      </c>
      <c r="N476" s="137">
        <v>397858</v>
      </c>
      <c r="O476" s="137" t="s">
        <v>585</v>
      </c>
      <c r="P476" s="137">
        <v>617876</v>
      </c>
      <c r="Q476" s="137" t="s">
        <v>743</v>
      </c>
      <c r="R476" s="137" t="s">
        <v>263</v>
      </c>
      <c r="S476" s="137" t="s">
        <v>744</v>
      </c>
      <c r="T476" s="137" t="s">
        <v>744</v>
      </c>
      <c r="U476" s="137" t="s">
        <v>265</v>
      </c>
      <c r="V476" s="137" t="s">
        <v>266</v>
      </c>
      <c r="W476" s="137">
        <v>0</v>
      </c>
      <c r="X476" s="137" t="s">
        <v>345</v>
      </c>
      <c r="Y476" s="137">
        <v>357946259</v>
      </c>
      <c r="Z476" s="137" t="s">
        <v>745</v>
      </c>
      <c r="AA476" s="137" t="s">
        <v>616</v>
      </c>
      <c r="AB476" s="138">
        <v>60000</v>
      </c>
      <c r="AC476" s="137" t="s">
        <v>477</v>
      </c>
      <c r="AD476" s="137">
        <v>24</v>
      </c>
      <c r="AE476" s="137" t="s">
        <v>367</v>
      </c>
      <c r="AF476" s="137" t="s">
        <v>746</v>
      </c>
      <c r="AG476" s="137" t="s">
        <v>747</v>
      </c>
      <c r="AH476" s="137" t="s">
        <v>292</v>
      </c>
      <c r="AI476" s="137" t="s">
        <v>748</v>
      </c>
      <c r="AJ476" s="138">
        <v>3200</v>
      </c>
      <c r="AK476" s="138">
        <v>3200</v>
      </c>
      <c r="AL476" s="137" t="s">
        <v>733</v>
      </c>
      <c r="AM476" s="138">
        <v>47509.72</v>
      </c>
      <c r="AN476" s="138">
        <v>16490.28</v>
      </c>
      <c r="AO476" s="138">
        <v>64000</v>
      </c>
      <c r="AP476" s="138">
        <v>12490.28</v>
      </c>
      <c r="AQ476" s="138">
        <v>645.72</v>
      </c>
      <c r="AR476" s="138">
        <v>13136</v>
      </c>
      <c r="AS476" s="138">
        <v>5977.7</v>
      </c>
      <c r="AT476" s="138">
        <v>422.3</v>
      </c>
      <c r="AU476" s="138">
        <v>6400</v>
      </c>
      <c r="AV476" s="137">
        <v>22</v>
      </c>
      <c r="AW476" s="137"/>
      <c r="AX476" s="137"/>
      <c r="AY476" s="137"/>
      <c r="AZ476" s="137"/>
      <c r="BA476" s="137"/>
      <c r="BB476" s="137" t="s">
        <v>277</v>
      </c>
      <c r="BC476" s="137"/>
      <c r="BD476" s="137"/>
      <c r="BE476" s="138"/>
      <c r="BF476" s="137" t="s">
        <v>744</v>
      </c>
      <c r="BG476" s="137" t="s">
        <v>749</v>
      </c>
      <c r="BH476" s="129" t="s">
        <v>1754</v>
      </c>
      <c r="BI476" s="129" t="s">
        <v>1755</v>
      </c>
      <c r="BJ476" s="147">
        <v>46212</v>
      </c>
      <c r="BK476" s="139" t="s">
        <v>102</v>
      </c>
      <c r="BL476" s="129" t="s">
        <v>107</v>
      </c>
      <c r="BM476" s="142" t="s">
        <v>179</v>
      </c>
      <c r="BN476" s="139" t="s">
        <v>221</v>
      </c>
      <c r="BO476" s="139">
        <v>0</v>
      </c>
      <c r="BP476" s="42"/>
      <c r="BQ476" s="120" t="s">
        <v>2625</v>
      </c>
    </row>
    <row r="477" spans="1:69" ht="22.75" hidden="1" customHeight="1" x14ac:dyDescent="0.35">
      <c r="A477" s="131">
        <v>473</v>
      </c>
      <c r="B477" s="137" t="s">
        <v>252</v>
      </c>
      <c r="C477" s="137" t="s">
        <v>253</v>
      </c>
      <c r="D477" s="137" t="s">
        <v>254</v>
      </c>
      <c r="E477" s="137" t="s">
        <v>255</v>
      </c>
      <c r="F477" s="137" t="s">
        <v>255</v>
      </c>
      <c r="G477" s="137" t="s">
        <v>256</v>
      </c>
      <c r="H477" s="137" t="s">
        <v>257</v>
      </c>
      <c r="I477" s="137">
        <v>147894</v>
      </c>
      <c r="J477" s="137" t="s">
        <v>751</v>
      </c>
      <c r="K477" s="137">
        <v>147894</v>
      </c>
      <c r="L477" s="137" t="s">
        <v>572</v>
      </c>
      <c r="M477" s="137" t="s">
        <v>573</v>
      </c>
      <c r="N477" s="137">
        <v>250641</v>
      </c>
      <c r="O477" s="137" t="s">
        <v>752</v>
      </c>
      <c r="P477" s="137">
        <v>593206</v>
      </c>
      <c r="Q477" s="137" t="s">
        <v>1143</v>
      </c>
      <c r="R477" s="137" t="s">
        <v>263</v>
      </c>
      <c r="S477" s="137" t="s">
        <v>2626</v>
      </c>
      <c r="T477" s="137" t="s">
        <v>2626</v>
      </c>
      <c r="U477" s="137" t="s">
        <v>265</v>
      </c>
      <c r="V477" s="137" t="s">
        <v>266</v>
      </c>
      <c r="W477" s="137">
        <v>0</v>
      </c>
      <c r="X477" s="137" t="s">
        <v>267</v>
      </c>
      <c r="Y477" s="137">
        <v>359609343</v>
      </c>
      <c r="Z477" s="137" t="s">
        <v>2627</v>
      </c>
      <c r="AA477" s="137" t="s">
        <v>2628</v>
      </c>
      <c r="AB477" s="138">
        <v>52000</v>
      </c>
      <c r="AC477" s="137" t="s">
        <v>316</v>
      </c>
      <c r="AD477" s="137">
        <v>24</v>
      </c>
      <c r="AE477" s="137" t="s">
        <v>626</v>
      </c>
      <c r="AF477" s="137" t="s">
        <v>2629</v>
      </c>
      <c r="AG477" s="137" t="s">
        <v>1149</v>
      </c>
      <c r="AH477" s="137" t="s">
        <v>615</v>
      </c>
      <c r="AI477" s="137" t="s">
        <v>1150</v>
      </c>
      <c r="AJ477" s="138">
        <v>2730</v>
      </c>
      <c r="AK477" s="138">
        <v>2730</v>
      </c>
      <c r="AL477" s="137" t="s">
        <v>1236</v>
      </c>
      <c r="AM477" s="138">
        <v>16977.689999999999</v>
      </c>
      <c r="AN477" s="138">
        <v>7592.31</v>
      </c>
      <c r="AO477" s="138">
        <v>24570</v>
      </c>
      <c r="AP477" s="138">
        <v>35022.31</v>
      </c>
      <c r="AQ477" s="138">
        <v>5559.69</v>
      </c>
      <c r="AR477" s="138">
        <v>40582</v>
      </c>
      <c r="AS477" s="138">
        <v>0</v>
      </c>
      <c r="AT477" s="138">
        <v>0</v>
      </c>
      <c r="AU477" s="138">
        <v>0</v>
      </c>
      <c r="AV477" s="137">
        <v>9</v>
      </c>
      <c r="AW477" s="137"/>
      <c r="AX477" s="137"/>
      <c r="AY477" s="137"/>
      <c r="AZ477" s="137"/>
      <c r="BA477" s="137"/>
      <c r="BB477" s="137" t="s">
        <v>277</v>
      </c>
      <c r="BC477" s="137"/>
      <c r="BD477" s="137"/>
      <c r="BE477" s="138"/>
      <c r="BF477" s="137" t="s">
        <v>2626</v>
      </c>
      <c r="BG477" s="137" t="s">
        <v>2630</v>
      </c>
      <c r="BH477" s="129" t="s">
        <v>1754</v>
      </c>
      <c r="BI477" s="129" t="s">
        <v>1755</v>
      </c>
      <c r="BJ477" s="147">
        <v>46212</v>
      </c>
      <c r="BK477" s="139" t="s">
        <v>102</v>
      </c>
      <c r="BL477" s="129" t="s">
        <v>107</v>
      </c>
      <c r="BM477" s="142" t="s">
        <v>179</v>
      </c>
      <c r="BN477" s="139" t="s">
        <v>221</v>
      </c>
      <c r="BO477" s="139">
        <v>0</v>
      </c>
      <c r="BP477" s="42"/>
      <c r="BQ477" s="120" t="s">
        <v>1761</v>
      </c>
    </row>
    <row r="478" spans="1:69" ht="22.75" hidden="1" customHeight="1" x14ac:dyDescent="0.35">
      <c r="A478" s="131">
        <v>474</v>
      </c>
      <c r="B478" s="137" t="s">
        <v>252</v>
      </c>
      <c r="C478" s="137" t="s">
        <v>253</v>
      </c>
      <c r="D478" s="137" t="s">
        <v>254</v>
      </c>
      <c r="E478" s="137" t="s">
        <v>255</v>
      </c>
      <c r="F478" s="137" t="s">
        <v>255</v>
      </c>
      <c r="G478" s="137" t="s">
        <v>256</v>
      </c>
      <c r="H478" s="137" t="s">
        <v>257</v>
      </c>
      <c r="I478" s="137">
        <v>147894</v>
      </c>
      <c r="J478" s="137" t="s">
        <v>751</v>
      </c>
      <c r="K478" s="137">
        <v>147894</v>
      </c>
      <c r="L478" s="137" t="s">
        <v>572</v>
      </c>
      <c r="M478" s="137" t="s">
        <v>573</v>
      </c>
      <c r="N478" s="137">
        <v>250641</v>
      </c>
      <c r="O478" s="137" t="s">
        <v>752</v>
      </c>
      <c r="P478" s="137">
        <v>593206</v>
      </c>
      <c r="Q478" s="137" t="s">
        <v>1143</v>
      </c>
      <c r="R478" s="137" t="s">
        <v>263</v>
      </c>
      <c r="S478" s="137" t="s">
        <v>1144</v>
      </c>
      <c r="T478" s="137" t="s">
        <v>1144</v>
      </c>
      <c r="U478" s="137" t="s">
        <v>265</v>
      </c>
      <c r="V478" s="137" t="s">
        <v>266</v>
      </c>
      <c r="W478" s="137">
        <v>0</v>
      </c>
      <c r="X478" s="137" t="s">
        <v>267</v>
      </c>
      <c r="Y478" s="137">
        <v>359642244</v>
      </c>
      <c r="Z478" s="137" t="s">
        <v>1145</v>
      </c>
      <c r="AA478" s="137" t="s">
        <v>1146</v>
      </c>
      <c r="AB478" s="138">
        <v>80000</v>
      </c>
      <c r="AC478" s="137" t="s">
        <v>316</v>
      </c>
      <c r="AD478" s="137">
        <v>24</v>
      </c>
      <c r="AE478" s="137" t="s">
        <v>1147</v>
      </c>
      <c r="AF478" s="137" t="s">
        <v>1148</v>
      </c>
      <c r="AG478" s="137" t="s">
        <v>1149</v>
      </c>
      <c r="AH478" s="137" t="s">
        <v>615</v>
      </c>
      <c r="AI478" s="137" t="s">
        <v>1150</v>
      </c>
      <c r="AJ478" s="138">
        <v>4200</v>
      </c>
      <c r="AK478" s="138">
        <v>4200</v>
      </c>
      <c r="AL478" s="137" t="s">
        <v>919</v>
      </c>
      <c r="AM478" s="138">
        <v>23709.759999999998</v>
      </c>
      <c r="AN478" s="138">
        <v>9890.24</v>
      </c>
      <c r="AO478" s="138">
        <v>33600</v>
      </c>
      <c r="AP478" s="138">
        <v>56290.239999999998</v>
      </c>
      <c r="AQ478" s="138">
        <v>9629.76</v>
      </c>
      <c r="AR478" s="138">
        <v>65920</v>
      </c>
      <c r="AS478" s="138">
        <v>2945.04</v>
      </c>
      <c r="AT478" s="138">
        <v>1254.96</v>
      </c>
      <c r="AU478" s="138">
        <v>4200</v>
      </c>
      <c r="AV478" s="137">
        <v>9</v>
      </c>
      <c r="AW478" s="137"/>
      <c r="AX478" s="137"/>
      <c r="AY478" s="137"/>
      <c r="AZ478" s="137"/>
      <c r="BA478" s="137"/>
      <c r="BB478" s="137" t="s">
        <v>277</v>
      </c>
      <c r="BC478" s="137"/>
      <c r="BD478" s="137"/>
      <c r="BE478" s="138"/>
      <c r="BF478" s="137" t="s">
        <v>1144</v>
      </c>
      <c r="BG478" s="137" t="s">
        <v>1151</v>
      </c>
      <c r="BH478" s="129" t="s">
        <v>1754</v>
      </c>
      <c r="BI478" s="129" t="s">
        <v>1755</v>
      </c>
      <c r="BJ478" s="147">
        <v>46212</v>
      </c>
      <c r="BK478" s="139" t="s">
        <v>102</v>
      </c>
      <c r="BL478" s="129" t="s">
        <v>107</v>
      </c>
      <c r="BM478" s="142" t="s">
        <v>179</v>
      </c>
      <c r="BN478" s="139" t="s">
        <v>221</v>
      </c>
      <c r="BO478" s="139">
        <v>0</v>
      </c>
      <c r="BP478" s="42"/>
      <c r="BQ478" s="120" t="s">
        <v>1761</v>
      </c>
    </row>
    <row r="479" spans="1:69" ht="22.75" hidden="1" customHeight="1" x14ac:dyDescent="0.35">
      <c r="A479" s="131">
        <v>475</v>
      </c>
      <c r="B479" s="137" t="s">
        <v>252</v>
      </c>
      <c r="C479" s="137" t="s">
        <v>253</v>
      </c>
      <c r="D479" s="137" t="s">
        <v>254</v>
      </c>
      <c r="E479" s="137" t="s">
        <v>255</v>
      </c>
      <c r="F479" s="137" t="s">
        <v>255</v>
      </c>
      <c r="G479" s="137" t="s">
        <v>256</v>
      </c>
      <c r="H479" s="137" t="s">
        <v>257</v>
      </c>
      <c r="I479" s="137">
        <v>147894</v>
      </c>
      <c r="J479" s="137" t="s">
        <v>751</v>
      </c>
      <c r="K479" s="137">
        <v>147894</v>
      </c>
      <c r="L479" s="137" t="s">
        <v>572</v>
      </c>
      <c r="M479" s="137" t="s">
        <v>573</v>
      </c>
      <c r="N479" s="137">
        <v>250641</v>
      </c>
      <c r="O479" s="137" t="s">
        <v>752</v>
      </c>
      <c r="P479" s="137">
        <v>593206</v>
      </c>
      <c r="Q479" s="137" t="s">
        <v>1143</v>
      </c>
      <c r="R479" s="137" t="s">
        <v>263</v>
      </c>
      <c r="S479" s="137" t="s">
        <v>1568</v>
      </c>
      <c r="T479" s="137" t="s">
        <v>1568</v>
      </c>
      <c r="U479" s="137" t="s">
        <v>298</v>
      </c>
      <c r="V479" s="137" t="s">
        <v>266</v>
      </c>
      <c r="W479" s="137">
        <v>0</v>
      </c>
      <c r="X479" s="137" t="s">
        <v>267</v>
      </c>
      <c r="Y479" s="137">
        <v>360169373</v>
      </c>
      <c r="Z479" s="137" t="s">
        <v>1569</v>
      </c>
      <c r="AA479" s="137" t="s">
        <v>1570</v>
      </c>
      <c r="AB479" s="138">
        <v>20000</v>
      </c>
      <c r="AC479" s="137" t="s">
        <v>316</v>
      </c>
      <c r="AD479" s="137">
        <v>18</v>
      </c>
      <c r="AE479" s="137" t="s">
        <v>478</v>
      </c>
      <c r="AF479" s="137" t="s">
        <v>1564</v>
      </c>
      <c r="AG479" s="137" t="s">
        <v>1571</v>
      </c>
      <c r="AH479" s="137" t="s">
        <v>481</v>
      </c>
      <c r="AI479" s="137" t="s">
        <v>937</v>
      </c>
      <c r="AJ479" s="138">
        <v>1350</v>
      </c>
      <c r="AK479" s="138">
        <v>1350</v>
      </c>
      <c r="AL479" s="137" t="s">
        <v>1236</v>
      </c>
      <c r="AM479" s="138">
        <v>2760.86</v>
      </c>
      <c r="AN479" s="138">
        <v>1289.1400000000001</v>
      </c>
      <c r="AO479" s="138">
        <v>4050</v>
      </c>
      <c r="AP479" s="138">
        <v>17239.14</v>
      </c>
      <c r="AQ479" s="138">
        <v>3116.86</v>
      </c>
      <c r="AR479" s="138">
        <v>20356</v>
      </c>
      <c r="AS479" s="138">
        <v>0</v>
      </c>
      <c r="AT479" s="138">
        <v>0</v>
      </c>
      <c r="AU479" s="138">
        <v>0</v>
      </c>
      <c r="AV479" s="137">
        <v>3</v>
      </c>
      <c r="AW479" s="137"/>
      <c r="AX479" s="137"/>
      <c r="AY479" s="137"/>
      <c r="AZ479" s="137"/>
      <c r="BA479" s="137"/>
      <c r="BB479" s="137" t="s">
        <v>277</v>
      </c>
      <c r="BC479" s="137"/>
      <c r="BD479" s="137"/>
      <c r="BE479" s="138"/>
      <c r="BF479" s="137" t="s">
        <v>1568</v>
      </c>
      <c r="BG479" s="137" t="s">
        <v>1572</v>
      </c>
      <c r="BH479" s="129" t="s">
        <v>1754</v>
      </c>
      <c r="BI479" s="129" t="s">
        <v>1755</v>
      </c>
      <c r="BJ479" s="147">
        <v>46212</v>
      </c>
      <c r="BK479" s="139" t="s">
        <v>102</v>
      </c>
      <c r="BL479" s="129" t="s">
        <v>107</v>
      </c>
      <c r="BM479" s="142" t="s">
        <v>179</v>
      </c>
      <c r="BN479" s="139" t="s">
        <v>221</v>
      </c>
      <c r="BO479" s="139">
        <v>0</v>
      </c>
      <c r="BP479" s="42"/>
      <c r="BQ479" s="120" t="s">
        <v>1761</v>
      </c>
    </row>
    <row r="480" spans="1:69" ht="22.75" hidden="1" customHeight="1" x14ac:dyDescent="0.35">
      <c r="A480" s="131">
        <v>476</v>
      </c>
      <c r="B480" s="137" t="s">
        <v>252</v>
      </c>
      <c r="C480" s="137" t="s">
        <v>253</v>
      </c>
      <c r="D480" s="137" t="s">
        <v>254</v>
      </c>
      <c r="E480" s="137" t="s">
        <v>255</v>
      </c>
      <c r="F480" s="137" t="s">
        <v>255</v>
      </c>
      <c r="G480" s="137" t="s">
        <v>256</v>
      </c>
      <c r="H480" s="137" t="s">
        <v>257</v>
      </c>
      <c r="I480" s="137">
        <v>147894</v>
      </c>
      <c r="J480" s="137" t="s">
        <v>751</v>
      </c>
      <c r="K480" s="137">
        <v>147894</v>
      </c>
      <c r="L480" s="137" t="s">
        <v>572</v>
      </c>
      <c r="M480" s="137" t="s">
        <v>573</v>
      </c>
      <c r="N480" s="137">
        <v>250641</v>
      </c>
      <c r="O480" s="137" t="s">
        <v>752</v>
      </c>
      <c r="P480" s="137">
        <v>593206</v>
      </c>
      <c r="Q480" s="137" t="s">
        <v>1143</v>
      </c>
      <c r="R480" s="137" t="s">
        <v>263</v>
      </c>
      <c r="S480" s="137" t="s">
        <v>2631</v>
      </c>
      <c r="T480" s="137" t="s">
        <v>2631</v>
      </c>
      <c r="U480" s="137" t="s">
        <v>298</v>
      </c>
      <c r="V480" s="137" t="s">
        <v>266</v>
      </c>
      <c r="W480" s="137">
        <v>0</v>
      </c>
      <c r="X480" s="137" t="s">
        <v>267</v>
      </c>
      <c r="Y480" s="137">
        <v>360170189</v>
      </c>
      <c r="Z480" s="137" t="s">
        <v>2632</v>
      </c>
      <c r="AA480" s="137" t="s">
        <v>1570</v>
      </c>
      <c r="AB480" s="138">
        <v>50000</v>
      </c>
      <c r="AC480" s="137" t="s">
        <v>316</v>
      </c>
      <c r="AD480" s="137">
        <v>24</v>
      </c>
      <c r="AE480" s="137" t="s">
        <v>478</v>
      </c>
      <c r="AF480" s="137" t="s">
        <v>1564</v>
      </c>
      <c r="AG480" s="137" t="s">
        <v>1571</v>
      </c>
      <c r="AH480" s="137" t="s">
        <v>481</v>
      </c>
      <c r="AI480" s="137" t="s">
        <v>937</v>
      </c>
      <c r="AJ480" s="138">
        <v>2690</v>
      </c>
      <c r="AK480" s="138">
        <v>2690</v>
      </c>
      <c r="AL480" s="137" t="s">
        <v>1236</v>
      </c>
      <c r="AM480" s="138">
        <v>4798.9799999999996</v>
      </c>
      <c r="AN480" s="138">
        <v>3271.02</v>
      </c>
      <c r="AO480" s="138">
        <v>8070</v>
      </c>
      <c r="AP480" s="138">
        <v>45201.02</v>
      </c>
      <c r="AQ480" s="138">
        <v>11487.98</v>
      </c>
      <c r="AR480" s="138">
        <v>56689</v>
      </c>
      <c r="AS480" s="138">
        <v>0</v>
      </c>
      <c r="AT480" s="138">
        <v>0</v>
      </c>
      <c r="AU480" s="138">
        <v>0</v>
      </c>
      <c r="AV480" s="137">
        <v>3</v>
      </c>
      <c r="AW480" s="137"/>
      <c r="AX480" s="137"/>
      <c r="AY480" s="137"/>
      <c r="AZ480" s="137"/>
      <c r="BA480" s="137"/>
      <c r="BB480" s="137" t="s">
        <v>277</v>
      </c>
      <c r="BC480" s="137"/>
      <c r="BD480" s="137"/>
      <c r="BE480" s="138"/>
      <c r="BF480" s="137" t="s">
        <v>2631</v>
      </c>
      <c r="BG480" s="137" t="s">
        <v>2633</v>
      </c>
      <c r="BH480" s="129" t="s">
        <v>1754</v>
      </c>
      <c r="BI480" s="129" t="s">
        <v>1755</v>
      </c>
      <c r="BJ480" s="147">
        <v>46212</v>
      </c>
      <c r="BK480" s="139" t="s">
        <v>103</v>
      </c>
      <c r="BL480" s="129" t="s">
        <v>108</v>
      </c>
      <c r="BM480" s="142" t="s">
        <v>180</v>
      </c>
      <c r="BN480" s="139" t="s">
        <v>222</v>
      </c>
      <c r="BO480" s="139"/>
      <c r="BP480" s="42"/>
      <c r="BQ480" s="120" t="s">
        <v>1767</v>
      </c>
    </row>
    <row r="481" spans="1:69" ht="22.75" hidden="1" customHeight="1" x14ac:dyDescent="0.35">
      <c r="A481" s="131">
        <v>477</v>
      </c>
      <c r="B481" s="137" t="s">
        <v>252</v>
      </c>
      <c r="C481" s="137" t="s">
        <v>253</v>
      </c>
      <c r="D481" s="137" t="s">
        <v>254</v>
      </c>
      <c r="E481" s="137" t="s">
        <v>255</v>
      </c>
      <c r="F481" s="137" t="s">
        <v>255</v>
      </c>
      <c r="G481" s="137" t="s">
        <v>256</v>
      </c>
      <c r="H481" s="137" t="s">
        <v>257</v>
      </c>
      <c r="I481" s="137">
        <v>147894</v>
      </c>
      <c r="J481" s="137" t="s">
        <v>751</v>
      </c>
      <c r="K481" s="137">
        <v>147894</v>
      </c>
      <c r="L481" s="137" t="s">
        <v>572</v>
      </c>
      <c r="M481" s="137" t="s">
        <v>573</v>
      </c>
      <c r="N481" s="137">
        <v>250641</v>
      </c>
      <c r="O481" s="137" t="s">
        <v>752</v>
      </c>
      <c r="P481" s="137">
        <v>593206</v>
      </c>
      <c r="Q481" s="137" t="s">
        <v>1143</v>
      </c>
      <c r="R481" s="137" t="s">
        <v>263</v>
      </c>
      <c r="S481" s="137" t="s">
        <v>2634</v>
      </c>
      <c r="T481" s="137" t="s">
        <v>2634</v>
      </c>
      <c r="U481" s="137" t="s">
        <v>298</v>
      </c>
      <c r="V481" s="137" t="s">
        <v>266</v>
      </c>
      <c r="W481" s="137">
        <v>0</v>
      </c>
      <c r="X481" s="137" t="s">
        <v>267</v>
      </c>
      <c r="Y481" s="137">
        <v>360191739</v>
      </c>
      <c r="Z481" s="137" t="s">
        <v>2635</v>
      </c>
      <c r="AA481" s="137" t="s">
        <v>1764</v>
      </c>
      <c r="AB481" s="138">
        <v>60000</v>
      </c>
      <c r="AC481" s="137" t="s">
        <v>316</v>
      </c>
      <c r="AD481" s="137">
        <v>24</v>
      </c>
      <c r="AE481" s="137" t="s">
        <v>478</v>
      </c>
      <c r="AF481" s="137" t="s">
        <v>1575</v>
      </c>
      <c r="AG481" s="137" t="s">
        <v>2636</v>
      </c>
      <c r="AH481" s="137" t="s">
        <v>481</v>
      </c>
      <c r="AI481" s="137" t="s">
        <v>937</v>
      </c>
      <c r="AJ481" s="138">
        <v>3230</v>
      </c>
      <c r="AK481" s="138">
        <v>3230</v>
      </c>
      <c r="AL481" s="137" t="s">
        <v>1236</v>
      </c>
      <c r="AM481" s="138">
        <v>5943.64</v>
      </c>
      <c r="AN481" s="138">
        <v>3746.36</v>
      </c>
      <c r="AO481" s="138">
        <v>9690</v>
      </c>
      <c r="AP481" s="138">
        <v>54056.36</v>
      </c>
      <c r="AQ481" s="138">
        <v>13670.64</v>
      </c>
      <c r="AR481" s="138">
        <v>67727</v>
      </c>
      <c r="AS481" s="138">
        <v>0</v>
      </c>
      <c r="AT481" s="138">
        <v>0</v>
      </c>
      <c r="AU481" s="138">
        <v>0</v>
      </c>
      <c r="AV481" s="137">
        <v>3</v>
      </c>
      <c r="AW481" s="137"/>
      <c r="AX481" s="137"/>
      <c r="AY481" s="137"/>
      <c r="AZ481" s="137"/>
      <c r="BA481" s="137"/>
      <c r="BB481" s="137" t="s">
        <v>277</v>
      </c>
      <c r="BC481" s="137"/>
      <c r="BD481" s="137"/>
      <c r="BE481" s="138"/>
      <c r="BF481" s="137" t="s">
        <v>2634</v>
      </c>
      <c r="BG481" s="137" t="s">
        <v>2637</v>
      </c>
      <c r="BH481" s="129" t="s">
        <v>1754</v>
      </c>
      <c r="BI481" s="129" t="s">
        <v>1755</v>
      </c>
      <c r="BJ481" s="147">
        <v>46212</v>
      </c>
      <c r="BK481" s="139" t="s">
        <v>103</v>
      </c>
      <c r="BL481" s="129" t="s">
        <v>108</v>
      </c>
      <c r="BM481" s="142" t="s">
        <v>179</v>
      </c>
      <c r="BN481" s="139" t="s">
        <v>221</v>
      </c>
      <c r="BO481" s="139"/>
      <c r="BP481" s="42"/>
      <c r="BQ481" s="120" t="s">
        <v>1761</v>
      </c>
    </row>
    <row r="482" spans="1:69" ht="22.75" hidden="1" customHeight="1" x14ac:dyDescent="0.35">
      <c r="A482" s="131">
        <v>478</v>
      </c>
      <c r="B482" s="137" t="s">
        <v>252</v>
      </c>
      <c r="C482" s="137" t="s">
        <v>253</v>
      </c>
      <c r="D482" s="137" t="s">
        <v>254</v>
      </c>
      <c r="E482" s="137" t="s">
        <v>255</v>
      </c>
      <c r="F482" s="137" t="s">
        <v>255</v>
      </c>
      <c r="G482" s="137" t="s">
        <v>256</v>
      </c>
      <c r="H482" s="137" t="s">
        <v>257</v>
      </c>
      <c r="I482" s="137">
        <v>147894</v>
      </c>
      <c r="J482" s="137" t="s">
        <v>751</v>
      </c>
      <c r="K482" s="137">
        <v>147894</v>
      </c>
      <c r="L482" s="137" t="s">
        <v>572</v>
      </c>
      <c r="M482" s="137" t="s">
        <v>573</v>
      </c>
      <c r="N482" s="137">
        <v>250641</v>
      </c>
      <c r="O482" s="137" t="s">
        <v>752</v>
      </c>
      <c r="P482" s="137">
        <v>593206</v>
      </c>
      <c r="Q482" s="137" t="s">
        <v>1143</v>
      </c>
      <c r="R482" s="137" t="s">
        <v>263</v>
      </c>
      <c r="S482" s="137" t="s">
        <v>2638</v>
      </c>
      <c r="T482" s="137" t="s">
        <v>2638</v>
      </c>
      <c r="U482" s="137" t="s">
        <v>298</v>
      </c>
      <c r="V482" s="137" t="s">
        <v>266</v>
      </c>
      <c r="W482" s="137">
        <v>0</v>
      </c>
      <c r="X482" s="137" t="s">
        <v>267</v>
      </c>
      <c r="Y482" s="137">
        <v>360383557</v>
      </c>
      <c r="Z482" s="137" t="s">
        <v>2639</v>
      </c>
      <c r="AA482" s="137" t="s">
        <v>2640</v>
      </c>
      <c r="AB482" s="138">
        <v>40000</v>
      </c>
      <c r="AC482" s="137" t="s">
        <v>316</v>
      </c>
      <c r="AD482" s="137">
        <v>24</v>
      </c>
      <c r="AE482" s="137" t="s">
        <v>478</v>
      </c>
      <c r="AF482" s="137" t="s">
        <v>1701</v>
      </c>
      <c r="AG482" s="137" t="s">
        <v>2641</v>
      </c>
      <c r="AH482" s="137" t="s">
        <v>481</v>
      </c>
      <c r="AI482" s="137" t="s">
        <v>1236</v>
      </c>
      <c r="AJ482" s="138">
        <v>2150</v>
      </c>
      <c r="AK482" s="138">
        <v>2150</v>
      </c>
      <c r="AL482" s="137" t="s">
        <v>1236</v>
      </c>
      <c r="AM482" s="138">
        <v>896.3</v>
      </c>
      <c r="AN482" s="138">
        <v>1253.7</v>
      </c>
      <c r="AO482" s="138">
        <v>2150</v>
      </c>
      <c r="AP482" s="138">
        <v>39103.699999999997</v>
      </c>
      <c r="AQ482" s="138">
        <v>11033.3</v>
      </c>
      <c r="AR482" s="138">
        <v>50137</v>
      </c>
      <c r="AS482" s="138">
        <v>0</v>
      </c>
      <c r="AT482" s="138">
        <v>0</v>
      </c>
      <c r="AU482" s="138">
        <v>0</v>
      </c>
      <c r="AV482" s="137">
        <v>1</v>
      </c>
      <c r="AW482" s="137"/>
      <c r="AX482" s="137"/>
      <c r="AY482" s="137"/>
      <c r="AZ482" s="137"/>
      <c r="BA482" s="137"/>
      <c r="BB482" s="137" t="s">
        <v>277</v>
      </c>
      <c r="BC482" s="137"/>
      <c r="BD482" s="137"/>
      <c r="BE482" s="138"/>
      <c r="BF482" s="137" t="s">
        <v>2638</v>
      </c>
      <c r="BG482" s="137" t="s">
        <v>2642</v>
      </c>
      <c r="BH482" s="129" t="s">
        <v>1754</v>
      </c>
      <c r="BI482" s="129" t="s">
        <v>1755</v>
      </c>
      <c r="BJ482" s="147">
        <v>46212</v>
      </c>
      <c r="BK482" s="139" t="s">
        <v>102</v>
      </c>
      <c r="BL482" s="129" t="s">
        <v>107</v>
      </c>
      <c r="BM482" s="142" t="s">
        <v>179</v>
      </c>
      <c r="BN482" s="139" t="s">
        <v>221</v>
      </c>
      <c r="BO482" s="139">
        <v>0</v>
      </c>
      <c r="BP482" s="42"/>
      <c r="BQ482" s="120" t="s">
        <v>1761</v>
      </c>
    </row>
    <row r="483" spans="1:69" ht="22.75" hidden="1" customHeight="1" x14ac:dyDescent="0.35">
      <c r="A483" s="131">
        <v>479</v>
      </c>
      <c r="B483" s="137" t="s">
        <v>252</v>
      </c>
      <c r="C483" s="137" t="s">
        <v>253</v>
      </c>
      <c r="D483" s="137" t="s">
        <v>254</v>
      </c>
      <c r="E483" s="137" t="s">
        <v>255</v>
      </c>
      <c r="F483" s="137" t="s">
        <v>255</v>
      </c>
      <c r="G483" s="137" t="s">
        <v>256</v>
      </c>
      <c r="H483" s="137" t="s">
        <v>257</v>
      </c>
      <c r="I483" s="137">
        <v>147894</v>
      </c>
      <c r="J483" s="137" t="s">
        <v>751</v>
      </c>
      <c r="K483" s="137">
        <v>147894</v>
      </c>
      <c r="L483" s="137" t="s">
        <v>572</v>
      </c>
      <c r="M483" s="137" t="s">
        <v>573</v>
      </c>
      <c r="N483" s="137">
        <v>250641</v>
      </c>
      <c r="O483" s="137" t="s">
        <v>752</v>
      </c>
      <c r="P483" s="137">
        <v>593206</v>
      </c>
      <c r="Q483" s="137" t="s">
        <v>1143</v>
      </c>
      <c r="R483" s="137" t="s">
        <v>263</v>
      </c>
      <c r="S483" s="137" t="s">
        <v>2643</v>
      </c>
      <c r="T483" s="137" t="s">
        <v>2643</v>
      </c>
      <c r="U483" s="137" t="s">
        <v>298</v>
      </c>
      <c r="V483" s="137" t="s">
        <v>266</v>
      </c>
      <c r="W483" s="137">
        <v>0</v>
      </c>
      <c r="X483" s="137" t="s">
        <v>267</v>
      </c>
      <c r="Y483" s="137">
        <v>360383654</v>
      </c>
      <c r="Z483" s="137" t="s">
        <v>2644</v>
      </c>
      <c r="AA483" s="137" t="s">
        <v>2640</v>
      </c>
      <c r="AB483" s="138">
        <v>30000</v>
      </c>
      <c r="AC483" s="137" t="s">
        <v>316</v>
      </c>
      <c r="AD483" s="137">
        <v>18</v>
      </c>
      <c r="AE483" s="137" t="s">
        <v>478</v>
      </c>
      <c r="AF483" s="137" t="s">
        <v>1701</v>
      </c>
      <c r="AG483" s="137" t="s">
        <v>2641</v>
      </c>
      <c r="AH483" s="137" t="s">
        <v>481</v>
      </c>
      <c r="AI483" s="137" t="s">
        <v>1236</v>
      </c>
      <c r="AJ483" s="138">
        <v>2030</v>
      </c>
      <c r="AK483" s="138">
        <v>2030</v>
      </c>
      <c r="AL483" s="137" t="s">
        <v>1236</v>
      </c>
      <c r="AM483" s="138">
        <v>1089.73</v>
      </c>
      <c r="AN483" s="138">
        <v>940.27</v>
      </c>
      <c r="AO483" s="138">
        <v>2030</v>
      </c>
      <c r="AP483" s="138">
        <v>28910.27</v>
      </c>
      <c r="AQ483" s="138">
        <v>5958.73</v>
      </c>
      <c r="AR483" s="138">
        <v>34869</v>
      </c>
      <c r="AS483" s="138">
        <v>0</v>
      </c>
      <c r="AT483" s="138">
        <v>0</v>
      </c>
      <c r="AU483" s="138">
        <v>0</v>
      </c>
      <c r="AV483" s="137">
        <v>1</v>
      </c>
      <c r="AW483" s="137"/>
      <c r="AX483" s="137"/>
      <c r="AY483" s="137"/>
      <c r="AZ483" s="137"/>
      <c r="BA483" s="137"/>
      <c r="BB483" s="137" t="s">
        <v>277</v>
      </c>
      <c r="BC483" s="137"/>
      <c r="BD483" s="137"/>
      <c r="BE483" s="138"/>
      <c r="BF483" s="137" t="s">
        <v>2643</v>
      </c>
      <c r="BG483" s="137" t="s">
        <v>2645</v>
      </c>
      <c r="BH483" s="129" t="s">
        <v>1754</v>
      </c>
      <c r="BI483" s="129" t="s">
        <v>1755</v>
      </c>
      <c r="BJ483" s="147">
        <v>46212</v>
      </c>
      <c r="BK483" s="139" t="s">
        <v>102</v>
      </c>
      <c r="BL483" s="129" t="s">
        <v>107</v>
      </c>
      <c r="BM483" s="142" t="s">
        <v>179</v>
      </c>
      <c r="BN483" s="139" t="s">
        <v>221</v>
      </c>
      <c r="BO483" s="139">
        <v>0</v>
      </c>
      <c r="BP483" s="42"/>
      <c r="BQ483" s="120" t="s">
        <v>1761</v>
      </c>
    </row>
    <row r="484" spans="1:69" ht="22.75" hidden="1" customHeight="1" x14ac:dyDescent="0.35">
      <c r="A484" s="131">
        <v>480</v>
      </c>
      <c r="B484" s="137" t="s">
        <v>252</v>
      </c>
      <c r="C484" s="137" t="s">
        <v>253</v>
      </c>
      <c r="D484" s="137" t="s">
        <v>254</v>
      </c>
      <c r="E484" s="137" t="s">
        <v>255</v>
      </c>
      <c r="F484" s="137" t="s">
        <v>255</v>
      </c>
      <c r="G484" s="137" t="s">
        <v>256</v>
      </c>
      <c r="H484" s="137" t="s">
        <v>257</v>
      </c>
      <c r="I484" s="137">
        <v>147894</v>
      </c>
      <c r="J484" s="137" t="s">
        <v>751</v>
      </c>
      <c r="K484" s="137">
        <v>147894</v>
      </c>
      <c r="L484" s="137" t="s">
        <v>572</v>
      </c>
      <c r="M484" s="137" t="s">
        <v>573</v>
      </c>
      <c r="N484" s="137">
        <v>250641</v>
      </c>
      <c r="O484" s="137" t="s">
        <v>752</v>
      </c>
      <c r="P484" s="137">
        <v>593206</v>
      </c>
      <c r="Q484" s="137" t="s">
        <v>1143</v>
      </c>
      <c r="R484" s="137" t="s">
        <v>263</v>
      </c>
      <c r="S484" s="137" t="s">
        <v>1729</v>
      </c>
      <c r="T484" s="137" t="s">
        <v>1729</v>
      </c>
      <c r="U484" s="137" t="s">
        <v>265</v>
      </c>
      <c r="V484" s="137" t="s">
        <v>266</v>
      </c>
      <c r="W484" s="137">
        <v>0</v>
      </c>
      <c r="X484" s="137" t="s">
        <v>267</v>
      </c>
      <c r="Y484" s="137">
        <v>360459473</v>
      </c>
      <c r="Z484" s="137" t="s">
        <v>1730</v>
      </c>
      <c r="AA484" s="137" t="s">
        <v>1731</v>
      </c>
      <c r="AB484" s="138">
        <v>60000</v>
      </c>
      <c r="AC484" s="137" t="s">
        <v>316</v>
      </c>
      <c r="AD484" s="137">
        <v>24</v>
      </c>
      <c r="AE484" s="137" t="s">
        <v>1147</v>
      </c>
      <c r="AF484" s="137" t="s">
        <v>1732</v>
      </c>
      <c r="AG484" s="137" t="s">
        <v>1149</v>
      </c>
      <c r="AH484" s="137" t="s">
        <v>615</v>
      </c>
      <c r="AI484" s="137" t="s">
        <v>1236</v>
      </c>
      <c r="AJ484" s="138">
        <v>3140</v>
      </c>
      <c r="AK484" s="138">
        <v>3140</v>
      </c>
      <c r="AL484" s="137" t="s">
        <v>1236</v>
      </c>
      <c r="AM484" s="138">
        <v>2119.1799999999998</v>
      </c>
      <c r="AN484" s="138">
        <v>1020.82</v>
      </c>
      <c r="AO484" s="138">
        <v>3140</v>
      </c>
      <c r="AP484" s="138">
        <v>57880.82</v>
      </c>
      <c r="AQ484" s="138">
        <v>14085.18</v>
      </c>
      <c r="AR484" s="138">
        <v>71966</v>
      </c>
      <c r="AS484" s="138">
        <v>0</v>
      </c>
      <c r="AT484" s="138">
        <v>0</v>
      </c>
      <c r="AU484" s="138">
        <v>0</v>
      </c>
      <c r="AV484" s="137">
        <v>1</v>
      </c>
      <c r="AW484" s="137"/>
      <c r="AX484" s="137"/>
      <c r="AY484" s="137"/>
      <c r="AZ484" s="137"/>
      <c r="BA484" s="137"/>
      <c r="BB484" s="137" t="s">
        <v>277</v>
      </c>
      <c r="BC484" s="137"/>
      <c r="BD484" s="137"/>
      <c r="BE484" s="138"/>
      <c r="BF484" s="137" t="s">
        <v>1729</v>
      </c>
      <c r="BG484" s="137" t="s">
        <v>1733</v>
      </c>
      <c r="BH484" s="129" t="s">
        <v>1754</v>
      </c>
      <c r="BI484" s="129" t="s">
        <v>1755</v>
      </c>
      <c r="BJ484" s="147">
        <v>46212</v>
      </c>
      <c r="BK484" s="139" t="s">
        <v>102</v>
      </c>
      <c r="BL484" s="129" t="s">
        <v>107</v>
      </c>
      <c r="BM484" s="142" t="s">
        <v>179</v>
      </c>
      <c r="BN484" s="139" t="s">
        <v>221</v>
      </c>
      <c r="BO484" s="139">
        <v>0</v>
      </c>
      <c r="BP484" s="42"/>
      <c r="BQ484" s="120" t="s">
        <v>1761</v>
      </c>
    </row>
    <row r="485" spans="1:69" ht="22.75" hidden="1" customHeight="1" x14ac:dyDescent="0.35">
      <c r="A485" s="131">
        <v>481</v>
      </c>
      <c r="B485" s="137" t="s">
        <v>252</v>
      </c>
      <c r="C485" s="137" t="s">
        <v>253</v>
      </c>
      <c r="D485" s="137" t="s">
        <v>254</v>
      </c>
      <c r="E485" s="137" t="s">
        <v>255</v>
      </c>
      <c r="F485" s="137" t="s">
        <v>255</v>
      </c>
      <c r="G485" s="137" t="s">
        <v>256</v>
      </c>
      <c r="H485" s="137" t="s">
        <v>257</v>
      </c>
      <c r="I485" s="137">
        <v>140113</v>
      </c>
      <c r="J485" s="137" t="s">
        <v>735</v>
      </c>
      <c r="K485" s="137">
        <v>140113</v>
      </c>
      <c r="L485" s="137" t="s">
        <v>605</v>
      </c>
      <c r="M485" s="137" t="s">
        <v>606</v>
      </c>
      <c r="N485" s="137">
        <v>364266</v>
      </c>
      <c r="O485" s="137" t="s">
        <v>2646</v>
      </c>
      <c r="P485" s="137">
        <v>526418</v>
      </c>
      <c r="Q485" s="137" t="s">
        <v>2647</v>
      </c>
      <c r="R485" s="137" t="s">
        <v>263</v>
      </c>
      <c r="S485" s="137" t="s">
        <v>2648</v>
      </c>
      <c r="T485" s="137" t="s">
        <v>2648</v>
      </c>
      <c r="U485" s="137" t="s">
        <v>654</v>
      </c>
      <c r="V485" s="137" t="s">
        <v>266</v>
      </c>
      <c r="W485" s="137">
        <v>0</v>
      </c>
      <c r="X485" s="137" t="s">
        <v>267</v>
      </c>
      <c r="Y485" s="137">
        <v>359330702</v>
      </c>
      <c r="Z485" s="137" t="s">
        <v>2649</v>
      </c>
      <c r="AA485" s="137" t="s">
        <v>2650</v>
      </c>
      <c r="AB485" s="138">
        <v>65000</v>
      </c>
      <c r="AC485" s="137" t="s">
        <v>270</v>
      </c>
      <c r="AD485" s="137">
        <v>24</v>
      </c>
      <c r="AE485" s="137" t="s">
        <v>367</v>
      </c>
      <c r="AF485" s="137" t="s">
        <v>2651</v>
      </c>
      <c r="AG485" s="137" t="s">
        <v>2652</v>
      </c>
      <c r="AH485" s="137" t="s">
        <v>292</v>
      </c>
      <c r="AI485" s="137" t="s">
        <v>510</v>
      </c>
      <c r="AJ485" s="138">
        <v>3440</v>
      </c>
      <c r="AK485" s="138">
        <v>3440</v>
      </c>
      <c r="AL485" s="137" t="s">
        <v>815</v>
      </c>
      <c r="AM485" s="138">
        <v>25884.560000000001</v>
      </c>
      <c r="AN485" s="138">
        <v>11955.44</v>
      </c>
      <c r="AO485" s="138">
        <v>37840</v>
      </c>
      <c r="AP485" s="138">
        <v>39115.440000000002</v>
      </c>
      <c r="AQ485" s="138">
        <v>5908.56</v>
      </c>
      <c r="AR485" s="138">
        <v>45024</v>
      </c>
      <c r="AS485" s="138">
        <v>0</v>
      </c>
      <c r="AT485" s="138">
        <v>0</v>
      </c>
      <c r="AU485" s="138">
        <v>0</v>
      </c>
      <c r="AV485" s="137">
        <v>11</v>
      </c>
      <c r="AW485" s="137"/>
      <c r="AX485" s="137"/>
      <c r="AY485" s="137"/>
      <c r="AZ485" s="137"/>
      <c r="BA485" s="137"/>
      <c r="BB485" s="137" t="s">
        <v>277</v>
      </c>
      <c r="BC485" s="137"/>
      <c r="BD485" s="137"/>
      <c r="BE485" s="138"/>
      <c r="BF485" s="137" t="s">
        <v>2648</v>
      </c>
      <c r="BG485" s="137" t="s">
        <v>2653</v>
      </c>
      <c r="BH485" s="129" t="s">
        <v>1754</v>
      </c>
      <c r="BI485" s="129" t="s">
        <v>1755</v>
      </c>
      <c r="BJ485" s="147">
        <v>46213</v>
      </c>
      <c r="BK485" s="139" t="s">
        <v>102</v>
      </c>
      <c r="BL485" s="129" t="s">
        <v>107</v>
      </c>
      <c r="BM485" s="142" t="s">
        <v>179</v>
      </c>
      <c r="BN485" s="139" t="s">
        <v>221</v>
      </c>
      <c r="BO485" s="139">
        <v>0</v>
      </c>
      <c r="BP485" s="42"/>
      <c r="BQ485" s="120" t="s">
        <v>1761</v>
      </c>
    </row>
    <row r="486" spans="1:69" hidden="1" x14ac:dyDescent="0.35">
      <c r="A486" s="131">
        <v>482</v>
      </c>
      <c r="B486" s="137" t="s">
        <v>252</v>
      </c>
      <c r="C486" s="137" t="s">
        <v>253</v>
      </c>
      <c r="D486" s="137" t="s">
        <v>254</v>
      </c>
      <c r="E486" s="137" t="s">
        <v>255</v>
      </c>
      <c r="F486" s="137" t="s">
        <v>255</v>
      </c>
      <c r="G486" s="137" t="s">
        <v>256</v>
      </c>
      <c r="H486" s="137" t="s">
        <v>257</v>
      </c>
      <c r="I486" s="137">
        <v>147894</v>
      </c>
      <c r="J486" s="137" t="s">
        <v>751</v>
      </c>
      <c r="K486" s="137">
        <v>147894</v>
      </c>
      <c r="L486" s="137" t="s">
        <v>572</v>
      </c>
      <c r="M486" s="137" t="s">
        <v>573</v>
      </c>
      <c r="N486" s="137">
        <v>250641</v>
      </c>
      <c r="O486" s="137" t="s">
        <v>752</v>
      </c>
      <c r="P486" s="137">
        <v>329279</v>
      </c>
      <c r="Q486" s="137" t="s">
        <v>803</v>
      </c>
      <c r="R486" s="137" t="s">
        <v>263</v>
      </c>
      <c r="S486" s="137" t="s">
        <v>2654</v>
      </c>
      <c r="T486" s="137" t="s">
        <v>2654</v>
      </c>
      <c r="U486" s="137" t="s">
        <v>265</v>
      </c>
      <c r="V486" s="137" t="s">
        <v>266</v>
      </c>
      <c r="W486" s="137">
        <v>0</v>
      </c>
      <c r="X486" s="137" t="s">
        <v>345</v>
      </c>
      <c r="Y486" s="137">
        <v>357929074</v>
      </c>
      <c r="Z486" s="137" t="s">
        <v>2655</v>
      </c>
      <c r="AA486" s="137" t="s">
        <v>442</v>
      </c>
      <c r="AB486" s="138">
        <v>60000</v>
      </c>
      <c r="AC486" s="137" t="s">
        <v>316</v>
      </c>
      <c r="AD486" s="137">
        <v>24</v>
      </c>
      <c r="AE486" s="137" t="s">
        <v>367</v>
      </c>
      <c r="AF486" s="137" t="s">
        <v>664</v>
      </c>
      <c r="AG486" s="137" t="s">
        <v>665</v>
      </c>
      <c r="AH486" s="137" t="s">
        <v>292</v>
      </c>
      <c r="AI486" s="137" t="s">
        <v>707</v>
      </c>
      <c r="AJ486" s="138">
        <v>3200</v>
      </c>
      <c r="AK486" s="138">
        <v>3200</v>
      </c>
      <c r="AL486" s="137" t="s">
        <v>1016</v>
      </c>
      <c r="AM486" s="138">
        <v>47499.22</v>
      </c>
      <c r="AN486" s="138">
        <v>16500.78</v>
      </c>
      <c r="AO486" s="138">
        <v>64000</v>
      </c>
      <c r="AP486" s="138">
        <v>12500.78</v>
      </c>
      <c r="AQ486" s="138">
        <v>695.22</v>
      </c>
      <c r="AR486" s="138">
        <v>13196</v>
      </c>
      <c r="AS486" s="138">
        <v>2900.32</v>
      </c>
      <c r="AT486" s="138">
        <v>299.68</v>
      </c>
      <c r="AU486" s="138">
        <v>3200</v>
      </c>
      <c r="AV486" s="137">
        <v>21</v>
      </c>
      <c r="AW486" s="137"/>
      <c r="AX486" s="137"/>
      <c r="AY486" s="137"/>
      <c r="AZ486" s="137"/>
      <c r="BA486" s="137"/>
      <c r="BB486" s="137" t="s">
        <v>277</v>
      </c>
      <c r="BC486" s="137"/>
      <c r="BD486" s="137"/>
      <c r="BE486" s="138"/>
      <c r="BF486" s="137" t="s">
        <v>2654</v>
      </c>
      <c r="BG486" s="137" t="s">
        <v>2656</v>
      </c>
      <c r="BH486" s="129" t="s">
        <v>1754</v>
      </c>
      <c r="BI486" s="129" t="s">
        <v>1755</v>
      </c>
      <c r="BJ486" s="147">
        <v>46213</v>
      </c>
      <c r="BK486" s="139" t="s">
        <v>102</v>
      </c>
      <c r="BL486" s="129" t="s">
        <v>107</v>
      </c>
      <c r="BM486" s="142" t="s">
        <v>179</v>
      </c>
      <c r="BN486" s="139" t="s">
        <v>221</v>
      </c>
      <c r="BO486" s="139">
        <v>0</v>
      </c>
      <c r="BP486" s="42"/>
      <c r="BQ486" s="120" t="s">
        <v>2657</v>
      </c>
    </row>
    <row r="487" spans="1:69" x14ac:dyDescent="0.35">
      <c r="A487" s="131">
        <v>483</v>
      </c>
      <c r="B487" s="137" t="s">
        <v>252</v>
      </c>
      <c r="C487" s="137" t="s">
        <v>253</v>
      </c>
      <c r="D487" s="137" t="s">
        <v>254</v>
      </c>
      <c r="E487" s="137" t="s">
        <v>255</v>
      </c>
      <c r="F487" s="137" t="s">
        <v>255</v>
      </c>
      <c r="G487" s="137" t="s">
        <v>256</v>
      </c>
      <c r="H487" s="137" t="s">
        <v>257</v>
      </c>
      <c r="I487" s="137">
        <v>132859</v>
      </c>
      <c r="J487" s="137" t="s">
        <v>2408</v>
      </c>
      <c r="K487" s="137">
        <v>132859</v>
      </c>
      <c r="L487" s="137" t="s">
        <v>341</v>
      </c>
      <c r="M487" s="137" t="s">
        <v>342</v>
      </c>
      <c r="N487" s="137">
        <v>224250</v>
      </c>
      <c r="O487" s="137" t="s">
        <v>2658</v>
      </c>
      <c r="P487" s="137">
        <v>296038</v>
      </c>
      <c r="Q487" s="137" t="s">
        <v>2659</v>
      </c>
      <c r="R487" s="137" t="s">
        <v>263</v>
      </c>
      <c r="S487" s="137" t="s">
        <v>2660</v>
      </c>
      <c r="T487" s="137" t="s">
        <v>2660</v>
      </c>
      <c r="U487" s="137" t="s">
        <v>265</v>
      </c>
      <c r="V487" s="137" t="s">
        <v>266</v>
      </c>
      <c r="W487" s="137">
        <v>0</v>
      </c>
      <c r="X487" s="137" t="s">
        <v>345</v>
      </c>
      <c r="Y487" s="137">
        <v>359084098</v>
      </c>
      <c r="Z487" s="137" t="s">
        <v>2661</v>
      </c>
      <c r="AA487" s="137" t="s">
        <v>2493</v>
      </c>
      <c r="AB487" s="138">
        <v>20000</v>
      </c>
      <c r="AC487" s="137" t="s">
        <v>556</v>
      </c>
      <c r="AD487" s="137">
        <v>18</v>
      </c>
      <c r="AE487" s="137" t="s">
        <v>367</v>
      </c>
      <c r="AF487" s="137" t="s">
        <v>508</v>
      </c>
      <c r="AG487" s="137" t="s">
        <v>2662</v>
      </c>
      <c r="AH487" s="137" t="s">
        <v>292</v>
      </c>
      <c r="AI487" s="137" t="s">
        <v>2663</v>
      </c>
      <c r="AJ487" s="138">
        <v>1340</v>
      </c>
      <c r="AK487" s="138">
        <v>1340</v>
      </c>
      <c r="AL487" s="137" t="s">
        <v>1049</v>
      </c>
      <c r="AM487" s="138">
        <v>17348.189999999999</v>
      </c>
      <c r="AN487" s="138">
        <v>4091.81</v>
      </c>
      <c r="AO487" s="138">
        <v>21440</v>
      </c>
      <c r="AP487" s="138">
        <v>2651.81</v>
      </c>
      <c r="AQ487" s="138">
        <v>77.19</v>
      </c>
      <c r="AR487" s="138">
        <v>2729</v>
      </c>
      <c r="AS487" s="138">
        <v>0</v>
      </c>
      <c r="AT487" s="138">
        <v>0</v>
      </c>
      <c r="AU487" s="138">
        <v>0</v>
      </c>
      <c r="AV487" s="137">
        <v>16</v>
      </c>
      <c r="AW487" s="137"/>
      <c r="AX487" s="137"/>
      <c r="AY487" s="137"/>
      <c r="AZ487" s="137"/>
      <c r="BA487" s="137"/>
      <c r="BB487" s="137" t="s">
        <v>277</v>
      </c>
      <c r="BC487" s="137"/>
      <c r="BD487" s="137"/>
      <c r="BE487" s="138"/>
      <c r="BF487" s="137" t="s">
        <v>2660</v>
      </c>
      <c r="BG487" s="137" t="s">
        <v>2664</v>
      </c>
      <c r="BH487" s="129" t="s">
        <v>1754</v>
      </c>
      <c r="BI487" s="129" t="s">
        <v>1755</v>
      </c>
      <c r="BJ487" s="147">
        <v>46213</v>
      </c>
      <c r="BK487" s="139" t="s">
        <v>102</v>
      </c>
      <c r="BL487" s="129" t="s">
        <v>107</v>
      </c>
      <c r="BM487" s="142" t="s">
        <v>179</v>
      </c>
      <c r="BN487" s="139" t="s">
        <v>220</v>
      </c>
      <c r="BO487" s="139">
        <v>1340</v>
      </c>
      <c r="BP487" s="136" t="s">
        <v>182</v>
      </c>
      <c r="BQ487" s="193" t="s">
        <v>2665</v>
      </c>
    </row>
    <row r="488" spans="1:69" hidden="1" x14ac:dyDescent="0.35">
      <c r="A488" s="131">
        <v>484</v>
      </c>
      <c r="B488" s="137" t="s">
        <v>252</v>
      </c>
      <c r="C488" s="137" t="s">
        <v>253</v>
      </c>
      <c r="D488" s="137" t="s">
        <v>254</v>
      </c>
      <c r="E488" s="137" t="s">
        <v>255</v>
      </c>
      <c r="F488" s="137" t="s">
        <v>255</v>
      </c>
      <c r="G488" s="137" t="s">
        <v>256</v>
      </c>
      <c r="H488" s="137" t="s">
        <v>257</v>
      </c>
      <c r="I488" s="137">
        <v>132149</v>
      </c>
      <c r="J488" s="137" t="s">
        <v>307</v>
      </c>
      <c r="K488" s="137">
        <v>132149</v>
      </c>
      <c r="L488" s="137" t="s">
        <v>341</v>
      </c>
      <c r="M488" s="137" t="s">
        <v>342</v>
      </c>
      <c r="N488" s="137">
        <v>228900</v>
      </c>
      <c r="O488" s="137" t="s">
        <v>495</v>
      </c>
      <c r="P488" s="137">
        <v>502703</v>
      </c>
      <c r="Q488" s="137" t="s">
        <v>496</v>
      </c>
      <c r="R488" s="137" t="s">
        <v>263</v>
      </c>
      <c r="S488" s="137" t="s">
        <v>497</v>
      </c>
      <c r="T488" s="137" t="s">
        <v>497</v>
      </c>
      <c r="U488" s="137" t="s">
        <v>298</v>
      </c>
      <c r="V488" s="137" t="s">
        <v>266</v>
      </c>
      <c r="W488" s="137">
        <v>0</v>
      </c>
      <c r="X488" s="137" t="s">
        <v>267</v>
      </c>
      <c r="Y488" s="137">
        <v>359160575</v>
      </c>
      <c r="Z488" s="137" t="s">
        <v>498</v>
      </c>
      <c r="AA488" s="137" t="s">
        <v>476</v>
      </c>
      <c r="AB488" s="138">
        <v>65000</v>
      </c>
      <c r="AC488" s="137" t="s">
        <v>316</v>
      </c>
      <c r="AD488" s="137">
        <v>24</v>
      </c>
      <c r="AE488" s="137" t="s">
        <v>367</v>
      </c>
      <c r="AF488" s="137" t="s">
        <v>302</v>
      </c>
      <c r="AG488" s="137" t="s">
        <v>500</v>
      </c>
      <c r="AH488" s="137" t="s">
        <v>292</v>
      </c>
      <c r="AI488" s="137" t="s">
        <v>501</v>
      </c>
      <c r="AJ488" s="138">
        <v>3460</v>
      </c>
      <c r="AK488" s="138">
        <v>3460</v>
      </c>
      <c r="AL488" s="137" t="s">
        <v>502</v>
      </c>
      <c r="AM488" s="138">
        <v>37027.61</v>
      </c>
      <c r="AN488" s="138">
        <v>14872.39</v>
      </c>
      <c r="AO488" s="138">
        <v>51900</v>
      </c>
      <c r="AP488" s="138">
        <v>27972.39</v>
      </c>
      <c r="AQ488" s="138">
        <v>3004.61</v>
      </c>
      <c r="AR488" s="138">
        <v>30977</v>
      </c>
      <c r="AS488" s="138">
        <v>2796.13</v>
      </c>
      <c r="AT488" s="138">
        <v>663.87</v>
      </c>
      <c r="AU488" s="138">
        <v>3460</v>
      </c>
      <c r="AV488" s="137">
        <v>16</v>
      </c>
      <c r="AW488" s="139"/>
      <c r="AX488" s="139"/>
      <c r="AY488" s="151"/>
      <c r="AZ488" s="139"/>
      <c r="BA488" s="139"/>
      <c r="BB488" s="137" t="s">
        <v>277</v>
      </c>
      <c r="BC488" s="139" t="s">
        <v>1752</v>
      </c>
      <c r="BD488" s="139"/>
      <c r="BE488" s="138"/>
      <c r="BF488" s="137"/>
      <c r="BG488" s="137" t="s">
        <v>503</v>
      </c>
      <c r="BH488" s="152" t="s">
        <v>2668</v>
      </c>
      <c r="BI488" s="129" t="s">
        <v>99</v>
      </c>
      <c r="BJ488" s="152">
        <v>46184</v>
      </c>
      <c r="BK488" s="139" t="s">
        <v>102</v>
      </c>
      <c r="BL488" s="129" t="s">
        <v>107</v>
      </c>
      <c r="BM488" s="142" t="s">
        <v>179</v>
      </c>
      <c r="BN488" s="139" t="s">
        <v>221</v>
      </c>
      <c r="BO488" s="153"/>
      <c r="BP488" s="134"/>
      <c r="BQ488" s="140"/>
    </row>
    <row r="489" spans="1:69" hidden="1" x14ac:dyDescent="0.35">
      <c r="A489" s="131">
        <v>485</v>
      </c>
      <c r="B489" s="137" t="s">
        <v>252</v>
      </c>
      <c r="C489" s="137" t="s">
        <v>253</v>
      </c>
      <c r="D489" s="137" t="s">
        <v>254</v>
      </c>
      <c r="E489" s="137" t="s">
        <v>255</v>
      </c>
      <c r="F489" s="137" t="s">
        <v>255</v>
      </c>
      <c r="G489" s="137" t="s">
        <v>256</v>
      </c>
      <c r="H489" s="137" t="s">
        <v>257</v>
      </c>
      <c r="I489" s="137">
        <v>132149</v>
      </c>
      <c r="J489" s="137" t="s">
        <v>307</v>
      </c>
      <c r="K489" s="137">
        <v>132149</v>
      </c>
      <c r="L489" s="137" t="s">
        <v>341</v>
      </c>
      <c r="M489" s="137" t="s">
        <v>342</v>
      </c>
      <c r="N489" s="137">
        <v>228900</v>
      </c>
      <c r="O489" s="137" t="s">
        <v>495</v>
      </c>
      <c r="P489" s="137">
        <v>502703</v>
      </c>
      <c r="Q489" s="137" t="s">
        <v>496</v>
      </c>
      <c r="R489" s="137" t="s">
        <v>263</v>
      </c>
      <c r="S489" s="137" t="s">
        <v>2669</v>
      </c>
      <c r="T489" s="137" t="s">
        <v>2669</v>
      </c>
      <c r="U489" s="137" t="s">
        <v>298</v>
      </c>
      <c r="V489" s="137" t="s">
        <v>266</v>
      </c>
      <c r="W489" s="137">
        <v>0</v>
      </c>
      <c r="X489" s="137" t="s">
        <v>267</v>
      </c>
      <c r="Y489" s="137">
        <v>359154463</v>
      </c>
      <c r="Z489" s="137" t="s">
        <v>2670</v>
      </c>
      <c r="AA489" s="137" t="s">
        <v>476</v>
      </c>
      <c r="AB489" s="138">
        <v>65000</v>
      </c>
      <c r="AC489" s="137" t="s">
        <v>316</v>
      </c>
      <c r="AD489" s="137">
        <v>24</v>
      </c>
      <c r="AE489" s="137" t="s">
        <v>367</v>
      </c>
      <c r="AF489" s="137" t="s">
        <v>1695</v>
      </c>
      <c r="AG489" s="137" t="s">
        <v>2671</v>
      </c>
      <c r="AH489" s="137" t="s">
        <v>292</v>
      </c>
      <c r="AI489" s="137" t="s">
        <v>501</v>
      </c>
      <c r="AJ489" s="138">
        <v>3460</v>
      </c>
      <c r="AK489" s="138">
        <v>3460</v>
      </c>
      <c r="AL489" s="137" t="s">
        <v>702</v>
      </c>
      <c r="AM489" s="138">
        <v>39823.74</v>
      </c>
      <c r="AN489" s="138">
        <v>15536.26</v>
      </c>
      <c r="AO489" s="138">
        <v>55360</v>
      </c>
      <c r="AP489" s="138">
        <v>25176.26</v>
      </c>
      <c r="AQ489" s="138">
        <v>2340.7399999999998</v>
      </c>
      <c r="AR489" s="138">
        <v>27517</v>
      </c>
      <c r="AS489" s="138">
        <v>0</v>
      </c>
      <c r="AT489" s="138">
        <v>0</v>
      </c>
      <c r="AU489" s="138">
        <v>0</v>
      </c>
      <c r="AV489" s="137">
        <v>16</v>
      </c>
      <c r="AW489" s="139"/>
      <c r="AX489" s="139"/>
      <c r="AY489" s="139"/>
      <c r="AZ489" s="139"/>
      <c r="BA489" s="139"/>
      <c r="BB489" s="137" t="s">
        <v>277</v>
      </c>
      <c r="BC489" s="139" t="s">
        <v>1752</v>
      </c>
      <c r="BD489" s="139"/>
      <c r="BE489" s="138"/>
      <c r="BF489" s="137"/>
      <c r="BG489" s="137" t="s">
        <v>2672</v>
      </c>
      <c r="BH489" s="152" t="s">
        <v>2668</v>
      </c>
      <c r="BI489" s="129" t="s">
        <v>99</v>
      </c>
      <c r="BJ489" s="152">
        <v>46184</v>
      </c>
      <c r="BK489" s="139" t="s">
        <v>102</v>
      </c>
      <c r="BL489" s="129" t="s">
        <v>107</v>
      </c>
      <c r="BM489" s="142" t="s">
        <v>179</v>
      </c>
      <c r="BN489" s="139" t="s">
        <v>221</v>
      </c>
      <c r="BO489" s="139">
        <v>0</v>
      </c>
      <c r="BP489" s="134"/>
      <c r="BQ489" s="141" t="s">
        <v>1761</v>
      </c>
    </row>
    <row r="490" spans="1:69" ht="22.75" hidden="1" customHeight="1" x14ac:dyDescent="0.35">
      <c r="A490" s="131">
        <v>486</v>
      </c>
      <c r="B490" s="139" t="s">
        <v>252</v>
      </c>
      <c r="C490" s="139" t="s">
        <v>253</v>
      </c>
      <c r="D490" s="139" t="s">
        <v>254</v>
      </c>
      <c r="E490" s="139" t="s">
        <v>255</v>
      </c>
      <c r="F490" s="139" t="s">
        <v>255</v>
      </c>
      <c r="G490" s="139" t="s">
        <v>256</v>
      </c>
      <c r="H490" s="139" t="s">
        <v>257</v>
      </c>
      <c r="I490" s="139">
        <v>132149</v>
      </c>
      <c r="J490" s="139" t="s">
        <v>307</v>
      </c>
      <c r="K490" s="139">
        <v>132149</v>
      </c>
      <c r="L490" s="139" t="s">
        <v>341</v>
      </c>
      <c r="M490" s="139" t="s">
        <v>342</v>
      </c>
      <c r="N490" s="139">
        <v>228900</v>
      </c>
      <c r="O490" s="139" t="s">
        <v>495</v>
      </c>
      <c r="P490" s="139">
        <v>502703</v>
      </c>
      <c r="Q490" s="139" t="s">
        <v>496</v>
      </c>
      <c r="R490" s="139" t="s">
        <v>263</v>
      </c>
      <c r="S490" s="139" t="s">
        <v>2673</v>
      </c>
      <c r="T490" s="139" t="s">
        <v>2673</v>
      </c>
      <c r="U490" s="139" t="s">
        <v>265</v>
      </c>
      <c r="V490" s="139" t="s">
        <v>266</v>
      </c>
      <c r="W490" s="139">
        <v>0</v>
      </c>
      <c r="X490" s="139" t="s">
        <v>267</v>
      </c>
      <c r="Y490" s="139">
        <v>359623155</v>
      </c>
      <c r="Z490" s="139" t="s">
        <v>2674</v>
      </c>
      <c r="AA490" s="139" t="s">
        <v>1117</v>
      </c>
      <c r="AB490" s="139">
        <v>45000</v>
      </c>
      <c r="AC490" s="139" t="s">
        <v>316</v>
      </c>
      <c r="AD490" s="139">
        <v>24</v>
      </c>
      <c r="AE490" s="139" t="s">
        <v>367</v>
      </c>
      <c r="AF490" s="139" t="s">
        <v>1089</v>
      </c>
      <c r="AG490" s="139" t="s">
        <v>1090</v>
      </c>
      <c r="AH490" s="139" t="s">
        <v>292</v>
      </c>
      <c r="AI490" s="139" t="s">
        <v>1150</v>
      </c>
      <c r="AJ490" s="139">
        <v>2400</v>
      </c>
      <c r="AK490" s="139">
        <v>2400</v>
      </c>
      <c r="AL490" s="139" t="s">
        <v>1419</v>
      </c>
      <c r="AM490" s="139">
        <v>14704.9</v>
      </c>
      <c r="AN490" s="139">
        <v>6895.1</v>
      </c>
      <c r="AO490" s="139">
        <v>21600</v>
      </c>
      <c r="AP490" s="139">
        <v>30295.1</v>
      </c>
      <c r="AQ490" s="139">
        <v>5092.8999999999996</v>
      </c>
      <c r="AR490" s="139">
        <v>35388</v>
      </c>
      <c r="AS490" s="139">
        <v>0</v>
      </c>
      <c r="AT490" s="139">
        <v>0</v>
      </c>
      <c r="AU490" s="139">
        <v>0</v>
      </c>
      <c r="AV490" s="139">
        <v>9</v>
      </c>
      <c r="AW490" s="139"/>
      <c r="AX490" s="139"/>
      <c r="AY490" s="139"/>
      <c r="AZ490" s="139"/>
      <c r="BA490" s="139"/>
      <c r="BB490" s="139" t="s">
        <v>277</v>
      </c>
      <c r="BC490" s="139" t="s">
        <v>1752</v>
      </c>
      <c r="BD490" s="139"/>
      <c r="BE490" s="139"/>
      <c r="BF490" s="139"/>
      <c r="BG490" s="137" t="s">
        <v>2675</v>
      </c>
      <c r="BH490" s="152" t="s">
        <v>2668</v>
      </c>
      <c r="BI490" s="129" t="s">
        <v>99</v>
      </c>
      <c r="BJ490" s="152">
        <v>46184</v>
      </c>
      <c r="BK490" s="139" t="s">
        <v>102</v>
      </c>
      <c r="BL490" s="129" t="s">
        <v>107</v>
      </c>
      <c r="BM490" s="142" t="s">
        <v>179</v>
      </c>
      <c r="BN490" s="139" t="s">
        <v>221</v>
      </c>
      <c r="BO490" s="139">
        <v>0</v>
      </c>
      <c r="BP490" s="134"/>
      <c r="BQ490" s="141" t="s">
        <v>1761</v>
      </c>
    </row>
    <row r="491" spans="1:69" hidden="1" x14ac:dyDescent="0.35">
      <c r="A491" s="131">
        <v>487</v>
      </c>
      <c r="B491" s="139" t="s">
        <v>252</v>
      </c>
      <c r="C491" s="154" t="s">
        <v>253</v>
      </c>
      <c r="D491" s="154" t="s">
        <v>254</v>
      </c>
      <c r="E491" s="154" t="s">
        <v>255</v>
      </c>
      <c r="F491" s="154" t="s">
        <v>255</v>
      </c>
      <c r="G491" s="154" t="s">
        <v>256</v>
      </c>
      <c r="H491" s="154" t="s">
        <v>257</v>
      </c>
      <c r="I491" s="154">
        <v>132149</v>
      </c>
      <c r="J491" s="154" t="s">
        <v>307</v>
      </c>
      <c r="K491" s="154">
        <v>132149</v>
      </c>
      <c r="L491" s="154" t="s">
        <v>341</v>
      </c>
      <c r="M491" s="154" t="s">
        <v>342</v>
      </c>
      <c r="N491" s="154">
        <v>228900</v>
      </c>
      <c r="O491" s="154" t="s">
        <v>495</v>
      </c>
      <c r="P491" s="154">
        <v>502703</v>
      </c>
      <c r="Q491" s="154" t="s">
        <v>496</v>
      </c>
      <c r="R491" s="154" t="s">
        <v>263</v>
      </c>
      <c r="S491" s="139" t="s">
        <v>2676</v>
      </c>
      <c r="T491" s="154" t="s">
        <v>2676</v>
      </c>
      <c r="U491" s="154" t="s">
        <v>265</v>
      </c>
      <c r="V491" s="154" t="s">
        <v>266</v>
      </c>
      <c r="W491" s="154">
        <v>541</v>
      </c>
      <c r="X491" s="154" t="s">
        <v>267</v>
      </c>
      <c r="Y491" s="154">
        <v>353890033</v>
      </c>
      <c r="Z491" s="154" t="s">
        <v>2677</v>
      </c>
      <c r="AA491" s="155" t="s">
        <v>2678</v>
      </c>
      <c r="AB491" s="154">
        <v>40000</v>
      </c>
      <c r="AC491" s="154" t="s">
        <v>316</v>
      </c>
      <c r="AD491" s="154">
        <v>24</v>
      </c>
      <c r="AE491" s="154" t="s">
        <v>289</v>
      </c>
      <c r="AF491" s="155" t="s">
        <v>2679</v>
      </c>
      <c r="AG491" s="155" t="s">
        <v>2680</v>
      </c>
      <c r="AH491" s="154" t="s">
        <v>292</v>
      </c>
      <c r="AI491" s="155" t="s">
        <v>2681</v>
      </c>
      <c r="AJ491" s="155">
        <v>2130</v>
      </c>
      <c r="AK491" s="155">
        <v>2130</v>
      </c>
      <c r="AL491" s="155" t="s">
        <v>1235</v>
      </c>
      <c r="AM491" s="155">
        <v>35677.839999999997</v>
      </c>
      <c r="AN491" s="155">
        <v>11464.16</v>
      </c>
      <c r="AO491" s="155">
        <v>47142</v>
      </c>
      <c r="AP491" s="155">
        <v>4322.16</v>
      </c>
      <c r="AQ491" s="155">
        <v>47.84</v>
      </c>
      <c r="AR491" s="154">
        <v>4370</v>
      </c>
      <c r="AS491" s="154">
        <v>4322.16</v>
      </c>
      <c r="AT491" s="154">
        <v>47.84</v>
      </c>
      <c r="AU491" s="154">
        <v>4370</v>
      </c>
      <c r="AV491" s="154">
        <v>30</v>
      </c>
      <c r="AW491" s="154"/>
      <c r="AX491" s="154"/>
      <c r="AY491" s="154"/>
      <c r="AZ491" s="154"/>
      <c r="BA491" s="155"/>
      <c r="BB491" s="155" t="s">
        <v>277</v>
      </c>
      <c r="BC491" s="155" t="s">
        <v>1752</v>
      </c>
      <c r="BD491" s="155"/>
      <c r="BE491" s="155"/>
      <c r="BF491" s="155"/>
      <c r="BG491" s="137" t="s">
        <v>2682</v>
      </c>
      <c r="BH491" s="152" t="s">
        <v>2668</v>
      </c>
      <c r="BI491" s="129" t="s">
        <v>99</v>
      </c>
      <c r="BJ491" s="152">
        <v>46184</v>
      </c>
      <c r="BK491" s="139" t="s">
        <v>102</v>
      </c>
      <c r="BL491" s="129" t="s">
        <v>107</v>
      </c>
      <c r="BM491" s="142" t="s">
        <v>179</v>
      </c>
      <c r="BN491" s="139" t="s">
        <v>221</v>
      </c>
      <c r="BO491" s="139">
        <v>0</v>
      </c>
      <c r="BP491" s="134"/>
      <c r="BQ491" s="129" t="s">
        <v>2683</v>
      </c>
    </row>
    <row r="492" spans="1:69" hidden="1" x14ac:dyDescent="0.35">
      <c r="A492" s="131">
        <v>488</v>
      </c>
      <c r="B492" s="137" t="s">
        <v>252</v>
      </c>
      <c r="C492" s="137" t="s">
        <v>253</v>
      </c>
      <c r="D492" s="137" t="s">
        <v>254</v>
      </c>
      <c r="E492" s="137" t="s">
        <v>255</v>
      </c>
      <c r="F492" s="137" t="s">
        <v>255</v>
      </c>
      <c r="G492" s="137" t="s">
        <v>256</v>
      </c>
      <c r="H492" s="137" t="s">
        <v>257</v>
      </c>
      <c r="I492" s="137">
        <v>132149</v>
      </c>
      <c r="J492" s="137" t="s">
        <v>307</v>
      </c>
      <c r="K492" s="137">
        <v>132149</v>
      </c>
      <c r="L492" s="137" t="s">
        <v>341</v>
      </c>
      <c r="M492" s="137" t="s">
        <v>342</v>
      </c>
      <c r="N492" s="137">
        <v>228900</v>
      </c>
      <c r="O492" s="137" t="s">
        <v>495</v>
      </c>
      <c r="P492" s="137">
        <v>502703</v>
      </c>
      <c r="Q492" s="137" t="s">
        <v>496</v>
      </c>
      <c r="R492" s="137" t="s">
        <v>669</v>
      </c>
      <c r="S492" s="137" t="s">
        <v>2676</v>
      </c>
      <c r="T492" s="137" t="s">
        <v>2676</v>
      </c>
      <c r="U492" s="137" t="s">
        <v>265</v>
      </c>
      <c r="V492" s="137" t="s">
        <v>266</v>
      </c>
      <c r="W492" s="137">
        <v>0</v>
      </c>
      <c r="X492" s="137" t="s">
        <v>267</v>
      </c>
      <c r="Y492" s="137">
        <v>357241493</v>
      </c>
      <c r="Z492" s="137" t="s">
        <v>2677</v>
      </c>
      <c r="AA492" s="137" t="s">
        <v>387</v>
      </c>
      <c r="AB492" s="138">
        <v>30000</v>
      </c>
      <c r="AC492" s="137" t="s">
        <v>316</v>
      </c>
      <c r="AD492" s="137">
        <v>18</v>
      </c>
      <c r="AE492" s="137" t="s">
        <v>673</v>
      </c>
      <c r="AF492" s="137" t="s">
        <v>2679</v>
      </c>
      <c r="AG492" s="137" t="s">
        <v>2680</v>
      </c>
      <c r="AH492" s="137" t="s">
        <v>292</v>
      </c>
      <c r="AI492" s="137" t="s">
        <v>397</v>
      </c>
      <c r="AJ492" s="138">
        <v>2020</v>
      </c>
      <c r="AK492" s="138">
        <v>2020</v>
      </c>
      <c r="AL492" s="137" t="s">
        <v>2684</v>
      </c>
      <c r="AM492" s="138">
        <v>28039.72</v>
      </c>
      <c r="AN492" s="138">
        <v>6300.28</v>
      </c>
      <c r="AO492" s="138">
        <v>34340</v>
      </c>
      <c r="AP492" s="138">
        <v>1960.28</v>
      </c>
      <c r="AQ492" s="138">
        <v>37.72</v>
      </c>
      <c r="AR492" s="138">
        <v>1998</v>
      </c>
      <c r="AS492" s="138">
        <v>1960.28</v>
      </c>
      <c r="AT492" s="138">
        <v>37.72</v>
      </c>
      <c r="AU492" s="138">
        <v>1998</v>
      </c>
      <c r="AV492" s="137">
        <v>23</v>
      </c>
      <c r="AW492" s="137"/>
      <c r="AX492" s="137"/>
      <c r="AY492" s="137"/>
      <c r="AZ492" s="137"/>
      <c r="BA492" s="137"/>
      <c r="BB492" s="137" t="s">
        <v>277</v>
      </c>
      <c r="BC492" s="137" t="s">
        <v>1752</v>
      </c>
      <c r="BD492" s="137"/>
      <c r="BE492" s="138"/>
      <c r="BF492" s="137"/>
      <c r="BG492" s="137" t="s">
        <v>2682</v>
      </c>
      <c r="BH492" s="152" t="s">
        <v>2668</v>
      </c>
      <c r="BI492" s="129" t="s">
        <v>99</v>
      </c>
      <c r="BJ492" s="152">
        <v>46184</v>
      </c>
      <c r="BK492" s="139" t="s">
        <v>102</v>
      </c>
      <c r="BL492" s="129" t="s">
        <v>107</v>
      </c>
      <c r="BM492" s="142" t="s">
        <v>179</v>
      </c>
      <c r="BN492" s="139" t="s">
        <v>221</v>
      </c>
      <c r="BO492" s="139">
        <v>0</v>
      </c>
      <c r="BP492" s="134"/>
      <c r="BQ492" s="129" t="s">
        <v>2685</v>
      </c>
    </row>
    <row r="493" spans="1:69" ht="22.75" hidden="1" customHeight="1" x14ac:dyDescent="0.35">
      <c r="A493" s="131">
        <v>489</v>
      </c>
      <c r="B493" s="137" t="s">
        <v>252</v>
      </c>
      <c r="C493" s="137" t="s">
        <v>253</v>
      </c>
      <c r="D493" s="137" t="s">
        <v>254</v>
      </c>
      <c r="E493" s="137" t="s">
        <v>255</v>
      </c>
      <c r="F493" s="137" t="s">
        <v>255</v>
      </c>
      <c r="G493" s="137" t="s">
        <v>256</v>
      </c>
      <c r="H493" s="137" t="s">
        <v>257</v>
      </c>
      <c r="I493" s="137">
        <v>132149</v>
      </c>
      <c r="J493" s="137" t="s">
        <v>307</v>
      </c>
      <c r="K493" s="137">
        <v>132149</v>
      </c>
      <c r="L493" s="137" t="s">
        <v>341</v>
      </c>
      <c r="M493" s="137" t="s">
        <v>342</v>
      </c>
      <c r="N493" s="137">
        <v>228900</v>
      </c>
      <c r="O493" s="137" t="s">
        <v>495</v>
      </c>
      <c r="P493" s="137">
        <v>502703</v>
      </c>
      <c r="Q493" s="137" t="s">
        <v>496</v>
      </c>
      <c r="R493" s="137" t="s">
        <v>263</v>
      </c>
      <c r="S493" s="137" t="s">
        <v>2686</v>
      </c>
      <c r="T493" s="137" t="s">
        <v>2686</v>
      </c>
      <c r="U493" s="137" t="s">
        <v>298</v>
      </c>
      <c r="V493" s="137" t="s">
        <v>266</v>
      </c>
      <c r="W493" s="137">
        <v>0</v>
      </c>
      <c r="X493" s="137" t="s">
        <v>267</v>
      </c>
      <c r="Y493" s="137">
        <v>359878072</v>
      </c>
      <c r="Z493" s="137" t="s">
        <v>2687</v>
      </c>
      <c r="AA493" s="137" t="s">
        <v>432</v>
      </c>
      <c r="AB493" s="138">
        <v>70000</v>
      </c>
      <c r="AC493" s="137" t="s">
        <v>316</v>
      </c>
      <c r="AD493" s="137">
        <v>24</v>
      </c>
      <c r="AE493" s="137" t="s">
        <v>489</v>
      </c>
      <c r="AF493" s="137" t="s">
        <v>2679</v>
      </c>
      <c r="AG493" s="137" t="s">
        <v>2680</v>
      </c>
      <c r="AH493" s="137" t="s">
        <v>292</v>
      </c>
      <c r="AI493" s="137" t="s">
        <v>1326</v>
      </c>
      <c r="AJ493" s="138">
        <v>3770</v>
      </c>
      <c r="AK493" s="138">
        <v>3770</v>
      </c>
      <c r="AL493" s="137" t="s">
        <v>702</v>
      </c>
      <c r="AM493" s="138">
        <v>14393.85</v>
      </c>
      <c r="AN493" s="138">
        <v>8226.15</v>
      </c>
      <c r="AO493" s="138">
        <v>22620</v>
      </c>
      <c r="AP493" s="138">
        <v>55606.15</v>
      </c>
      <c r="AQ493" s="138">
        <v>11978.85</v>
      </c>
      <c r="AR493" s="138">
        <v>67585</v>
      </c>
      <c r="AS493" s="138">
        <v>0</v>
      </c>
      <c r="AT493" s="138">
        <v>0</v>
      </c>
      <c r="AU493" s="138">
        <v>0</v>
      </c>
      <c r="AV493" s="137">
        <v>6</v>
      </c>
      <c r="AW493" s="137"/>
      <c r="AX493" s="137"/>
      <c r="AY493" s="137"/>
      <c r="AZ493" s="137"/>
      <c r="BA493" s="137"/>
      <c r="BB493" s="137" t="s">
        <v>277</v>
      </c>
      <c r="BC493" s="137" t="s">
        <v>1752</v>
      </c>
      <c r="BD493" s="137"/>
      <c r="BE493" s="138"/>
      <c r="BF493" s="137"/>
      <c r="BG493" s="137" t="s">
        <v>2688</v>
      </c>
      <c r="BH493" s="152" t="s">
        <v>2668</v>
      </c>
      <c r="BI493" s="129" t="s">
        <v>99</v>
      </c>
      <c r="BJ493" s="152">
        <v>46184</v>
      </c>
      <c r="BK493" s="139" t="s">
        <v>102</v>
      </c>
      <c r="BL493" s="129" t="s">
        <v>107</v>
      </c>
      <c r="BM493" s="142" t="s">
        <v>179</v>
      </c>
      <c r="BN493" s="139" t="s">
        <v>221</v>
      </c>
      <c r="BO493" s="139">
        <v>0</v>
      </c>
      <c r="BP493" s="134"/>
      <c r="BQ493" s="141" t="s">
        <v>1761</v>
      </c>
    </row>
    <row r="494" spans="1:69" hidden="1" x14ac:dyDescent="0.35">
      <c r="A494" s="131">
        <v>490</v>
      </c>
      <c r="B494" s="137" t="s">
        <v>252</v>
      </c>
      <c r="C494" s="137" t="s">
        <v>253</v>
      </c>
      <c r="D494" s="137" t="s">
        <v>254</v>
      </c>
      <c r="E494" s="137" t="s">
        <v>255</v>
      </c>
      <c r="F494" s="137" t="s">
        <v>255</v>
      </c>
      <c r="G494" s="137" t="s">
        <v>256</v>
      </c>
      <c r="H494" s="137" t="s">
        <v>257</v>
      </c>
      <c r="I494" s="137">
        <v>132149</v>
      </c>
      <c r="J494" s="137" t="s">
        <v>307</v>
      </c>
      <c r="K494" s="137">
        <v>132149</v>
      </c>
      <c r="L494" s="137" t="s">
        <v>341</v>
      </c>
      <c r="M494" s="137" t="s">
        <v>342</v>
      </c>
      <c r="N494" s="137">
        <v>228900</v>
      </c>
      <c r="O494" s="137" t="s">
        <v>495</v>
      </c>
      <c r="P494" s="137">
        <v>301485</v>
      </c>
      <c r="Q494" s="137" t="s">
        <v>2689</v>
      </c>
      <c r="R494" s="137" t="s">
        <v>263</v>
      </c>
      <c r="S494" s="137" t="s">
        <v>2690</v>
      </c>
      <c r="T494" s="137" t="s">
        <v>2690</v>
      </c>
      <c r="U494" s="137" t="s">
        <v>265</v>
      </c>
      <c r="V494" s="137" t="s">
        <v>266</v>
      </c>
      <c r="W494" s="137">
        <v>0</v>
      </c>
      <c r="X494" s="137" t="s">
        <v>267</v>
      </c>
      <c r="Y494" s="137">
        <v>360185500</v>
      </c>
      <c r="Z494" s="137" t="s">
        <v>1769</v>
      </c>
      <c r="AA494" s="137" t="s">
        <v>1486</v>
      </c>
      <c r="AB494" s="138">
        <v>110000</v>
      </c>
      <c r="AC494" s="137" t="s">
        <v>316</v>
      </c>
      <c r="AD494" s="137">
        <v>30</v>
      </c>
      <c r="AE494" s="137" t="s">
        <v>1147</v>
      </c>
      <c r="AF494" s="137" t="s">
        <v>2629</v>
      </c>
      <c r="AG494" s="137" t="s">
        <v>2691</v>
      </c>
      <c r="AH494" s="137" t="s">
        <v>615</v>
      </c>
      <c r="AI494" s="137" t="s">
        <v>937</v>
      </c>
      <c r="AJ494" s="138">
        <v>4860</v>
      </c>
      <c r="AK494" s="138">
        <v>4860</v>
      </c>
      <c r="AL494" s="137" t="s">
        <v>1236</v>
      </c>
      <c r="AM494" s="138">
        <v>8381.64</v>
      </c>
      <c r="AN494" s="138">
        <v>6198.36</v>
      </c>
      <c r="AO494" s="138">
        <v>14580</v>
      </c>
      <c r="AP494" s="138">
        <v>101618.36</v>
      </c>
      <c r="AQ494" s="138">
        <v>29232.639999999999</v>
      </c>
      <c r="AR494" s="138">
        <v>130851</v>
      </c>
      <c r="AS494" s="138">
        <v>0</v>
      </c>
      <c r="AT494" s="138">
        <v>0</v>
      </c>
      <c r="AU494" s="138">
        <v>0</v>
      </c>
      <c r="AV494" s="137">
        <v>3</v>
      </c>
      <c r="AW494" s="137"/>
      <c r="AX494" s="137"/>
      <c r="AY494" s="137"/>
      <c r="AZ494" s="137"/>
      <c r="BA494" s="137"/>
      <c r="BB494" s="137" t="s">
        <v>277</v>
      </c>
      <c r="BC494" s="137" t="s">
        <v>1752</v>
      </c>
      <c r="BD494" s="137"/>
      <c r="BE494" s="138"/>
      <c r="BF494" s="137"/>
      <c r="BG494" s="137" t="s">
        <v>2692</v>
      </c>
      <c r="BH494" s="152" t="s">
        <v>2668</v>
      </c>
      <c r="BI494" s="129" t="s">
        <v>99</v>
      </c>
      <c r="BJ494" s="152">
        <v>46184</v>
      </c>
      <c r="BK494" s="139" t="s">
        <v>102</v>
      </c>
      <c r="BL494" s="129" t="s">
        <v>107</v>
      </c>
      <c r="BM494" s="142" t="s">
        <v>179</v>
      </c>
      <c r="BN494" s="139" t="s">
        <v>221</v>
      </c>
      <c r="BO494" s="139">
        <v>0</v>
      </c>
      <c r="BP494" s="134"/>
      <c r="BQ494" s="141" t="s">
        <v>1761</v>
      </c>
    </row>
    <row r="495" spans="1:69" ht="22.75" hidden="1" customHeight="1" x14ac:dyDescent="0.35">
      <c r="A495" s="131">
        <v>491</v>
      </c>
      <c r="B495" s="137" t="s">
        <v>252</v>
      </c>
      <c r="C495" s="137" t="s">
        <v>253</v>
      </c>
      <c r="D495" s="137" t="s">
        <v>254</v>
      </c>
      <c r="E495" s="137" t="s">
        <v>255</v>
      </c>
      <c r="F495" s="137" t="s">
        <v>255</v>
      </c>
      <c r="G495" s="137" t="s">
        <v>256</v>
      </c>
      <c r="H495" s="137" t="s">
        <v>257</v>
      </c>
      <c r="I495" s="137">
        <v>132149</v>
      </c>
      <c r="J495" s="137" t="s">
        <v>307</v>
      </c>
      <c r="K495" s="137">
        <v>132149</v>
      </c>
      <c r="L495" s="137" t="s">
        <v>341</v>
      </c>
      <c r="M495" s="137" t="s">
        <v>342</v>
      </c>
      <c r="N495" s="137">
        <v>228900</v>
      </c>
      <c r="O495" s="137" t="s">
        <v>495</v>
      </c>
      <c r="P495" s="137">
        <v>301485</v>
      </c>
      <c r="Q495" s="137" t="s">
        <v>2689</v>
      </c>
      <c r="R495" s="137" t="s">
        <v>263</v>
      </c>
      <c r="S495" s="137" t="s">
        <v>2693</v>
      </c>
      <c r="T495" s="137" t="s">
        <v>2693</v>
      </c>
      <c r="U495" s="137" t="s">
        <v>265</v>
      </c>
      <c r="V495" s="137" t="s">
        <v>266</v>
      </c>
      <c r="W495" s="137">
        <v>0</v>
      </c>
      <c r="X495" s="137" t="s">
        <v>267</v>
      </c>
      <c r="Y495" s="137">
        <v>359349769</v>
      </c>
      <c r="Z495" s="137" t="s">
        <v>2694</v>
      </c>
      <c r="AA495" s="137" t="s">
        <v>2695</v>
      </c>
      <c r="AB495" s="138">
        <v>47000</v>
      </c>
      <c r="AC495" s="137" t="s">
        <v>316</v>
      </c>
      <c r="AD495" s="137">
        <v>30</v>
      </c>
      <c r="AE495" s="137" t="s">
        <v>1147</v>
      </c>
      <c r="AF495" s="137" t="s">
        <v>2696</v>
      </c>
      <c r="AG495" s="137" t="s">
        <v>2697</v>
      </c>
      <c r="AH495" s="137" t="s">
        <v>615</v>
      </c>
      <c r="AI495" s="137" t="s">
        <v>390</v>
      </c>
      <c r="AJ495" s="138">
        <v>2080</v>
      </c>
      <c r="AK495" s="138">
        <v>2080</v>
      </c>
      <c r="AL495" s="137" t="s">
        <v>1236</v>
      </c>
      <c r="AM495" s="138">
        <v>14237.24</v>
      </c>
      <c r="AN495" s="138">
        <v>8642.76</v>
      </c>
      <c r="AO495" s="138">
        <v>22880</v>
      </c>
      <c r="AP495" s="138">
        <v>32762.76</v>
      </c>
      <c r="AQ495" s="138">
        <v>6631.24</v>
      </c>
      <c r="AR495" s="138">
        <v>39394</v>
      </c>
      <c r="AS495" s="138">
        <v>0</v>
      </c>
      <c r="AT495" s="138">
        <v>0</v>
      </c>
      <c r="AU495" s="138">
        <v>0</v>
      </c>
      <c r="AV495" s="137">
        <v>11</v>
      </c>
      <c r="AW495" s="137"/>
      <c r="AX495" s="137"/>
      <c r="AY495" s="137"/>
      <c r="AZ495" s="137"/>
      <c r="BA495" s="137"/>
      <c r="BB495" s="137" t="s">
        <v>277</v>
      </c>
      <c r="BC495" s="137" t="s">
        <v>1752</v>
      </c>
      <c r="BD495" s="137"/>
      <c r="BE495" s="138"/>
      <c r="BF495" s="137"/>
      <c r="BG495" s="137" t="s">
        <v>2698</v>
      </c>
      <c r="BH495" s="152" t="s">
        <v>2668</v>
      </c>
      <c r="BI495" s="129" t="s">
        <v>99</v>
      </c>
      <c r="BJ495" s="152">
        <v>46184</v>
      </c>
      <c r="BK495" s="139" t="s">
        <v>102</v>
      </c>
      <c r="BL495" s="129" t="s">
        <v>107</v>
      </c>
      <c r="BM495" s="142" t="s">
        <v>179</v>
      </c>
      <c r="BN495" s="139" t="s">
        <v>221</v>
      </c>
      <c r="BO495" s="139">
        <v>0</v>
      </c>
      <c r="BP495" s="134"/>
      <c r="BQ495" s="141" t="s">
        <v>1761</v>
      </c>
    </row>
    <row r="496" spans="1:69" ht="22.75" hidden="1" customHeight="1" x14ac:dyDescent="0.35">
      <c r="A496" s="131">
        <v>492</v>
      </c>
      <c r="B496" s="137" t="s">
        <v>252</v>
      </c>
      <c r="C496" s="137" t="s">
        <v>253</v>
      </c>
      <c r="D496" s="137" t="s">
        <v>254</v>
      </c>
      <c r="E496" s="137" t="s">
        <v>255</v>
      </c>
      <c r="F496" s="137" t="s">
        <v>255</v>
      </c>
      <c r="G496" s="137" t="s">
        <v>256</v>
      </c>
      <c r="H496" s="137" t="s">
        <v>257</v>
      </c>
      <c r="I496" s="137">
        <v>132149</v>
      </c>
      <c r="J496" s="137" t="s">
        <v>307</v>
      </c>
      <c r="K496" s="137">
        <v>132149</v>
      </c>
      <c r="L496" s="137" t="s">
        <v>341</v>
      </c>
      <c r="M496" s="137" t="s">
        <v>342</v>
      </c>
      <c r="N496" s="137">
        <v>228900</v>
      </c>
      <c r="O496" s="137" t="s">
        <v>495</v>
      </c>
      <c r="P496" s="137">
        <v>301485</v>
      </c>
      <c r="Q496" s="137" t="s">
        <v>2689</v>
      </c>
      <c r="R496" s="137" t="s">
        <v>263</v>
      </c>
      <c r="S496" s="137" t="s">
        <v>2699</v>
      </c>
      <c r="T496" s="137" t="s">
        <v>2699</v>
      </c>
      <c r="U496" s="137" t="s">
        <v>265</v>
      </c>
      <c r="V496" s="137" t="s">
        <v>266</v>
      </c>
      <c r="W496" s="137">
        <v>0</v>
      </c>
      <c r="X496" s="137" t="s">
        <v>267</v>
      </c>
      <c r="Y496" s="137">
        <v>355619177</v>
      </c>
      <c r="Z496" s="137" t="s">
        <v>2700</v>
      </c>
      <c r="AA496" s="137" t="s">
        <v>275</v>
      </c>
      <c r="AB496" s="138">
        <v>45000</v>
      </c>
      <c r="AC496" s="137" t="s">
        <v>316</v>
      </c>
      <c r="AD496" s="137">
        <v>24</v>
      </c>
      <c r="AE496" s="137" t="s">
        <v>1967</v>
      </c>
      <c r="AF496" s="137" t="s">
        <v>1395</v>
      </c>
      <c r="AG496" s="137" t="s">
        <v>2697</v>
      </c>
      <c r="AH496" s="137" t="s">
        <v>615</v>
      </c>
      <c r="AI496" s="137" t="s">
        <v>293</v>
      </c>
      <c r="AJ496" s="138">
        <v>2400</v>
      </c>
      <c r="AK496" s="138">
        <v>2400</v>
      </c>
      <c r="AL496" s="137" t="s">
        <v>1641</v>
      </c>
      <c r="AM496" s="138">
        <v>22710.23</v>
      </c>
      <c r="AN496" s="138">
        <v>10489.77</v>
      </c>
      <c r="AO496" s="138">
        <v>33200</v>
      </c>
      <c r="AP496" s="138">
        <v>22289.77</v>
      </c>
      <c r="AQ496" s="138">
        <v>2709.23</v>
      </c>
      <c r="AR496" s="138">
        <v>24999</v>
      </c>
      <c r="AS496" s="138">
        <v>22289.77</v>
      </c>
      <c r="AT496" s="138">
        <v>2709.23</v>
      </c>
      <c r="AU496" s="138">
        <v>24999</v>
      </c>
      <c r="AV496" s="137">
        <v>26</v>
      </c>
      <c r="AW496" s="137"/>
      <c r="AX496" s="137"/>
      <c r="AY496" s="137"/>
      <c r="AZ496" s="137"/>
      <c r="BA496" s="137"/>
      <c r="BB496" s="137" t="s">
        <v>277</v>
      </c>
      <c r="BC496" s="137" t="s">
        <v>1752</v>
      </c>
      <c r="BD496" s="137"/>
      <c r="BE496" s="138"/>
      <c r="BF496" s="137"/>
      <c r="BG496" s="137" t="s">
        <v>2701</v>
      </c>
      <c r="BH496" s="152" t="s">
        <v>2668</v>
      </c>
      <c r="BI496" s="129" t="s">
        <v>99</v>
      </c>
      <c r="BJ496" s="152">
        <v>46184</v>
      </c>
      <c r="BK496" s="139" t="s">
        <v>102</v>
      </c>
      <c r="BL496" s="129" t="s">
        <v>107</v>
      </c>
      <c r="BM496" s="142" t="s">
        <v>179</v>
      </c>
      <c r="BN496" s="139" t="s">
        <v>221</v>
      </c>
      <c r="BO496" s="139">
        <v>0</v>
      </c>
      <c r="BP496" s="134"/>
      <c r="BQ496" s="141" t="s">
        <v>1761</v>
      </c>
    </row>
    <row r="497" spans="1:69" ht="22.75" customHeight="1" x14ac:dyDescent="0.35">
      <c r="A497" s="131">
        <v>493</v>
      </c>
      <c r="B497" s="137" t="s">
        <v>252</v>
      </c>
      <c r="C497" s="137" t="s">
        <v>253</v>
      </c>
      <c r="D497" s="137" t="s">
        <v>254</v>
      </c>
      <c r="E497" s="137" t="s">
        <v>255</v>
      </c>
      <c r="F497" s="137" t="s">
        <v>255</v>
      </c>
      <c r="G497" s="137" t="s">
        <v>256</v>
      </c>
      <c r="H497" s="137" t="s">
        <v>257</v>
      </c>
      <c r="I497" s="137">
        <v>132149</v>
      </c>
      <c r="J497" s="137" t="s">
        <v>307</v>
      </c>
      <c r="K497" s="137">
        <v>132149</v>
      </c>
      <c r="L497" s="137" t="s">
        <v>341</v>
      </c>
      <c r="M497" s="137" t="s">
        <v>342</v>
      </c>
      <c r="N497" s="137">
        <v>228900</v>
      </c>
      <c r="O497" s="137" t="s">
        <v>495</v>
      </c>
      <c r="P497" s="137">
        <v>301485</v>
      </c>
      <c r="Q497" s="137" t="s">
        <v>2689</v>
      </c>
      <c r="R497" s="137" t="s">
        <v>263</v>
      </c>
      <c r="S497" s="137" t="s">
        <v>2702</v>
      </c>
      <c r="T497" s="137" t="s">
        <v>2702</v>
      </c>
      <c r="U497" s="137" t="s">
        <v>265</v>
      </c>
      <c r="V497" s="137" t="s">
        <v>266</v>
      </c>
      <c r="W497" s="137">
        <v>0</v>
      </c>
      <c r="X497" s="137" t="s">
        <v>267</v>
      </c>
      <c r="Y497" s="137">
        <v>359994906</v>
      </c>
      <c r="Z497" s="137" t="s">
        <v>2703</v>
      </c>
      <c r="AA497" s="137" t="s">
        <v>1417</v>
      </c>
      <c r="AB497" s="138">
        <v>85000</v>
      </c>
      <c r="AC497" s="137" t="s">
        <v>316</v>
      </c>
      <c r="AD497" s="137">
        <v>24</v>
      </c>
      <c r="AE497" s="137" t="s">
        <v>489</v>
      </c>
      <c r="AF497" s="137" t="s">
        <v>2176</v>
      </c>
      <c r="AG497" s="137" t="s">
        <v>2704</v>
      </c>
      <c r="AH497" s="137" t="s">
        <v>274</v>
      </c>
      <c r="AI497" s="137" t="s">
        <v>2705</v>
      </c>
      <c r="AJ497" s="138">
        <v>4540</v>
      </c>
      <c r="AK497" s="138">
        <v>4540</v>
      </c>
      <c r="AL497" s="137" t="s">
        <v>1236</v>
      </c>
      <c r="AM497" s="138">
        <v>14729.9</v>
      </c>
      <c r="AN497" s="138">
        <v>7970.1</v>
      </c>
      <c r="AO497" s="138">
        <v>22700</v>
      </c>
      <c r="AP497" s="138">
        <v>70270.100000000006</v>
      </c>
      <c r="AQ497" s="138">
        <v>15277.9</v>
      </c>
      <c r="AR497" s="138">
        <v>85548</v>
      </c>
      <c r="AS497" s="138">
        <v>0</v>
      </c>
      <c r="AT497" s="138">
        <v>0</v>
      </c>
      <c r="AU497" s="138">
        <v>0</v>
      </c>
      <c r="AV497" s="137">
        <v>5</v>
      </c>
      <c r="AW497" s="137"/>
      <c r="AX497" s="137"/>
      <c r="AY497" s="137"/>
      <c r="AZ497" s="137"/>
      <c r="BA497" s="137"/>
      <c r="BB497" s="137" t="s">
        <v>277</v>
      </c>
      <c r="BC497" s="137" t="s">
        <v>1752</v>
      </c>
      <c r="BD497" s="137"/>
      <c r="BE497" s="138"/>
      <c r="BF497" s="137"/>
      <c r="BG497" s="137" t="s">
        <v>2706</v>
      </c>
      <c r="BH497" s="152" t="s">
        <v>2668</v>
      </c>
      <c r="BI497" s="129" t="s">
        <v>99</v>
      </c>
      <c r="BJ497" s="152">
        <v>46184</v>
      </c>
      <c r="BK497" s="139" t="s">
        <v>102</v>
      </c>
      <c r="BL497" s="129" t="s">
        <v>107</v>
      </c>
      <c r="BM497" s="142" t="s">
        <v>179</v>
      </c>
      <c r="BN497" s="139" t="s">
        <v>220</v>
      </c>
      <c r="BO497" s="139">
        <v>35000</v>
      </c>
      <c r="BP497" s="134" t="s">
        <v>181</v>
      </c>
      <c r="BQ497" s="194" t="s">
        <v>2707</v>
      </c>
    </row>
    <row r="498" spans="1:69" ht="22.75" hidden="1" customHeight="1" x14ac:dyDescent="0.35">
      <c r="A498" s="131">
        <v>494</v>
      </c>
      <c r="B498" s="137" t="s">
        <v>252</v>
      </c>
      <c r="C498" s="137" t="s">
        <v>253</v>
      </c>
      <c r="D498" s="137" t="s">
        <v>254</v>
      </c>
      <c r="E498" s="137" t="s">
        <v>255</v>
      </c>
      <c r="F498" s="137" t="s">
        <v>255</v>
      </c>
      <c r="G498" s="137" t="s">
        <v>256</v>
      </c>
      <c r="H498" s="137" t="s">
        <v>257</v>
      </c>
      <c r="I498" s="137">
        <v>132149</v>
      </c>
      <c r="J498" s="137" t="s">
        <v>307</v>
      </c>
      <c r="K498" s="137">
        <v>132149</v>
      </c>
      <c r="L498" s="137" t="s">
        <v>341</v>
      </c>
      <c r="M498" s="137" t="s">
        <v>342</v>
      </c>
      <c r="N498" s="137">
        <v>228900</v>
      </c>
      <c r="O498" s="137" t="s">
        <v>495</v>
      </c>
      <c r="P498" s="137">
        <v>411501</v>
      </c>
      <c r="Q498" s="137" t="s">
        <v>2708</v>
      </c>
      <c r="R498" s="137" t="s">
        <v>263</v>
      </c>
      <c r="S498" s="137" t="s">
        <v>2709</v>
      </c>
      <c r="T498" s="137" t="s">
        <v>2709</v>
      </c>
      <c r="U498" s="137" t="s">
        <v>265</v>
      </c>
      <c r="V498" s="137" t="s">
        <v>266</v>
      </c>
      <c r="W498" s="137">
        <v>0</v>
      </c>
      <c r="X498" s="137" t="s">
        <v>267</v>
      </c>
      <c r="Y498" s="137">
        <v>357639139</v>
      </c>
      <c r="Z498" s="137" t="s">
        <v>2710</v>
      </c>
      <c r="AA498" s="137" t="s">
        <v>672</v>
      </c>
      <c r="AB498" s="138">
        <v>50000</v>
      </c>
      <c r="AC498" s="137" t="s">
        <v>316</v>
      </c>
      <c r="AD498" s="137">
        <v>24</v>
      </c>
      <c r="AE498" s="137" t="s">
        <v>367</v>
      </c>
      <c r="AF498" s="137" t="s">
        <v>2283</v>
      </c>
      <c r="AG498" s="137" t="s">
        <v>491</v>
      </c>
      <c r="AH498" s="137" t="s">
        <v>292</v>
      </c>
      <c r="AI498" s="137" t="s">
        <v>2711</v>
      </c>
      <c r="AJ498" s="138">
        <v>2670</v>
      </c>
      <c r="AK498" s="138">
        <v>2670</v>
      </c>
      <c r="AL498" s="137" t="s">
        <v>1419</v>
      </c>
      <c r="AM498" s="138">
        <v>44656.36</v>
      </c>
      <c r="AN498" s="138">
        <v>14083.64</v>
      </c>
      <c r="AO498" s="138">
        <v>58740</v>
      </c>
      <c r="AP498" s="138">
        <v>5343.64</v>
      </c>
      <c r="AQ498" s="138">
        <v>156.36000000000001</v>
      </c>
      <c r="AR498" s="138">
        <v>5500</v>
      </c>
      <c r="AS498" s="138">
        <v>0</v>
      </c>
      <c r="AT498" s="138">
        <v>0</v>
      </c>
      <c r="AU498" s="138">
        <v>0</v>
      </c>
      <c r="AV498" s="137">
        <v>22</v>
      </c>
      <c r="AW498" s="137"/>
      <c r="AX498" s="137"/>
      <c r="AY498" s="137"/>
      <c r="AZ498" s="137"/>
      <c r="BA498" s="137"/>
      <c r="BB498" s="137" t="s">
        <v>277</v>
      </c>
      <c r="BC498" s="137" t="s">
        <v>1752</v>
      </c>
      <c r="BD498" s="137"/>
      <c r="BE498" s="138"/>
      <c r="BF498" s="137"/>
      <c r="BG498" s="137" t="s">
        <v>2712</v>
      </c>
      <c r="BH498" s="152" t="s">
        <v>2668</v>
      </c>
      <c r="BI498" s="129" t="s">
        <v>99</v>
      </c>
      <c r="BJ498" s="152">
        <v>46184</v>
      </c>
      <c r="BK498" s="139" t="s">
        <v>102</v>
      </c>
      <c r="BL498" s="129" t="s">
        <v>107</v>
      </c>
      <c r="BM498" s="142" t="s">
        <v>179</v>
      </c>
      <c r="BN498" s="139" t="s">
        <v>221</v>
      </c>
      <c r="BO498" s="139">
        <v>0</v>
      </c>
      <c r="BP498" s="134"/>
      <c r="BQ498" s="141" t="s">
        <v>1761</v>
      </c>
    </row>
    <row r="499" spans="1:69" ht="22.75" hidden="1" customHeight="1" x14ac:dyDescent="0.35">
      <c r="A499" s="131">
        <v>495</v>
      </c>
      <c r="B499" s="137" t="s">
        <v>252</v>
      </c>
      <c r="C499" s="137" t="s">
        <v>253</v>
      </c>
      <c r="D499" s="137" t="s">
        <v>254</v>
      </c>
      <c r="E499" s="137" t="s">
        <v>255</v>
      </c>
      <c r="F499" s="137" t="s">
        <v>255</v>
      </c>
      <c r="G499" s="137" t="s">
        <v>256</v>
      </c>
      <c r="H499" s="137" t="s">
        <v>257</v>
      </c>
      <c r="I499" s="137">
        <v>132149</v>
      </c>
      <c r="J499" s="137" t="s">
        <v>307</v>
      </c>
      <c r="K499" s="137">
        <v>132149</v>
      </c>
      <c r="L499" s="137" t="s">
        <v>341</v>
      </c>
      <c r="M499" s="137" t="s">
        <v>342</v>
      </c>
      <c r="N499" s="137">
        <v>228900</v>
      </c>
      <c r="O499" s="137" t="s">
        <v>495</v>
      </c>
      <c r="P499" s="137">
        <v>411501</v>
      </c>
      <c r="Q499" s="137" t="s">
        <v>2708</v>
      </c>
      <c r="R499" s="137" t="s">
        <v>263</v>
      </c>
      <c r="S499" s="137" t="s">
        <v>2713</v>
      </c>
      <c r="T499" s="137" t="s">
        <v>2713</v>
      </c>
      <c r="U499" s="137" t="s">
        <v>265</v>
      </c>
      <c r="V499" s="137" t="s">
        <v>266</v>
      </c>
      <c r="W499" s="137">
        <v>0</v>
      </c>
      <c r="X499" s="137" t="s">
        <v>267</v>
      </c>
      <c r="Y499" s="137">
        <v>359180083</v>
      </c>
      <c r="Z499" s="137" t="s">
        <v>2714</v>
      </c>
      <c r="AA499" s="137">
        <v>45670</v>
      </c>
      <c r="AB499" s="138">
        <v>60000</v>
      </c>
      <c r="AC499" s="137" t="s">
        <v>316</v>
      </c>
      <c r="AD499" s="137">
        <v>24</v>
      </c>
      <c r="AE499" s="137" t="s">
        <v>489</v>
      </c>
      <c r="AF499" s="137" t="s">
        <v>2715</v>
      </c>
      <c r="AG499" s="137" t="s">
        <v>491</v>
      </c>
      <c r="AH499" s="137" t="s">
        <v>292</v>
      </c>
      <c r="AI499" s="137" t="s">
        <v>501</v>
      </c>
      <c r="AJ499" s="138">
        <v>3180</v>
      </c>
      <c r="AK499" s="138">
        <v>3180</v>
      </c>
      <c r="AL499" s="137" t="s">
        <v>362</v>
      </c>
      <c r="AM499" s="138">
        <v>31613.48</v>
      </c>
      <c r="AN499" s="138">
        <v>12906.52</v>
      </c>
      <c r="AO499" s="138">
        <v>44520</v>
      </c>
      <c r="AP499" s="138">
        <v>28386.52</v>
      </c>
      <c r="AQ499" s="138">
        <v>3232.48</v>
      </c>
      <c r="AR499" s="138">
        <v>31619</v>
      </c>
      <c r="AS499" s="138">
        <v>5233.51</v>
      </c>
      <c r="AT499" s="138">
        <v>1126.49</v>
      </c>
      <c r="AU499" s="138">
        <v>6360</v>
      </c>
      <c r="AV499" s="137">
        <v>16</v>
      </c>
      <c r="AW499" s="137"/>
      <c r="AX499" s="137"/>
      <c r="AY499" s="137"/>
      <c r="AZ499" s="137"/>
      <c r="BA499" s="137"/>
      <c r="BB499" s="137" t="s">
        <v>277</v>
      </c>
      <c r="BC499" s="137" t="s">
        <v>1752</v>
      </c>
      <c r="BD499" s="137"/>
      <c r="BE499" s="138"/>
      <c r="BF499" s="137"/>
      <c r="BG499" s="137" t="s">
        <v>2716</v>
      </c>
      <c r="BH499" s="152" t="s">
        <v>2668</v>
      </c>
      <c r="BI499" s="129" t="s">
        <v>99</v>
      </c>
      <c r="BJ499" s="152">
        <v>46184</v>
      </c>
      <c r="BK499" s="139" t="s">
        <v>102</v>
      </c>
      <c r="BL499" s="129" t="s">
        <v>107</v>
      </c>
      <c r="BM499" s="142" t="s">
        <v>179</v>
      </c>
      <c r="BN499" s="139" t="s">
        <v>221</v>
      </c>
      <c r="BO499" s="139">
        <v>0</v>
      </c>
      <c r="BP499" s="134"/>
      <c r="BQ499" s="129" t="s">
        <v>2717</v>
      </c>
    </row>
    <row r="500" spans="1:69" ht="22.75" hidden="1" customHeight="1" x14ac:dyDescent="0.35">
      <c r="A500" s="131">
        <v>496</v>
      </c>
      <c r="B500" s="137" t="s">
        <v>252</v>
      </c>
      <c r="C500" s="137" t="s">
        <v>253</v>
      </c>
      <c r="D500" s="137" t="s">
        <v>254</v>
      </c>
      <c r="E500" s="137" t="s">
        <v>255</v>
      </c>
      <c r="F500" s="137" t="s">
        <v>255</v>
      </c>
      <c r="G500" s="137" t="s">
        <v>256</v>
      </c>
      <c r="H500" s="137" t="s">
        <v>257</v>
      </c>
      <c r="I500" s="137">
        <v>132149</v>
      </c>
      <c r="J500" s="137" t="s">
        <v>307</v>
      </c>
      <c r="K500" s="137">
        <v>132149</v>
      </c>
      <c r="L500" s="137" t="s">
        <v>341</v>
      </c>
      <c r="M500" s="137" t="s">
        <v>342</v>
      </c>
      <c r="N500" s="137">
        <v>228900</v>
      </c>
      <c r="O500" s="137" t="s">
        <v>495</v>
      </c>
      <c r="P500" s="137">
        <v>411501</v>
      </c>
      <c r="Q500" s="137" t="s">
        <v>2708</v>
      </c>
      <c r="R500" s="137" t="s">
        <v>669</v>
      </c>
      <c r="S500" s="137" t="s">
        <v>2713</v>
      </c>
      <c r="T500" s="137" t="s">
        <v>2713</v>
      </c>
      <c r="U500" s="137" t="s">
        <v>265</v>
      </c>
      <c r="V500" s="137" t="s">
        <v>266</v>
      </c>
      <c r="W500" s="137">
        <v>0</v>
      </c>
      <c r="X500" s="137" t="s">
        <v>267</v>
      </c>
      <c r="Y500" s="137">
        <v>359603423</v>
      </c>
      <c r="Z500" s="137" t="s">
        <v>2714</v>
      </c>
      <c r="AA500" s="137" t="s">
        <v>2061</v>
      </c>
      <c r="AB500" s="138">
        <v>30000</v>
      </c>
      <c r="AC500" s="137" t="s">
        <v>316</v>
      </c>
      <c r="AD500" s="137">
        <v>18</v>
      </c>
      <c r="AE500" s="137" t="s">
        <v>967</v>
      </c>
      <c r="AF500" s="137" t="s">
        <v>2715</v>
      </c>
      <c r="AG500" s="137" t="s">
        <v>491</v>
      </c>
      <c r="AH500" s="137" t="s">
        <v>292</v>
      </c>
      <c r="AI500" s="137" t="s">
        <v>1150</v>
      </c>
      <c r="AJ500" s="138">
        <v>2000</v>
      </c>
      <c r="AK500" s="138">
        <v>2000</v>
      </c>
      <c r="AL500" s="137" t="s">
        <v>1716</v>
      </c>
      <c r="AM500" s="138">
        <v>12090.46</v>
      </c>
      <c r="AN500" s="138">
        <v>3909.54</v>
      </c>
      <c r="AO500" s="138">
        <v>16000</v>
      </c>
      <c r="AP500" s="138">
        <v>17909.54</v>
      </c>
      <c r="AQ500" s="138">
        <v>2086.46</v>
      </c>
      <c r="AR500" s="138">
        <v>19996</v>
      </c>
      <c r="AS500" s="138">
        <v>1583.54</v>
      </c>
      <c r="AT500" s="138">
        <v>416.46</v>
      </c>
      <c r="AU500" s="138">
        <v>2000</v>
      </c>
      <c r="AV500" s="137">
        <v>9</v>
      </c>
      <c r="AW500" s="137"/>
      <c r="AX500" s="137"/>
      <c r="AY500" s="137"/>
      <c r="AZ500" s="137"/>
      <c r="BA500" s="137"/>
      <c r="BB500" s="137" t="s">
        <v>277</v>
      </c>
      <c r="BC500" s="137" t="s">
        <v>1752</v>
      </c>
      <c r="BD500" s="137"/>
      <c r="BE500" s="138"/>
      <c r="BF500" s="137"/>
      <c r="BG500" s="137" t="s">
        <v>2716</v>
      </c>
      <c r="BH500" s="152" t="s">
        <v>2668</v>
      </c>
      <c r="BI500" s="129" t="s">
        <v>99</v>
      </c>
      <c r="BJ500" s="152">
        <v>46184</v>
      </c>
      <c r="BK500" s="139" t="s">
        <v>102</v>
      </c>
      <c r="BL500" s="129" t="s">
        <v>107</v>
      </c>
      <c r="BM500" s="142" t="s">
        <v>179</v>
      </c>
      <c r="BN500" s="139" t="s">
        <v>221</v>
      </c>
      <c r="BO500" s="139">
        <v>0</v>
      </c>
      <c r="BP500" s="134"/>
      <c r="BQ500" s="141" t="s">
        <v>1761</v>
      </c>
    </row>
    <row r="501" spans="1:69" hidden="1" x14ac:dyDescent="0.35">
      <c r="A501" s="131">
        <v>497</v>
      </c>
      <c r="B501" s="137" t="s">
        <v>252</v>
      </c>
      <c r="C501" s="137" t="s">
        <v>253</v>
      </c>
      <c r="D501" s="137" t="s">
        <v>254</v>
      </c>
      <c r="E501" s="137" t="s">
        <v>255</v>
      </c>
      <c r="F501" s="137" t="s">
        <v>255</v>
      </c>
      <c r="G501" s="137" t="s">
        <v>256</v>
      </c>
      <c r="H501" s="137" t="s">
        <v>257</v>
      </c>
      <c r="I501" s="137">
        <v>132149</v>
      </c>
      <c r="J501" s="137" t="s">
        <v>307</v>
      </c>
      <c r="K501" s="137">
        <v>132149</v>
      </c>
      <c r="L501" s="137" t="s">
        <v>341</v>
      </c>
      <c r="M501" s="137" t="s">
        <v>342</v>
      </c>
      <c r="N501" s="137">
        <v>228900</v>
      </c>
      <c r="O501" s="137" t="s">
        <v>495</v>
      </c>
      <c r="P501" s="137">
        <v>411501</v>
      </c>
      <c r="Q501" s="137" t="s">
        <v>2708</v>
      </c>
      <c r="R501" s="137" t="s">
        <v>263</v>
      </c>
      <c r="S501" s="137" t="s">
        <v>2718</v>
      </c>
      <c r="T501" s="137" t="s">
        <v>2718</v>
      </c>
      <c r="U501" s="137" t="s">
        <v>265</v>
      </c>
      <c r="V501" s="137" t="s">
        <v>266</v>
      </c>
      <c r="W501" s="137">
        <v>0</v>
      </c>
      <c r="X501" s="137" t="s">
        <v>267</v>
      </c>
      <c r="Y501" s="137">
        <v>358225898</v>
      </c>
      <c r="Z501" s="137" t="s">
        <v>2719</v>
      </c>
      <c r="AA501" s="137" t="s">
        <v>806</v>
      </c>
      <c r="AB501" s="138">
        <v>65000</v>
      </c>
      <c r="AC501" s="137" t="s">
        <v>316</v>
      </c>
      <c r="AD501" s="137">
        <v>24</v>
      </c>
      <c r="AE501" s="137" t="s">
        <v>367</v>
      </c>
      <c r="AF501" s="137" t="s">
        <v>2720</v>
      </c>
      <c r="AG501" s="137" t="s">
        <v>2721</v>
      </c>
      <c r="AH501" s="137" t="s">
        <v>292</v>
      </c>
      <c r="AI501" s="137" t="s">
        <v>807</v>
      </c>
      <c r="AJ501" s="138">
        <v>3460</v>
      </c>
      <c r="AK501" s="138">
        <v>3460</v>
      </c>
      <c r="AL501" s="137" t="s">
        <v>502</v>
      </c>
      <c r="AM501" s="138">
        <v>48614.96</v>
      </c>
      <c r="AN501" s="138">
        <v>17125.04</v>
      </c>
      <c r="AO501" s="138">
        <v>65740</v>
      </c>
      <c r="AP501" s="138">
        <v>16385.04</v>
      </c>
      <c r="AQ501" s="138">
        <v>1063.96</v>
      </c>
      <c r="AR501" s="138">
        <v>17449</v>
      </c>
      <c r="AS501" s="138">
        <v>3071.14</v>
      </c>
      <c r="AT501" s="138">
        <v>388.86</v>
      </c>
      <c r="AU501" s="138">
        <v>3460</v>
      </c>
      <c r="AV501" s="137">
        <v>20</v>
      </c>
      <c r="AW501" s="137"/>
      <c r="AX501" s="137"/>
      <c r="AY501" s="137"/>
      <c r="AZ501" s="137"/>
      <c r="BA501" s="137"/>
      <c r="BB501" s="137" t="s">
        <v>277</v>
      </c>
      <c r="BC501" s="137" t="s">
        <v>1752</v>
      </c>
      <c r="BD501" s="137"/>
      <c r="BE501" s="138"/>
      <c r="BF501" s="137"/>
      <c r="BG501" s="137" t="s">
        <v>2722</v>
      </c>
      <c r="BH501" s="152" t="s">
        <v>2668</v>
      </c>
      <c r="BI501" s="129" t="s">
        <v>99</v>
      </c>
      <c r="BJ501" s="152">
        <v>46184</v>
      </c>
      <c r="BK501" s="139" t="s">
        <v>102</v>
      </c>
      <c r="BL501" s="129" t="s">
        <v>107</v>
      </c>
      <c r="BM501" s="142" t="s">
        <v>179</v>
      </c>
      <c r="BN501" s="139" t="s">
        <v>221</v>
      </c>
      <c r="BO501" s="139">
        <v>0</v>
      </c>
      <c r="BP501" s="134"/>
      <c r="BQ501" s="140" t="s">
        <v>2723</v>
      </c>
    </row>
    <row r="502" spans="1:69" ht="22.75" hidden="1" customHeight="1" x14ac:dyDescent="0.35">
      <c r="A502" s="131">
        <v>498</v>
      </c>
      <c r="B502" s="137" t="s">
        <v>252</v>
      </c>
      <c r="C502" s="137" t="s">
        <v>253</v>
      </c>
      <c r="D502" s="137" t="s">
        <v>254</v>
      </c>
      <c r="E502" s="137" t="s">
        <v>255</v>
      </c>
      <c r="F502" s="137" t="s">
        <v>255</v>
      </c>
      <c r="G502" s="137" t="s">
        <v>256</v>
      </c>
      <c r="H502" s="137" t="s">
        <v>257</v>
      </c>
      <c r="I502" s="137">
        <v>132149</v>
      </c>
      <c r="J502" s="137" t="s">
        <v>307</v>
      </c>
      <c r="K502" s="137">
        <v>132149</v>
      </c>
      <c r="L502" s="137" t="s">
        <v>341</v>
      </c>
      <c r="M502" s="137" t="s">
        <v>342</v>
      </c>
      <c r="N502" s="137">
        <v>228900</v>
      </c>
      <c r="O502" s="137" t="s">
        <v>495</v>
      </c>
      <c r="P502" s="137">
        <v>411501</v>
      </c>
      <c r="Q502" s="137" t="s">
        <v>2708</v>
      </c>
      <c r="R502" s="137" t="s">
        <v>263</v>
      </c>
      <c r="S502" s="137" t="s">
        <v>2724</v>
      </c>
      <c r="T502" s="137" t="s">
        <v>2724</v>
      </c>
      <c r="U502" s="137" t="s">
        <v>265</v>
      </c>
      <c r="V502" s="137" t="s">
        <v>266</v>
      </c>
      <c r="W502" s="137">
        <v>0</v>
      </c>
      <c r="X502" s="137" t="s">
        <v>267</v>
      </c>
      <c r="Y502" s="137">
        <v>360216765</v>
      </c>
      <c r="Z502" s="137" t="s">
        <v>2725</v>
      </c>
      <c r="AA502" s="137" t="s">
        <v>1601</v>
      </c>
      <c r="AB502" s="138">
        <v>51000</v>
      </c>
      <c r="AC502" s="137" t="s">
        <v>316</v>
      </c>
      <c r="AD502" s="137">
        <v>24</v>
      </c>
      <c r="AE502" s="137" t="s">
        <v>489</v>
      </c>
      <c r="AF502" s="137" t="s">
        <v>466</v>
      </c>
      <c r="AG502" s="137" t="s">
        <v>2726</v>
      </c>
      <c r="AH502" s="137" t="s">
        <v>292</v>
      </c>
      <c r="AI502" s="137" t="s">
        <v>937</v>
      </c>
      <c r="AJ502" s="138">
        <v>2720</v>
      </c>
      <c r="AK502" s="138">
        <v>2720</v>
      </c>
      <c r="AL502" s="137" t="s">
        <v>1236</v>
      </c>
      <c r="AM502" s="138">
        <v>5317.69</v>
      </c>
      <c r="AN502" s="138">
        <v>2842.31</v>
      </c>
      <c r="AO502" s="138">
        <v>8160</v>
      </c>
      <c r="AP502" s="138">
        <v>45682.31</v>
      </c>
      <c r="AQ502" s="138">
        <v>11016.69</v>
      </c>
      <c r="AR502" s="138">
        <v>56699</v>
      </c>
      <c r="AS502" s="138">
        <v>0</v>
      </c>
      <c r="AT502" s="138">
        <v>0</v>
      </c>
      <c r="AU502" s="138">
        <v>0</v>
      </c>
      <c r="AV502" s="137">
        <v>3</v>
      </c>
      <c r="AW502" s="137"/>
      <c r="AX502" s="137"/>
      <c r="AY502" s="137"/>
      <c r="AZ502" s="137"/>
      <c r="BA502" s="137"/>
      <c r="BB502" s="137" t="s">
        <v>277</v>
      </c>
      <c r="BC502" s="137" t="s">
        <v>1752</v>
      </c>
      <c r="BD502" s="137"/>
      <c r="BE502" s="138"/>
      <c r="BF502" s="137"/>
      <c r="BG502" s="137" t="s">
        <v>2727</v>
      </c>
      <c r="BH502" s="152" t="s">
        <v>2668</v>
      </c>
      <c r="BI502" s="129" t="s">
        <v>99</v>
      </c>
      <c r="BJ502" s="152">
        <v>46184</v>
      </c>
      <c r="BK502" s="139" t="s">
        <v>102</v>
      </c>
      <c r="BL502" s="129" t="s">
        <v>107</v>
      </c>
      <c r="BM502" s="142" t="s">
        <v>179</v>
      </c>
      <c r="BN502" s="139" t="s">
        <v>221</v>
      </c>
      <c r="BO502" s="139">
        <v>0</v>
      </c>
      <c r="BP502" s="134"/>
      <c r="BQ502" s="141" t="s">
        <v>1761</v>
      </c>
    </row>
    <row r="503" spans="1:69" hidden="1" x14ac:dyDescent="0.35">
      <c r="A503" s="131">
        <v>499</v>
      </c>
      <c r="B503" s="137" t="s">
        <v>252</v>
      </c>
      <c r="C503" s="137" t="s">
        <v>253</v>
      </c>
      <c r="D503" s="137" t="s">
        <v>254</v>
      </c>
      <c r="E503" s="137" t="s">
        <v>255</v>
      </c>
      <c r="F503" s="137" t="s">
        <v>255</v>
      </c>
      <c r="G503" s="137" t="s">
        <v>256</v>
      </c>
      <c r="H503" s="137" t="s">
        <v>257</v>
      </c>
      <c r="I503" s="137">
        <v>132149</v>
      </c>
      <c r="J503" s="137" t="s">
        <v>307</v>
      </c>
      <c r="K503" s="137">
        <v>132149</v>
      </c>
      <c r="L503" s="137" t="s">
        <v>341</v>
      </c>
      <c r="M503" s="137" t="s">
        <v>342</v>
      </c>
      <c r="N503" s="137">
        <v>228900</v>
      </c>
      <c r="O503" s="137" t="s">
        <v>495</v>
      </c>
      <c r="P503" s="137">
        <v>411501</v>
      </c>
      <c r="Q503" s="137" t="s">
        <v>2708</v>
      </c>
      <c r="R503" s="137" t="s">
        <v>263</v>
      </c>
      <c r="S503" s="137" t="s">
        <v>2728</v>
      </c>
      <c r="T503" s="137" t="s">
        <v>2728</v>
      </c>
      <c r="U503" s="137" t="s">
        <v>285</v>
      </c>
      <c r="V503" s="137" t="s">
        <v>266</v>
      </c>
      <c r="W503" s="137">
        <v>0</v>
      </c>
      <c r="X503" s="137" t="s">
        <v>345</v>
      </c>
      <c r="Y503" s="137">
        <v>359855428</v>
      </c>
      <c r="Z503" s="137" t="s">
        <v>2729</v>
      </c>
      <c r="AA503" s="137" t="s">
        <v>764</v>
      </c>
      <c r="AB503" s="138">
        <v>98000</v>
      </c>
      <c r="AC503" s="137" t="s">
        <v>316</v>
      </c>
      <c r="AD503" s="137">
        <v>30</v>
      </c>
      <c r="AE503" s="137" t="s">
        <v>489</v>
      </c>
      <c r="AF503" s="137" t="s">
        <v>2730</v>
      </c>
      <c r="AG503" s="137" t="s">
        <v>2731</v>
      </c>
      <c r="AH503" s="137" t="s">
        <v>292</v>
      </c>
      <c r="AI503" s="137" t="s">
        <v>1326</v>
      </c>
      <c r="AJ503" s="138">
        <v>4430</v>
      </c>
      <c r="AK503" s="138">
        <v>4430</v>
      </c>
      <c r="AL503" s="137" t="s">
        <v>1794</v>
      </c>
      <c r="AM503" s="138">
        <v>12570.66</v>
      </c>
      <c r="AN503" s="138">
        <v>9579.34</v>
      </c>
      <c r="AO503" s="138">
        <v>22150</v>
      </c>
      <c r="AP503" s="138">
        <v>85429.34</v>
      </c>
      <c r="AQ503" s="138">
        <v>25184.66</v>
      </c>
      <c r="AR503" s="138">
        <v>110614</v>
      </c>
      <c r="AS503" s="138">
        <v>2382.04</v>
      </c>
      <c r="AT503" s="138">
        <v>2047.96</v>
      </c>
      <c r="AU503" s="138">
        <v>4430</v>
      </c>
      <c r="AV503" s="137">
        <v>6</v>
      </c>
      <c r="AW503" s="137"/>
      <c r="AX503" s="137"/>
      <c r="AY503" s="137"/>
      <c r="AZ503" s="137"/>
      <c r="BA503" s="137"/>
      <c r="BB503" s="137" t="s">
        <v>277</v>
      </c>
      <c r="BC503" s="137" t="s">
        <v>1752</v>
      </c>
      <c r="BD503" s="137"/>
      <c r="BE503" s="138"/>
      <c r="BF503" s="137"/>
      <c r="BG503" s="137" t="s">
        <v>2732</v>
      </c>
      <c r="BH503" s="152" t="s">
        <v>2668</v>
      </c>
      <c r="BI503" s="129" t="s">
        <v>99</v>
      </c>
      <c r="BJ503" s="152">
        <v>46184</v>
      </c>
      <c r="BK503" s="139" t="s">
        <v>102</v>
      </c>
      <c r="BL503" s="129" t="s">
        <v>107</v>
      </c>
      <c r="BM503" s="142" t="s">
        <v>179</v>
      </c>
      <c r="BN503" s="139" t="s">
        <v>221</v>
      </c>
      <c r="BO503" s="139">
        <v>0</v>
      </c>
      <c r="BP503" s="134"/>
      <c r="BQ503" s="140" t="s">
        <v>2733</v>
      </c>
    </row>
    <row r="504" spans="1:69" ht="22.75" hidden="1" customHeight="1" x14ac:dyDescent="0.35">
      <c r="A504" s="131">
        <v>500</v>
      </c>
      <c r="B504" s="137" t="s">
        <v>252</v>
      </c>
      <c r="C504" s="137" t="s">
        <v>253</v>
      </c>
      <c r="D504" s="137" t="s">
        <v>254</v>
      </c>
      <c r="E504" s="137" t="s">
        <v>255</v>
      </c>
      <c r="F504" s="137" t="s">
        <v>255</v>
      </c>
      <c r="G504" s="137" t="s">
        <v>256</v>
      </c>
      <c r="H504" s="137" t="s">
        <v>257</v>
      </c>
      <c r="I504" s="137">
        <v>132149</v>
      </c>
      <c r="J504" s="137" t="s">
        <v>307</v>
      </c>
      <c r="K504" s="137">
        <v>132149</v>
      </c>
      <c r="L504" s="137" t="s">
        <v>341</v>
      </c>
      <c r="M504" s="137" t="s">
        <v>342</v>
      </c>
      <c r="N504" s="137">
        <v>228900</v>
      </c>
      <c r="O504" s="137" t="s">
        <v>495</v>
      </c>
      <c r="P504" s="137">
        <v>411501</v>
      </c>
      <c r="Q504" s="137" t="s">
        <v>2708</v>
      </c>
      <c r="R504" s="137" t="s">
        <v>263</v>
      </c>
      <c r="S504" s="137" t="s">
        <v>2734</v>
      </c>
      <c r="T504" s="137" t="s">
        <v>2734</v>
      </c>
      <c r="U504" s="137" t="s">
        <v>298</v>
      </c>
      <c r="V504" s="137" t="s">
        <v>266</v>
      </c>
      <c r="W504" s="137">
        <v>0</v>
      </c>
      <c r="X504" s="137" t="s">
        <v>267</v>
      </c>
      <c r="Y504" s="137">
        <v>359771878</v>
      </c>
      <c r="Z504" s="137" t="s">
        <v>2735</v>
      </c>
      <c r="AA504" s="137" t="s">
        <v>1226</v>
      </c>
      <c r="AB504" s="138">
        <v>42000</v>
      </c>
      <c r="AC504" s="137" t="s">
        <v>316</v>
      </c>
      <c r="AD504" s="137">
        <v>24</v>
      </c>
      <c r="AE504" s="137" t="s">
        <v>478</v>
      </c>
      <c r="AF504" s="137" t="s">
        <v>2256</v>
      </c>
      <c r="AG504" s="137" t="s">
        <v>2736</v>
      </c>
      <c r="AH504" s="137" t="s">
        <v>481</v>
      </c>
      <c r="AI504" s="137" t="s">
        <v>1235</v>
      </c>
      <c r="AJ504" s="138">
        <v>2260</v>
      </c>
      <c r="AK504" s="138">
        <v>2260</v>
      </c>
      <c r="AL504" s="137" t="s">
        <v>1236</v>
      </c>
      <c r="AM504" s="138">
        <v>10003.120000000001</v>
      </c>
      <c r="AN504" s="138">
        <v>5816.88</v>
      </c>
      <c r="AO504" s="138">
        <v>15820</v>
      </c>
      <c r="AP504" s="138">
        <v>31996.880000000001</v>
      </c>
      <c r="AQ504" s="138">
        <v>6551.12</v>
      </c>
      <c r="AR504" s="138">
        <v>38548</v>
      </c>
      <c r="AS504" s="138">
        <v>0</v>
      </c>
      <c r="AT504" s="138">
        <v>0</v>
      </c>
      <c r="AU504" s="138">
        <v>0</v>
      </c>
      <c r="AV504" s="137">
        <v>7</v>
      </c>
      <c r="AW504" s="137"/>
      <c r="AX504" s="137"/>
      <c r="AY504" s="137"/>
      <c r="AZ504" s="137"/>
      <c r="BA504" s="137"/>
      <c r="BB504" s="137" t="s">
        <v>277</v>
      </c>
      <c r="BC504" s="137" t="s">
        <v>1752</v>
      </c>
      <c r="BD504" s="137"/>
      <c r="BE504" s="138"/>
      <c r="BF504" s="137"/>
      <c r="BG504" s="137" t="s">
        <v>2737</v>
      </c>
      <c r="BH504" s="152" t="s">
        <v>2668</v>
      </c>
      <c r="BI504" s="129" t="s">
        <v>99</v>
      </c>
      <c r="BJ504" s="152">
        <v>46184</v>
      </c>
      <c r="BK504" s="139" t="s">
        <v>102</v>
      </c>
      <c r="BL504" s="129" t="s">
        <v>107</v>
      </c>
      <c r="BM504" s="142" t="s">
        <v>179</v>
      </c>
      <c r="BN504" s="139" t="s">
        <v>221</v>
      </c>
      <c r="BO504" s="139">
        <v>0</v>
      </c>
      <c r="BP504" s="134"/>
      <c r="BQ504" s="141" t="s">
        <v>1761</v>
      </c>
    </row>
    <row r="505" spans="1:69" hidden="1" x14ac:dyDescent="0.35">
      <c r="A505" s="131">
        <v>501</v>
      </c>
      <c r="B505" s="137" t="s">
        <v>252</v>
      </c>
      <c r="C505" s="137" t="s">
        <v>253</v>
      </c>
      <c r="D505" s="137" t="s">
        <v>254</v>
      </c>
      <c r="E505" s="137" t="s">
        <v>255</v>
      </c>
      <c r="F505" s="137" t="s">
        <v>255</v>
      </c>
      <c r="G505" s="137" t="s">
        <v>256</v>
      </c>
      <c r="H505" s="137" t="s">
        <v>257</v>
      </c>
      <c r="I505" s="137">
        <v>132149</v>
      </c>
      <c r="J505" s="137" t="s">
        <v>307</v>
      </c>
      <c r="K505" s="137">
        <v>132149</v>
      </c>
      <c r="L505" s="137" t="s">
        <v>341</v>
      </c>
      <c r="M505" s="137" t="s">
        <v>342</v>
      </c>
      <c r="N505" s="137">
        <v>228900</v>
      </c>
      <c r="O505" s="137" t="s">
        <v>495</v>
      </c>
      <c r="P505" s="137">
        <v>411501</v>
      </c>
      <c r="Q505" s="137" t="s">
        <v>2708</v>
      </c>
      <c r="R505" s="137" t="s">
        <v>263</v>
      </c>
      <c r="S505" s="137" t="s">
        <v>2738</v>
      </c>
      <c r="T505" s="137" t="s">
        <v>2738</v>
      </c>
      <c r="U505" s="137" t="s">
        <v>298</v>
      </c>
      <c r="V505" s="137" t="s">
        <v>266</v>
      </c>
      <c r="W505" s="137">
        <v>0</v>
      </c>
      <c r="X505" s="137" t="s">
        <v>267</v>
      </c>
      <c r="Y505" s="137">
        <v>360082421</v>
      </c>
      <c r="Z505" s="137" t="s">
        <v>2739</v>
      </c>
      <c r="AA505" s="137" t="s">
        <v>1425</v>
      </c>
      <c r="AB505" s="138">
        <v>40000</v>
      </c>
      <c r="AC505" s="137" t="s">
        <v>316</v>
      </c>
      <c r="AD505" s="137">
        <v>24</v>
      </c>
      <c r="AE505" s="137" t="s">
        <v>478</v>
      </c>
      <c r="AF505" s="137" t="s">
        <v>1491</v>
      </c>
      <c r="AG505" s="137" t="s">
        <v>2740</v>
      </c>
      <c r="AH505" s="137" t="s">
        <v>481</v>
      </c>
      <c r="AI505" s="137" t="s">
        <v>1764</v>
      </c>
      <c r="AJ505" s="138">
        <v>2150</v>
      </c>
      <c r="AK505" s="138">
        <v>2150</v>
      </c>
      <c r="AL505" s="137" t="s">
        <v>1236</v>
      </c>
      <c r="AM505" s="138">
        <v>5363.55</v>
      </c>
      <c r="AN505" s="138">
        <v>3236.45</v>
      </c>
      <c r="AO505" s="138">
        <v>8600</v>
      </c>
      <c r="AP505" s="138">
        <v>34636.449999999997</v>
      </c>
      <c r="AQ505" s="138">
        <v>8338.5499999999993</v>
      </c>
      <c r="AR505" s="138">
        <v>42975</v>
      </c>
      <c r="AS505" s="138">
        <v>0</v>
      </c>
      <c r="AT505" s="138">
        <v>0</v>
      </c>
      <c r="AU505" s="138">
        <v>0</v>
      </c>
      <c r="AV505" s="137">
        <v>4</v>
      </c>
      <c r="AW505" s="137"/>
      <c r="AX505" s="137"/>
      <c r="AY505" s="137"/>
      <c r="AZ505" s="137"/>
      <c r="BA505" s="137"/>
      <c r="BB505" s="137" t="s">
        <v>277</v>
      </c>
      <c r="BC505" s="137" t="s">
        <v>1752</v>
      </c>
      <c r="BD505" s="137"/>
      <c r="BE505" s="138"/>
      <c r="BF505" s="137"/>
      <c r="BG505" s="137" t="s">
        <v>2741</v>
      </c>
      <c r="BH505" s="152" t="s">
        <v>2668</v>
      </c>
      <c r="BI505" s="129" t="s">
        <v>99</v>
      </c>
      <c r="BJ505" s="152">
        <v>46184</v>
      </c>
      <c r="BK505" s="139" t="s">
        <v>102</v>
      </c>
      <c r="BL505" s="129" t="s">
        <v>107</v>
      </c>
      <c r="BM505" s="142" t="s">
        <v>179</v>
      </c>
      <c r="BN505" s="139" t="s">
        <v>221</v>
      </c>
      <c r="BO505" s="139">
        <v>0</v>
      </c>
      <c r="BP505" s="134"/>
      <c r="BQ505" s="141" t="s">
        <v>1761</v>
      </c>
    </row>
    <row r="506" spans="1:69" hidden="1" x14ac:dyDescent="0.35">
      <c r="A506" s="131">
        <v>502</v>
      </c>
      <c r="B506" s="137" t="s">
        <v>252</v>
      </c>
      <c r="C506" s="137" t="s">
        <v>253</v>
      </c>
      <c r="D506" s="137" t="s">
        <v>254</v>
      </c>
      <c r="E506" s="137" t="s">
        <v>255</v>
      </c>
      <c r="F506" s="137" t="s">
        <v>255</v>
      </c>
      <c r="G506" s="137" t="s">
        <v>256</v>
      </c>
      <c r="H506" s="137" t="s">
        <v>257</v>
      </c>
      <c r="I506" s="137">
        <v>132149</v>
      </c>
      <c r="J506" s="137" t="s">
        <v>307</v>
      </c>
      <c r="K506" s="137">
        <v>132149</v>
      </c>
      <c r="L506" s="137" t="s">
        <v>341</v>
      </c>
      <c r="M506" s="137" t="s">
        <v>342</v>
      </c>
      <c r="N506" s="137">
        <v>228900</v>
      </c>
      <c r="O506" s="137" t="s">
        <v>495</v>
      </c>
      <c r="P506" s="137">
        <v>411501</v>
      </c>
      <c r="Q506" s="137" t="s">
        <v>2708</v>
      </c>
      <c r="R506" s="137" t="s">
        <v>263</v>
      </c>
      <c r="S506" s="137" t="s">
        <v>2742</v>
      </c>
      <c r="T506" s="137" t="s">
        <v>2742</v>
      </c>
      <c r="U506" s="137" t="s">
        <v>298</v>
      </c>
      <c r="V506" s="137" t="s">
        <v>266</v>
      </c>
      <c r="W506" s="137">
        <v>0</v>
      </c>
      <c r="X506" s="137" t="s">
        <v>267</v>
      </c>
      <c r="Y506" s="137">
        <v>360248638</v>
      </c>
      <c r="Z506" s="137" t="s">
        <v>2743</v>
      </c>
      <c r="AA506" s="137" t="s">
        <v>2744</v>
      </c>
      <c r="AB506" s="138">
        <v>50000</v>
      </c>
      <c r="AC506" s="137" t="s">
        <v>316</v>
      </c>
      <c r="AD506" s="137">
        <v>24</v>
      </c>
      <c r="AE506" s="137" t="s">
        <v>478</v>
      </c>
      <c r="AF506" s="137" t="s">
        <v>2745</v>
      </c>
      <c r="AG506" s="137" t="s">
        <v>2746</v>
      </c>
      <c r="AH506" s="137" t="s">
        <v>481</v>
      </c>
      <c r="AI506" s="137" t="s">
        <v>1716</v>
      </c>
      <c r="AJ506" s="138">
        <v>2690</v>
      </c>
      <c r="AK506" s="138">
        <v>2690</v>
      </c>
      <c r="AL506" s="137" t="s">
        <v>1236</v>
      </c>
      <c r="AM506" s="138">
        <v>2886.33</v>
      </c>
      <c r="AN506" s="138">
        <v>2493.67</v>
      </c>
      <c r="AO506" s="138">
        <v>5380</v>
      </c>
      <c r="AP506" s="138">
        <v>47113.67</v>
      </c>
      <c r="AQ506" s="138">
        <v>12635.33</v>
      </c>
      <c r="AR506" s="138">
        <v>59749</v>
      </c>
      <c r="AS506" s="138">
        <v>0</v>
      </c>
      <c r="AT506" s="138">
        <v>0</v>
      </c>
      <c r="AU506" s="138">
        <v>0</v>
      </c>
      <c r="AV506" s="137">
        <v>2</v>
      </c>
      <c r="AW506" s="137"/>
      <c r="AX506" s="137"/>
      <c r="AY506" s="137"/>
      <c r="AZ506" s="137"/>
      <c r="BA506" s="137"/>
      <c r="BB506" s="137" t="s">
        <v>277</v>
      </c>
      <c r="BC506" s="137" t="s">
        <v>1752</v>
      </c>
      <c r="BD506" s="137"/>
      <c r="BE506" s="138"/>
      <c r="BF506" s="137"/>
      <c r="BG506" s="137" t="s">
        <v>2747</v>
      </c>
      <c r="BH506" s="152" t="s">
        <v>2668</v>
      </c>
      <c r="BI506" s="129" t="s">
        <v>99</v>
      </c>
      <c r="BJ506" s="152">
        <v>46184</v>
      </c>
      <c r="BK506" s="139" t="s">
        <v>102</v>
      </c>
      <c r="BL506" s="129" t="s">
        <v>107</v>
      </c>
      <c r="BM506" s="142" t="s">
        <v>179</v>
      </c>
      <c r="BN506" s="139" t="s">
        <v>221</v>
      </c>
      <c r="BO506" s="139">
        <v>0</v>
      </c>
      <c r="BP506" s="134"/>
      <c r="BQ506" s="141" t="s">
        <v>1761</v>
      </c>
    </row>
    <row r="507" spans="1:69" hidden="1" x14ac:dyDescent="0.35">
      <c r="A507" s="131">
        <v>503</v>
      </c>
      <c r="B507" s="137" t="s">
        <v>252</v>
      </c>
      <c r="C507" s="137" t="s">
        <v>253</v>
      </c>
      <c r="D507" s="137" t="s">
        <v>254</v>
      </c>
      <c r="E507" s="137" t="s">
        <v>255</v>
      </c>
      <c r="F507" s="137" t="s">
        <v>255</v>
      </c>
      <c r="G507" s="137" t="s">
        <v>256</v>
      </c>
      <c r="H507" s="137" t="s">
        <v>257</v>
      </c>
      <c r="I507" s="137">
        <v>132149</v>
      </c>
      <c r="J507" s="137" t="s">
        <v>307</v>
      </c>
      <c r="K507" s="137">
        <v>132149</v>
      </c>
      <c r="L507" s="137" t="s">
        <v>341</v>
      </c>
      <c r="M507" s="137" t="s">
        <v>342</v>
      </c>
      <c r="N507" s="137">
        <v>324996</v>
      </c>
      <c r="O507" s="137" t="s">
        <v>310</v>
      </c>
      <c r="P507" s="137">
        <v>452334</v>
      </c>
      <c r="Q507" s="137" t="s">
        <v>311</v>
      </c>
      <c r="R507" s="137" t="s">
        <v>263</v>
      </c>
      <c r="S507" s="137" t="s">
        <v>2748</v>
      </c>
      <c r="T507" s="137" t="s">
        <v>2748</v>
      </c>
      <c r="U507" s="137" t="s">
        <v>298</v>
      </c>
      <c r="V507" s="137" t="s">
        <v>266</v>
      </c>
      <c r="W507" s="137">
        <v>0</v>
      </c>
      <c r="X507" s="137" t="s">
        <v>267</v>
      </c>
      <c r="Y507" s="137">
        <v>354773037</v>
      </c>
      <c r="Z507" s="137" t="s">
        <v>2749</v>
      </c>
      <c r="AA507" s="137" t="s">
        <v>315</v>
      </c>
      <c r="AB507" s="138">
        <v>32000</v>
      </c>
      <c r="AC507" s="137" t="s">
        <v>316</v>
      </c>
      <c r="AD507" s="137">
        <v>24</v>
      </c>
      <c r="AE507" s="137" t="s">
        <v>271</v>
      </c>
      <c r="AF507" s="137" t="s">
        <v>2750</v>
      </c>
      <c r="AG507" s="137" t="s">
        <v>2751</v>
      </c>
      <c r="AH507" s="137" t="s">
        <v>615</v>
      </c>
      <c r="AI507" s="137" t="s">
        <v>319</v>
      </c>
      <c r="AJ507" s="138">
        <v>1710</v>
      </c>
      <c r="AK507" s="138">
        <v>1710</v>
      </c>
      <c r="AL507" s="137" t="s">
        <v>2752</v>
      </c>
      <c r="AM507" s="138">
        <v>2743.9</v>
      </c>
      <c r="AN507" s="138">
        <v>2946.1</v>
      </c>
      <c r="AO507" s="138">
        <v>5690</v>
      </c>
      <c r="AP507" s="138">
        <v>29256.1</v>
      </c>
      <c r="AQ507" s="138">
        <v>6746.9</v>
      </c>
      <c r="AR507" s="138">
        <v>36003</v>
      </c>
      <c r="AS507" s="138">
        <v>29256.1</v>
      </c>
      <c r="AT507" s="138">
        <v>6746.9</v>
      </c>
      <c r="AU507" s="138">
        <v>36003</v>
      </c>
      <c r="AV507" s="137">
        <v>25</v>
      </c>
      <c r="AW507" s="137"/>
      <c r="AX507" s="137"/>
      <c r="AY507" s="137"/>
      <c r="AZ507" s="137"/>
      <c r="BA507" s="137"/>
      <c r="BB507" s="137" t="s">
        <v>277</v>
      </c>
      <c r="BC507" s="137" t="s">
        <v>1752</v>
      </c>
      <c r="BD507" s="137"/>
      <c r="BE507" s="138"/>
      <c r="BF507" s="137"/>
      <c r="BG507" s="137" t="s">
        <v>2753</v>
      </c>
      <c r="BH507" s="152" t="s">
        <v>2668</v>
      </c>
      <c r="BI507" s="129" t="s">
        <v>99</v>
      </c>
      <c r="BJ507" s="152">
        <v>46184</v>
      </c>
      <c r="BK507" s="139" t="s">
        <v>102</v>
      </c>
      <c r="BL507" s="129" t="s">
        <v>107</v>
      </c>
      <c r="BM507" s="142" t="s">
        <v>179</v>
      </c>
      <c r="BN507" s="139" t="s">
        <v>221</v>
      </c>
      <c r="BO507" s="139">
        <v>0</v>
      </c>
      <c r="BP507" s="134"/>
      <c r="BQ507" s="141" t="s">
        <v>1761</v>
      </c>
    </row>
    <row r="508" spans="1:69" hidden="1" x14ac:dyDescent="0.35">
      <c r="A508" s="131">
        <v>504</v>
      </c>
      <c r="B508" s="137" t="s">
        <v>252</v>
      </c>
      <c r="C508" s="137" t="s">
        <v>253</v>
      </c>
      <c r="D508" s="137" t="s">
        <v>254</v>
      </c>
      <c r="E508" s="137" t="s">
        <v>255</v>
      </c>
      <c r="F508" s="137" t="s">
        <v>255</v>
      </c>
      <c r="G508" s="137" t="s">
        <v>256</v>
      </c>
      <c r="H508" s="137" t="s">
        <v>257</v>
      </c>
      <c r="I508" s="137">
        <v>132149</v>
      </c>
      <c r="J508" s="137" t="s">
        <v>307</v>
      </c>
      <c r="K508" s="137">
        <v>132149</v>
      </c>
      <c r="L508" s="137" t="s">
        <v>341</v>
      </c>
      <c r="M508" s="137" t="s">
        <v>342</v>
      </c>
      <c r="N508" s="137">
        <v>324996</v>
      </c>
      <c r="O508" s="137" t="s">
        <v>310</v>
      </c>
      <c r="P508" s="137">
        <v>501610</v>
      </c>
      <c r="Q508" s="137" t="s">
        <v>2754</v>
      </c>
      <c r="R508" s="137" t="s">
        <v>263</v>
      </c>
      <c r="S508" s="137" t="s">
        <v>2755</v>
      </c>
      <c r="T508" s="137" t="s">
        <v>2755</v>
      </c>
      <c r="U508" s="137" t="s">
        <v>265</v>
      </c>
      <c r="V508" s="137" t="s">
        <v>266</v>
      </c>
      <c r="W508" s="137">
        <v>0</v>
      </c>
      <c r="X508" s="137" t="s">
        <v>267</v>
      </c>
      <c r="Y508" s="137">
        <v>359463197</v>
      </c>
      <c r="Z508" s="137" t="s">
        <v>2756</v>
      </c>
      <c r="AA508" s="137" t="s">
        <v>2440</v>
      </c>
      <c r="AB508" s="138">
        <v>48000</v>
      </c>
      <c r="AC508" s="137" t="s">
        <v>316</v>
      </c>
      <c r="AD508" s="137">
        <v>24</v>
      </c>
      <c r="AE508" s="137" t="s">
        <v>489</v>
      </c>
      <c r="AF508" s="137" t="s">
        <v>664</v>
      </c>
      <c r="AG508" s="137" t="s">
        <v>396</v>
      </c>
      <c r="AH508" s="137" t="s">
        <v>292</v>
      </c>
      <c r="AI508" s="137" t="s">
        <v>1959</v>
      </c>
      <c r="AJ508" s="138">
        <v>2540</v>
      </c>
      <c r="AK508" s="138">
        <v>2540</v>
      </c>
      <c r="AL508" s="137" t="s">
        <v>459</v>
      </c>
      <c r="AM508" s="138">
        <v>17283.8</v>
      </c>
      <c r="AN508" s="138">
        <v>8116.2</v>
      </c>
      <c r="AO508" s="138">
        <v>25400</v>
      </c>
      <c r="AP508" s="138">
        <v>30716.2</v>
      </c>
      <c r="AQ508" s="138">
        <v>4789.8</v>
      </c>
      <c r="AR508" s="138">
        <v>35506</v>
      </c>
      <c r="AS508" s="138">
        <v>0</v>
      </c>
      <c r="AT508" s="138">
        <v>0</v>
      </c>
      <c r="AU508" s="138">
        <v>0</v>
      </c>
      <c r="AV508" s="137">
        <v>10</v>
      </c>
      <c r="AW508" s="137"/>
      <c r="AX508" s="137"/>
      <c r="AY508" s="137"/>
      <c r="AZ508" s="137"/>
      <c r="BA508" s="137"/>
      <c r="BB508" s="137" t="s">
        <v>277</v>
      </c>
      <c r="BC508" s="137" t="s">
        <v>1752</v>
      </c>
      <c r="BD508" s="137"/>
      <c r="BE508" s="138"/>
      <c r="BF508" s="137"/>
      <c r="BG508" s="137" t="s">
        <v>2757</v>
      </c>
      <c r="BH508" s="152" t="s">
        <v>2668</v>
      </c>
      <c r="BI508" s="129" t="s">
        <v>99</v>
      </c>
      <c r="BJ508" s="152">
        <v>46184</v>
      </c>
      <c r="BK508" s="139" t="s">
        <v>102</v>
      </c>
      <c r="BL508" s="129" t="s">
        <v>107</v>
      </c>
      <c r="BM508" s="142" t="s">
        <v>179</v>
      </c>
      <c r="BN508" s="139" t="s">
        <v>221</v>
      </c>
      <c r="BO508" s="139">
        <v>0</v>
      </c>
      <c r="BP508" s="134"/>
      <c r="BQ508" s="141" t="s">
        <v>1761</v>
      </c>
    </row>
    <row r="509" spans="1:69" hidden="1" x14ac:dyDescent="0.35">
      <c r="A509" s="131">
        <v>505</v>
      </c>
      <c r="B509" s="137" t="s">
        <v>252</v>
      </c>
      <c r="C509" s="137" t="s">
        <v>253</v>
      </c>
      <c r="D509" s="137" t="s">
        <v>254</v>
      </c>
      <c r="E509" s="137" t="s">
        <v>255</v>
      </c>
      <c r="F509" s="137" t="s">
        <v>255</v>
      </c>
      <c r="G509" s="137" t="s">
        <v>256</v>
      </c>
      <c r="H509" s="137" t="s">
        <v>257</v>
      </c>
      <c r="I509" s="137">
        <v>132149</v>
      </c>
      <c r="J509" s="137" t="s">
        <v>307</v>
      </c>
      <c r="K509" s="137">
        <v>132149</v>
      </c>
      <c r="L509" s="137" t="s">
        <v>341</v>
      </c>
      <c r="M509" s="137" t="s">
        <v>342</v>
      </c>
      <c r="N509" s="137">
        <v>223031</v>
      </c>
      <c r="O509" s="137" t="s">
        <v>930</v>
      </c>
      <c r="P509" s="137">
        <v>294069</v>
      </c>
      <c r="Q509" s="137" t="s">
        <v>931</v>
      </c>
      <c r="R509" s="137" t="s">
        <v>263</v>
      </c>
      <c r="S509" s="137" t="s">
        <v>2758</v>
      </c>
      <c r="T509" s="137" t="s">
        <v>2758</v>
      </c>
      <c r="U509" s="137" t="s">
        <v>265</v>
      </c>
      <c r="V509" s="137" t="s">
        <v>266</v>
      </c>
      <c r="W509" s="137">
        <v>0</v>
      </c>
      <c r="X509" s="137" t="s">
        <v>267</v>
      </c>
      <c r="Y509" s="137">
        <v>359705706</v>
      </c>
      <c r="Z509" s="137" t="s">
        <v>2759</v>
      </c>
      <c r="AA509" s="137" t="s">
        <v>1198</v>
      </c>
      <c r="AB509" s="138">
        <v>62000</v>
      </c>
      <c r="AC509" s="137" t="s">
        <v>316</v>
      </c>
      <c r="AD509" s="137">
        <v>24</v>
      </c>
      <c r="AE509" s="137" t="s">
        <v>612</v>
      </c>
      <c r="AF509" s="137" t="s">
        <v>2760</v>
      </c>
      <c r="AG509" s="137" t="s">
        <v>1803</v>
      </c>
      <c r="AH509" s="137" t="s">
        <v>615</v>
      </c>
      <c r="AI509" s="137" t="s">
        <v>2255</v>
      </c>
      <c r="AJ509" s="138">
        <v>3250</v>
      </c>
      <c r="AK509" s="138">
        <v>3250</v>
      </c>
      <c r="AL509" s="137" t="s">
        <v>702</v>
      </c>
      <c r="AM509" s="138">
        <v>17778.72</v>
      </c>
      <c r="AN509" s="138">
        <v>8221.2800000000007</v>
      </c>
      <c r="AO509" s="138">
        <v>26000</v>
      </c>
      <c r="AP509" s="138">
        <v>44221.279999999999</v>
      </c>
      <c r="AQ509" s="138">
        <v>7510.72</v>
      </c>
      <c r="AR509" s="138">
        <v>51732</v>
      </c>
      <c r="AS509" s="138">
        <v>0</v>
      </c>
      <c r="AT509" s="138">
        <v>0</v>
      </c>
      <c r="AU509" s="138">
        <v>0</v>
      </c>
      <c r="AV509" s="137">
        <v>8</v>
      </c>
      <c r="AW509" s="137"/>
      <c r="AX509" s="137"/>
      <c r="AY509" s="137"/>
      <c r="AZ509" s="137"/>
      <c r="BA509" s="137"/>
      <c r="BB509" s="137" t="s">
        <v>277</v>
      </c>
      <c r="BC509" s="137" t="s">
        <v>1752</v>
      </c>
      <c r="BD509" s="137"/>
      <c r="BE509" s="138"/>
      <c r="BF509" s="137"/>
      <c r="BG509" s="137" t="s">
        <v>2761</v>
      </c>
      <c r="BH509" s="152" t="s">
        <v>2668</v>
      </c>
      <c r="BI509" s="129" t="s">
        <v>99</v>
      </c>
      <c r="BJ509" s="152">
        <v>46184</v>
      </c>
      <c r="BK509" s="139" t="s">
        <v>102</v>
      </c>
      <c r="BL509" s="129" t="s">
        <v>107</v>
      </c>
      <c r="BM509" s="142" t="s">
        <v>179</v>
      </c>
      <c r="BN509" s="139" t="s">
        <v>221</v>
      </c>
      <c r="BO509" s="139">
        <v>0</v>
      </c>
      <c r="BP509" s="134"/>
      <c r="BQ509" s="141" t="s">
        <v>1761</v>
      </c>
    </row>
    <row r="510" spans="1:69" hidden="1" x14ac:dyDescent="0.35">
      <c r="A510" s="131">
        <v>506</v>
      </c>
      <c r="B510" s="137" t="s">
        <v>252</v>
      </c>
      <c r="C510" s="137" t="s">
        <v>253</v>
      </c>
      <c r="D510" s="137" t="s">
        <v>254</v>
      </c>
      <c r="E510" s="137" t="s">
        <v>255</v>
      </c>
      <c r="F510" s="137" t="s">
        <v>255</v>
      </c>
      <c r="G510" s="137" t="s">
        <v>256</v>
      </c>
      <c r="H510" s="137" t="s">
        <v>257</v>
      </c>
      <c r="I510" s="137">
        <v>132149</v>
      </c>
      <c r="J510" s="137" t="s">
        <v>307</v>
      </c>
      <c r="K510" s="137">
        <v>132149</v>
      </c>
      <c r="L510" s="137" t="s">
        <v>341</v>
      </c>
      <c r="M510" s="137" t="s">
        <v>342</v>
      </c>
      <c r="N510" s="137">
        <v>223031</v>
      </c>
      <c r="O510" s="137" t="s">
        <v>930</v>
      </c>
      <c r="P510" s="137">
        <v>294069</v>
      </c>
      <c r="Q510" s="137" t="s">
        <v>931</v>
      </c>
      <c r="R510" s="137" t="s">
        <v>669</v>
      </c>
      <c r="S510" s="137" t="s">
        <v>2758</v>
      </c>
      <c r="T510" s="137" t="s">
        <v>2758</v>
      </c>
      <c r="U510" s="137" t="s">
        <v>265</v>
      </c>
      <c r="V510" s="137" t="s">
        <v>266</v>
      </c>
      <c r="W510" s="137">
        <v>0</v>
      </c>
      <c r="X510" s="137" t="s">
        <v>267</v>
      </c>
      <c r="Y510" s="137">
        <v>360298655</v>
      </c>
      <c r="Z510" s="137" t="s">
        <v>2759</v>
      </c>
      <c r="AA510" s="137" t="s">
        <v>937</v>
      </c>
      <c r="AB510" s="138">
        <v>57000</v>
      </c>
      <c r="AC510" s="137" t="s">
        <v>316</v>
      </c>
      <c r="AD510" s="137">
        <v>24</v>
      </c>
      <c r="AE510" s="137" t="s">
        <v>673</v>
      </c>
      <c r="AF510" s="137" t="s">
        <v>2760</v>
      </c>
      <c r="AG510" s="137" t="s">
        <v>1803</v>
      </c>
      <c r="AH510" s="137" t="s">
        <v>615</v>
      </c>
      <c r="AI510" s="137" t="s">
        <v>1716</v>
      </c>
      <c r="AJ510" s="138">
        <v>2990</v>
      </c>
      <c r="AK510" s="138">
        <v>2990</v>
      </c>
      <c r="AL510" s="137" t="s">
        <v>1236</v>
      </c>
      <c r="AM510" s="138">
        <v>3760.94</v>
      </c>
      <c r="AN510" s="138">
        <v>2219.06</v>
      </c>
      <c r="AO510" s="138">
        <v>5980</v>
      </c>
      <c r="AP510" s="138">
        <v>53239.06</v>
      </c>
      <c r="AQ510" s="138">
        <v>12386.94</v>
      </c>
      <c r="AR510" s="138">
        <v>65626</v>
      </c>
      <c r="AS510" s="138">
        <v>0</v>
      </c>
      <c r="AT510" s="138">
        <v>0</v>
      </c>
      <c r="AU510" s="138">
        <v>0</v>
      </c>
      <c r="AV510" s="137">
        <v>2</v>
      </c>
      <c r="AW510" s="137"/>
      <c r="AX510" s="137"/>
      <c r="AY510" s="137"/>
      <c r="AZ510" s="137"/>
      <c r="BA510" s="137"/>
      <c r="BB510" s="137" t="s">
        <v>277</v>
      </c>
      <c r="BC510" s="137" t="s">
        <v>1752</v>
      </c>
      <c r="BD510" s="137"/>
      <c r="BE510" s="138"/>
      <c r="BF510" s="137"/>
      <c r="BG510" s="137" t="s">
        <v>2761</v>
      </c>
      <c r="BH510" s="152" t="s">
        <v>2668</v>
      </c>
      <c r="BI510" s="129" t="s">
        <v>99</v>
      </c>
      <c r="BJ510" s="152">
        <v>46184</v>
      </c>
      <c r="BK510" s="139" t="s">
        <v>102</v>
      </c>
      <c r="BL510" s="129" t="s">
        <v>107</v>
      </c>
      <c r="BM510" s="142" t="s">
        <v>179</v>
      </c>
      <c r="BN510" s="139" t="s">
        <v>221</v>
      </c>
      <c r="BO510" s="139">
        <v>0</v>
      </c>
      <c r="BP510" s="134"/>
      <c r="BQ510" s="140" t="s">
        <v>2762</v>
      </c>
    </row>
    <row r="511" spans="1:69" hidden="1" x14ac:dyDescent="0.35">
      <c r="A511" s="131">
        <v>507</v>
      </c>
      <c r="B511" s="137" t="s">
        <v>252</v>
      </c>
      <c r="C511" s="137" t="s">
        <v>253</v>
      </c>
      <c r="D511" s="137" t="s">
        <v>254</v>
      </c>
      <c r="E511" s="137" t="s">
        <v>255</v>
      </c>
      <c r="F511" s="137" t="s">
        <v>255</v>
      </c>
      <c r="G511" s="137" t="s">
        <v>256</v>
      </c>
      <c r="H511" s="137" t="s">
        <v>257</v>
      </c>
      <c r="I511" s="137">
        <v>132149</v>
      </c>
      <c r="J511" s="137" t="s">
        <v>307</v>
      </c>
      <c r="K511" s="137">
        <v>132149</v>
      </c>
      <c r="L511" s="137" t="s">
        <v>341</v>
      </c>
      <c r="M511" s="137" t="s">
        <v>342</v>
      </c>
      <c r="N511" s="137">
        <v>223031</v>
      </c>
      <c r="O511" s="137" t="s">
        <v>930</v>
      </c>
      <c r="P511" s="137">
        <v>294069</v>
      </c>
      <c r="Q511" s="137" t="s">
        <v>931</v>
      </c>
      <c r="R511" s="137" t="s">
        <v>263</v>
      </c>
      <c r="S511" s="137" t="s">
        <v>2763</v>
      </c>
      <c r="T511" s="137" t="s">
        <v>2763</v>
      </c>
      <c r="U511" s="137" t="s">
        <v>265</v>
      </c>
      <c r="V511" s="137" t="s">
        <v>266</v>
      </c>
      <c r="W511" s="137">
        <v>0</v>
      </c>
      <c r="X511" s="137" t="s">
        <v>267</v>
      </c>
      <c r="Y511" s="137">
        <v>357284802</v>
      </c>
      <c r="Z511" s="137" t="s">
        <v>2764</v>
      </c>
      <c r="AA511" s="137" t="s">
        <v>402</v>
      </c>
      <c r="AB511" s="138">
        <v>27000</v>
      </c>
      <c r="AC511" s="137" t="s">
        <v>316</v>
      </c>
      <c r="AD511" s="137">
        <v>18</v>
      </c>
      <c r="AE511" s="137" t="s">
        <v>2181</v>
      </c>
      <c r="AF511" s="137" t="s">
        <v>2765</v>
      </c>
      <c r="AG511" s="137" t="s">
        <v>2691</v>
      </c>
      <c r="AH511" s="137" t="s">
        <v>615</v>
      </c>
      <c r="AI511" s="137" t="s">
        <v>397</v>
      </c>
      <c r="AJ511" s="138">
        <v>1810</v>
      </c>
      <c r="AK511" s="138">
        <v>1810</v>
      </c>
      <c r="AL511" s="137" t="s">
        <v>2766</v>
      </c>
      <c r="AM511" s="138">
        <v>7863.14</v>
      </c>
      <c r="AN511" s="138">
        <v>3056.86</v>
      </c>
      <c r="AO511" s="138">
        <v>10920</v>
      </c>
      <c r="AP511" s="138">
        <v>19136.86</v>
      </c>
      <c r="AQ511" s="138">
        <v>2624.14</v>
      </c>
      <c r="AR511" s="138">
        <v>21761</v>
      </c>
      <c r="AS511" s="138">
        <v>19136.86</v>
      </c>
      <c r="AT511" s="138">
        <v>2624.14</v>
      </c>
      <c r="AU511" s="138">
        <v>21761</v>
      </c>
      <c r="AV511" s="137">
        <v>23</v>
      </c>
      <c r="AW511" s="137"/>
      <c r="AX511" s="137"/>
      <c r="AY511" s="137"/>
      <c r="AZ511" s="137"/>
      <c r="BA511" s="137"/>
      <c r="BB511" s="137" t="s">
        <v>277</v>
      </c>
      <c r="BC511" s="137" t="s">
        <v>1752</v>
      </c>
      <c r="BD511" s="137"/>
      <c r="BE511" s="138"/>
      <c r="BF511" s="137"/>
      <c r="BG511" s="137" t="s">
        <v>2767</v>
      </c>
      <c r="BH511" s="152" t="s">
        <v>2668</v>
      </c>
      <c r="BI511" s="129" t="s">
        <v>99</v>
      </c>
      <c r="BJ511" s="152">
        <v>46184</v>
      </c>
      <c r="BK511" s="139" t="s">
        <v>102</v>
      </c>
      <c r="BL511" s="129" t="s">
        <v>107</v>
      </c>
      <c r="BM511" s="142" t="s">
        <v>179</v>
      </c>
      <c r="BN511" s="139" t="s">
        <v>221</v>
      </c>
      <c r="BO511" s="139">
        <v>0</v>
      </c>
      <c r="BP511" s="134"/>
      <c r="BQ511" s="141" t="s">
        <v>1761</v>
      </c>
    </row>
    <row r="512" spans="1:69" hidden="1" x14ac:dyDescent="0.35">
      <c r="A512" s="131">
        <v>508</v>
      </c>
      <c r="B512" s="137" t="s">
        <v>252</v>
      </c>
      <c r="C512" s="137" t="s">
        <v>253</v>
      </c>
      <c r="D512" s="137" t="s">
        <v>254</v>
      </c>
      <c r="E512" s="137" t="s">
        <v>255</v>
      </c>
      <c r="F512" s="137" t="s">
        <v>255</v>
      </c>
      <c r="G512" s="137" t="s">
        <v>256</v>
      </c>
      <c r="H512" s="137" t="s">
        <v>257</v>
      </c>
      <c r="I512" s="137">
        <v>132149</v>
      </c>
      <c r="J512" s="137" t="s">
        <v>307</v>
      </c>
      <c r="K512" s="137">
        <v>132149</v>
      </c>
      <c r="L512" s="137" t="s">
        <v>341</v>
      </c>
      <c r="M512" s="137" t="s">
        <v>342</v>
      </c>
      <c r="N512" s="137">
        <v>223031</v>
      </c>
      <c r="O512" s="137" t="s">
        <v>930</v>
      </c>
      <c r="P512" s="137">
        <v>294069</v>
      </c>
      <c r="Q512" s="137" t="s">
        <v>931</v>
      </c>
      <c r="R512" s="137" t="s">
        <v>263</v>
      </c>
      <c r="S512" s="137" t="s">
        <v>2768</v>
      </c>
      <c r="T512" s="137" t="s">
        <v>2768</v>
      </c>
      <c r="U512" s="137" t="s">
        <v>298</v>
      </c>
      <c r="V512" s="137" t="s">
        <v>266</v>
      </c>
      <c r="W512" s="137">
        <v>0</v>
      </c>
      <c r="X512" s="137" t="s">
        <v>267</v>
      </c>
      <c r="Y512" s="137">
        <v>353451859</v>
      </c>
      <c r="Z512" s="137" t="s">
        <v>2769</v>
      </c>
      <c r="AA512" s="137" t="s">
        <v>2770</v>
      </c>
      <c r="AB512" s="138">
        <v>40000</v>
      </c>
      <c r="AC512" s="137" t="s">
        <v>316</v>
      </c>
      <c r="AD512" s="137">
        <v>24</v>
      </c>
      <c r="AE512" s="137" t="s">
        <v>301</v>
      </c>
      <c r="AF512" s="137" t="s">
        <v>2771</v>
      </c>
      <c r="AG512" s="137" t="s">
        <v>2772</v>
      </c>
      <c r="AH512" s="137" t="s">
        <v>615</v>
      </c>
      <c r="AI512" s="137" t="s">
        <v>2773</v>
      </c>
      <c r="AJ512" s="138">
        <v>2130</v>
      </c>
      <c r="AK512" s="138">
        <v>2130</v>
      </c>
      <c r="AL512" s="137" t="s">
        <v>616</v>
      </c>
      <c r="AM512" s="138">
        <v>7958.01</v>
      </c>
      <c r="AN512" s="138">
        <v>4821.99</v>
      </c>
      <c r="AO512" s="138">
        <v>12780</v>
      </c>
      <c r="AP512" s="138">
        <v>32041.99</v>
      </c>
      <c r="AQ512" s="138">
        <v>6719.01</v>
      </c>
      <c r="AR512" s="138">
        <v>38761</v>
      </c>
      <c r="AS512" s="138">
        <v>32041.99</v>
      </c>
      <c r="AT512" s="138">
        <v>6719.01</v>
      </c>
      <c r="AU512" s="138">
        <v>38761</v>
      </c>
      <c r="AV512" s="137">
        <v>31</v>
      </c>
      <c r="AW512" s="137"/>
      <c r="AX512" s="137"/>
      <c r="AY512" s="137"/>
      <c r="AZ512" s="137"/>
      <c r="BA512" s="137"/>
      <c r="BB512" s="137" t="s">
        <v>277</v>
      </c>
      <c r="BC512" s="137" t="s">
        <v>1752</v>
      </c>
      <c r="BD512" s="137"/>
      <c r="BE512" s="138"/>
      <c r="BF512" s="137"/>
      <c r="BG512" s="137" t="s">
        <v>2774</v>
      </c>
      <c r="BH512" s="152" t="s">
        <v>2668</v>
      </c>
      <c r="BI512" s="129" t="s">
        <v>99</v>
      </c>
      <c r="BJ512" s="152">
        <v>46184</v>
      </c>
      <c r="BK512" s="139" t="s">
        <v>102</v>
      </c>
      <c r="BL512" s="129" t="s">
        <v>107</v>
      </c>
      <c r="BM512" s="142" t="s">
        <v>179</v>
      </c>
      <c r="BN512" s="139" t="s">
        <v>221</v>
      </c>
      <c r="BO512" s="139">
        <v>0</v>
      </c>
      <c r="BP512" s="134"/>
      <c r="BQ512" s="141" t="s">
        <v>1761</v>
      </c>
    </row>
    <row r="513" spans="1:69" ht="22.75" hidden="1" customHeight="1" x14ac:dyDescent="0.35">
      <c r="A513" s="131">
        <v>509</v>
      </c>
      <c r="B513" s="137" t="s">
        <v>252</v>
      </c>
      <c r="C513" s="137" t="s">
        <v>253</v>
      </c>
      <c r="D513" s="137" t="s">
        <v>254</v>
      </c>
      <c r="E513" s="137" t="s">
        <v>255</v>
      </c>
      <c r="F513" s="137" t="s">
        <v>255</v>
      </c>
      <c r="G513" s="137" t="s">
        <v>256</v>
      </c>
      <c r="H513" s="137" t="s">
        <v>257</v>
      </c>
      <c r="I513" s="137">
        <v>132149</v>
      </c>
      <c r="J513" s="137" t="s">
        <v>307</v>
      </c>
      <c r="K513" s="137">
        <v>132149</v>
      </c>
      <c r="L513" s="137" t="s">
        <v>341</v>
      </c>
      <c r="M513" s="137" t="s">
        <v>342</v>
      </c>
      <c r="N513" s="137">
        <v>223031</v>
      </c>
      <c r="O513" s="137" t="s">
        <v>930</v>
      </c>
      <c r="P513" s="137">
        <v>294069</v>
      </c>
      <c r="Q513" s="137" t="s">
        <v>931</v>
      </c>
      <c r="R513" s="137" t="s">
        <v>263</v>
      </c>
      <c r="S513" s="137" t="s">
        <v>2775</v>
      </c>
      <c r="T513" s="137" t="s">
        <v>2775</v>
      </c>
      <c r="U513" s="137" t="s">
        <v>298</v>
      </c>
      <c r="V513" s="137" t="s">
        <v>266</v>
      </c>
      <c r="W513" s="137">
        <v>541</v>
      </c>
      <c r="X513" s="137" t="s">
        <v>267</v>
      </c>
      <c r="Y513" s="137">
        <v>354008956</v>
      </c>
      <c r="Z513" s="137" t="s">
        <v>2776</v>
      </c>
      <c r="AA513" s="137" t="s">
        <v>2777</v>
      </c>
      <c r="AB513" s="138">
        <v>52000</v>
      </c>
      <c r="AC513" s="137" t="s">
        <v>316</v>
      </c>
      <c r="AD513" s="137">
        <v>24</v>
      </c>
      <c r="AE513" s="137" t="s">
        <v>301</v>
      </c>
      <c r="AF513" s="137" t="s">
        <v>2715</v>
      </c>
      <c r="AG513" s="137" t="s">
        <v>2778</v>
      </c>
      <c r="AH513" s="137" t="s">
        <v>292</v>
      </c>
      <c r="AI513" s="137" t="s">
        <v>2779</v>
      </c>
      <c r="AJ513" s="138">
        <v>2780</v>
      </c>
      <c r="AK513" s="138">
        <v>2780</v>
      </c>
      <c r="AL513" s="137" t="s">
        <v>2780</v>
      </c>
      <c r="AM513" s="138">
        <v>4351.1499999999996</v>
      </c>
      <c r="AN513" s="138">
        <v>4088.85</v>
      </c>
      <c r="AO513" s="138">
        <v>8440</v>
      </c>
      <c r="AP513" s="138">
        <v>47648.85</v>
      </c>
      <c r="AQ513" s="138">
        <v>11808.15</v>
      </c>
      <c r="AR513" s="138">
        <v>59457</v>
      </c>
      <c r="AS513" s="138">
        <v>47648.85</v>
      </c>
      <c r="AT513" s="138">
        <v>11808.15</v>
      </c>
      <c r="AU513" s="138">
        <v>59457</v>
      </c>
      <c r="AV513" s="137">
        <v>28</v>
      </c>
      <c r="AW513" s="137"/>
      <c r="AX513" s="137"/>
      <c r="AY513" s="137"/>
      <c r="AZ513" s="137"/>
      <c r="BA513" s="137"/>
      <c r="BB513" s="137" t="s">
        <v>277</v>
      </c>
      <c r="BC513" s="137" t="s">
        <v>1752</v>
      </c>
      <c r="BD513" s="137"/>
      <c r="BE513" s="138"/>
      <c r="BF513" s="137"/>
      <c r="BG513" s="137" t="s">
        <v>2781</v>
      </c>
      <c r="BH513" s="152" t="s">
        <v>2668</v>
      </c>
      <c r="BI513" s="129" t="s">
        <v>99</v>
      </c>
      <c r="BJ513" s="152">
        <v>46184</v>
      </c>
      <c r="BK513" s="139" t="s">
        <v>102</v>
      </c>
      <c r="BL513" s="129" t="s">
        <v>107</v>
      </c>
      <c r="BM513" s="142" t="s">
        <v>179</v>
      </c>
      <c r="BN513" s="139" t="s">
        <v>221</v>
      </c>
      <c r="BO513" s="139">
        <v>0</v>
      </c>
      <c r="BP513" s="134"/>
      <c r="BQ513" s="141" t="s">
        <v>1761</v>
      </c>
    </row>
    <row r="514" spans="1:69" ht="22.75" hidden="1" customHeight="1" x14ac:dyDescent="0.35">
      <c r="A514" s="131">
        <v>510</v>
      </c>
      <c r="B514" s="137" t="s">
        <v>252</v>
      </c>
      <c r="C514" s="137" t="s">
        <v>253</v>
      </c>
      <c r="D514" s="137" t="s">
        <v>254</v>
      </c>
      <c r="E514" s="137" t="s">
        <v>255</v>
      </c>
      <c r="F514" s="137" t="s">
        <v>255</v>
      </c>
      <c r="G514" s="137" t="s">
        <v>256</v>
      </c>
      <c r="H514" s="137" t="s">
        <v>257</v>
      </c>
      <c r="I514" s="137">
        <v>132149</v>
      </c>
      <c r="J514" s="137" t="s">
        <v>307</v>
      </c>
      <c r="K514" s="137">
        <v>132149</v>
      </c>
      <c r="L514" s="137" t="s">
        <v>341</v>
      </c>
      <c r="M514" s="137" t="s">
        <v>342</v>
      </c>
      <c r="N514" s="137">
        <v>223031</v>
      </c>
      <c r="O514" s="137" t="s">
        <v>930</v>
      </c>
      <c r="P514" s="137">
        <v>294069</v>
      </c>
      <c r="Q514" s="137" t="s">
        <v>931</v>
      </c>
      <c r="R514" s="137" t="s">
        <v>263</v>
      </c>
      <c r="S514" s="137" t="s">
        <v>2782</v>
      </c>
      <c r="T514" s="137" t="s">
        <v>2782</v>
      </c>
      <c r="U514" s="137" t="s">
        <v>265</v>
      </c>
      <c r="V514" s="137" t="s">
        <v>266</v>
      </c>
      <c r="W514" s="137">
        <v>541</v>
      </c>
      <c r="X514" s="137" t="s">
        <v>267</v>
      </c>
      <c r="Y514" s="137">
        <v>353668688</v>
      </c>
      <c r="Z514" s="137" t="s">
        <v>2783</v>
      </c>
      <c r="AA514" s="137" t="s">
        <v>2784</v>
      </c>
      <c r="AB514" s="138">
        <v>50000</v>
      </c>
      <c r="AC514" s="137" t="s">
        <v>316</v>
      </c>
      <c r="AD514" s="137">
        <v>24</v>
      </c>
      <c r="AE514" s="137" t="s">
        <v>301</v>
      </c>
      <c r="AF514" s="137" t="s">
        <v>2283</v>
      </c>
      <c r="AG514" s="137" t="s">
        <v>467</v>
      </c>
      <c r="AH514" s="137" t="s">
        <v>292</v>
      </c>
      <c r="AI514" s="137" t="s">
        <v>2785</v>
      </c>
      <c r="AJ514" s="138">
        <v>2670</v>
      </c>
      <c r="AK514" s="138">
        <v>2670</v>
      </c>
      <c r="AL514" s="137" t="s">
        <v>616</v>
      </c>
      <c r="AM514" s="138">
        <v>7618.71</v>
      </c>
      <c r="AN514" s="138">
        <v>5731.29</v>
      </c>
      <c r="AO514" s="138">
        <v>13350</v>
      </c>
      <c r="AP514" s="138">
        <v>42381.29</v>
      </c>
      <c r="AQ514" s="138">
        <v>9720.7099999999991</v>
      </c>
      <c r="AR514" s="138">
        <v>52102</v>
      </c>
      <c r="AS514" s="138">
        <v>42381.29</v>
      </c>
      <c r="AT514" s="138">
        <v>9720.7099999999991</v>
      </c>
      <c r="AU514" s="138">
        <v>52102</v>
      </c>
      <c r="AV514" s="137">
        <v>29</v>
      </c>
      <c r="AW514" s="137"/>
      <c r="AX514" s="137"/>
      <c r="AY514" s="137"/>
      <c r="AZ514" s="137"/>
      <c r="BA514" s="137"/>
      <c r="BB514" s="137" t="s">
        <v>277</v>
      </c>
      <c r="BC514" s="137" t="s">
        <v>1752</v>
      </c>
      <c r="BD514" s="137"/>
      <c r="BE514" s="138"/>
      <c r="BF514" s="137"/>
      <c r="BG514" s="137" t="s">
        <v>2786</v>
      </c>
      <c r="BH514" s="152" t="s">
        <v>2668</v>
      </c>
      <c r="BI514" s="129" t="s">
        <v>99</v>
      </c>
      <c r="BJ514" s="152">
        <v>46184</v>
      </c>
      <c r="BK514" s="139" t="s">
        <v>102</v>
      </c>
      <c r="BL514" s="129" t="s">
        <v>107</v>
      </c>
      <c r="BM514" s="142" t="s">
        <v>179</v>
      </c>
      <c r="BN514" s="139" t="s">
        <v>221</v>
      </c>
      <c r="BO514" s="139">
        <v>0</v>
      </c>
      <c r="BP514" s="134"/>
      <c r="BQ514" s="141" t="s">
        <v>1761</v>
      </c>
    </row>
    <row r="515" spans="1:69" hidden="1" x14ac:dyDescent="0.35">
      <c r="A515" s="131">
        <v>511</v>
      </c>
      <c r="B515" s="137" t="s">
        <v>252</v>
      </c>
      <c r="C515" s="137" t="s">
        <v>253</v>
      </c>
      <c r="D515" s="137" t="s">
        <v>254</v>
      </c>
      <c r="E515" s="137" t="s">
        <v>255</v>
      </c>
      <c r="F515" s="137" t="s">
        <v>255</v>
      </c>
      <c r="G515" s="137" t="s">
        <v>256</v>
      </c>
      <c r="H515" s="137" t="s">
        <v>257</v>
      </c>
      <c r="I515" s="137">
        <v>132149</v>
      </c>
      <c r="J515" s="137" t="s">
        <v>307</v>
      </c>
      <c r="K515" s="137">
        <v>132149</v>
      </c>
      <c r="L515" s="137" t="s">
        <v>341</v>
      </c>
      <c r="M515" s="137" t="s">
        <v>342</v>
      </c>
      <c r="N515" s="137">
        <v>368916</v>
      </c>
      <c r="O515" s="137" t="s">
        <v>2787</v>
      </c>
      <c r="P515" s="137">
        <v>549726</v>
      </c>
      <c r="Q515" s="137" t="s">
        <v>2788</v>
      </c>
      <c r="R515" s="137" t="s">
        <v>263</v>
      </c>
      <c r="S515" s="137" t="s">
        <v>2789</v>
      </c>
      <c r="T515" s="137" t="s">
        <v>2789</v>
      </c>
      <c r="U515" s="137" t="s">
        <v>265</v>
      </c>
      <c r="V515" s="137" t="s">
        <v>266</v>
      </c>
      <c r="W515" s="137">
        <v>0</v>
      </c>
      <c r="X515" s="137" t="s">
        <v>267</v>
      </c>
      <c r="Y515" s="137">
        <v>354710094</v>
      </c>
      <c r="Z515" s="137" t="s">
        <v>2790</v>
      </c>
      <c r="AA515" s="137" t="s">
        <v>2791</v>
      </c>
      <c r="AB515" s="138">
        <v>52000</v>
      </c>
      <c r="AC515" s="137" t="s">
        <v>316</v>
      </c>
      <c r="AD515" s="137">
        <v>24</v>
      </c>
      <c r="AE515" s="137" t="s">
        <v>301</v>
      </c>
      <c r="AF515" s="137" t="s">
        <v>2792</v>
      </c>
      <c r="AG515" s="137" t="s">
        <v>2691</v>
      </c>
      <c r="AH515" s="137" t="s">
        <v>615</v>
      </c>
      <c r="AI515" s="137" t="s">
        <v>2793</v>
      </c>
      <c r="AJ515" s="138">
        <v>2780</v>
      </c>
      <c r="AK515" s="138">
        <v>2780</v>
      </c>
      <c r="AL515" s="137" t="s">
        <v>591</v>
      </c>
      <c r="AM515" s="138">
        <v>32997.47</v>
      </c>
      <c r="AN515" s="138">
        <v>14262.53</v>
      </c>
      <c r="AO515" s="138">
        <v>47260</v>
      </c>
      <c r="AP515" s="138">
        <v>19002.53</v>
      </c>
      <c r="AQ515" s="138">
        <v>1727.47</v>
      </c>
      <c r="AR515" s="138">
        <v>20730</v>
      </c>
      <c r="AS515" s="138">
        <v>19002.53</v>
      </c>
      <c r="AT515" s="138">
        <v>1727.47</v>
      </c>
      <c r="AU515" s="138">
        <v>20730</v>
      </c>
      <c r="AV515" s="137">
        <v>27</v>
      </c>
      <c r="AW515" s="137"/>
      <c r="AX515" s="137"/>
      <c r="AY515" s="137"/>
      <c r="AZ515" s="137"/>
      <c r="BA515" s="137"/>
      <c r="BB515" s="137" t="s">
        <v>277</v>
      </c>
      <c r="BC515" s="137" t="s">
        <v>1752</v>
      </c>
      <c r="BD515" s="137"/>
      <c r="BE515" s="138"/>
      <c r="BF515" s="137"/>
      <c r="BG515" s="137" t="s">
        <v>2794</v>
      </c>
      <c r="BH515" s="152" t="s">
        <v>2668</v>
      </c>
      <c r="BI515" s="129" t="s">
        <v>99</v>
      </c>
      <c r="BJ515" s="152">
        <v>46184</v>
      </c>
      <c r="BK515" s="139" t="s">
        <v>102</v>
      </c>
      <c r="BL515" s="129" t="s">
        <v>107</v>
      </c>
      <c r="BM515" s="142" t="s">
        <v>179</v>
      </c>
      <c r="BN515" s="139" t="s">
        <v>221</v>
      </c>
      <c r="BO515" s="139">
        <v>0</v>
      </c>
      <c r="BP515" s="134"/>
      <c r="BQ515" s="140" t="s">
        <v>2795</v>
      </c>
    </row>
    <row r="516" spans="1:69" ht="22.75" hidden="1" customHeight="1" x14ac:dyDescent="0.35">
      <c r="A516" s="131">
        <v>512</v>
      </c>
      <c r="B516" s="137" t="s">
        <v>252</v>
      </c>
      <c r="C516" s="137" t="s">
        <v>253</v>
      </c>
      <c r="D516" s="137" t="s">
        <v>254</v>
      </c>
      <c r="E516" s="137" t="s">
        <v>255</v>
      </c>
      <c r="F516" s="137" t="s">
        <v>255</v>
      </c>
      <c r="G516" s="137" t="s">
        <v>256</v>
      </c>
      <c r="H516" s="137" t="s">
        <v>257</v>
      </c>
      <c r="I516" s="137">
        <v>132149</v>
      </c>
      <c r="J516" s="137" t="s">
        <v>307</v>
      </c>
      <c r="K516" s="137">
        <v>132149</v>
      </c>
      <c r="L516" s="137" t="s">
        <v>341</v>
      </c>
      <c r="M516" s="137" t="s">
        <v>342</v>
      </c>
      <c r="N516" s="137">
        <v>368916</v>
      </c>
      <c r="O516" s="137" t="s">
        <v>2787</v>
      </c>
      <c r="P516" s="137">
        <v>549726</v>
      </c>
      <c r="Q516" s="137" t="s">
        <v>2788</v>
      </c>
      <c r="R516" s="137" t="s">
        <v>263</v>
      </c>
      <c r="S516" s="137" t="s">
        <v>2796</v>
      </c>
      <c r="T516" s="137" t="s">
        <v>2796</v>
      </c>
      <c r="U516" s="137" t="s">
        <v>654</v>
      </c>
      <c r="V516" s="137" t="s">
        <v>266</v>
      </c>
      <c r="W516" s="137">
        <v>0</v>
      </c>
      <c r="X516" s="137" t="s">
        <v>267</v>
      </c>
      <c r="Y516" s="137">
        <v>359773224</v>
      </c>
      <c r="Z516" s="137" t="s">
        <v>2797</v>
      </c>
      <c r="AA516" s="137" t="s">
        <v>1226</v>
      </c>
      <c r="AB516" s="138">
        <v>70000</v>
      </c>
      <c r="AC516" s="137" t="s">
        <v>316</v>
      </c>
      <c r="AD516" s="137">
        <v>24</v>
      </c>
      <c r="AE516" s="137" t="s">
        <v>367</v>
      </c>
      <c r="AF516" s="137" t="s">
        <v>2679</v>
      </c>
      <c r="AG516" s="137" t="s">
        <v>2798</v>
      </c>
      <c r="AH516" s="137" t="s">
        <v>292</v>
      </c>
      <c r="AI516" s="137" t="s">
        <v>1235</v>
      </c>
      <c r="AJ516" s="138">
        <v>3770</v>
      </c>
      <c r="AK516" s="138">
        <v>3770</v>
      </c>
      <c r="AL516" s="137" t="s">
        <v>919</v>
      </c>
      <c r="AM516" s="138">
        <v>16696.82</v>
      </c>
      <c r="AN516" s="138">
        <v>9693.18</v>
      </c>
      <c r="AO516" s="138">
        <v>26390</v>
      </c>
      <c r="AP516" s="138">
        <v>53303.18</v>
      </c>
      <c r="AQ516" s="138">
        <v>10895.82</v>
      </c>
      <c r="AR516" s="138">
        <v>64199</v>
      </c>
      <c r="AS516" s="138">
        <v>0</v>
      </c>
      <c r="AT516" s="138">
        <v>0</v>
      </c>
      <c r="AU516" s="138">
        <v>0</v>
      </c>
      <c r="AV516" s="137">
        <v>7</v>
      </c>
      <c r="AW516" s="137"/>
      <c r="AX516" s="137"/>
      <c r="AY516" s="137"/>
      <c r="AZ516" s="137"/>
      <c r="BA516" s="137"/>
      <c r="BB516" s="137" t="s">
        <v>277</v>
      </c>
      <c r="BC516" s="137" t="s">
        <v>1752</v>
      </c>
      <c r="BD516" s="137"/>
      <c r="BE516" s="138"/>
      <c r="BF516" s="137"/>
      <c r="BG516" s="137" t="s">
        <v>2799</v>
      </c>
      <c r="BH516" s="152" t="s">
        <v>2668</v>
      </c>
      <c r="BI516" s="129" t="s">
        <v>99</v>
      </c>
      <c r="BJ516" s="152">
        <v>46184</v>
      </c>
      <c r="BK516" s="139" t="s">
        <v>102</v>
      </c>
      <c r="BL516" s="129" t="s">
        <v>107</v>
      </c>
      <c r="BM516" s="142" t="s">
        <v>179</v>
      </c>
      <c r="BN516" s="139" t="s">
        <v>221</v>
      </c>
      <c r="BO516" s="139">
        <v>0</v>
      </c>
      <c r="BP516" s="134"/>
      <c r="BQ516" s="141" t="s">
        <v>1761</v>
      </c>
    </row>
    <row r="517" spans="1:69" ht="22.75" hidden="1" customHeight="1" x14ac:dyDescent="0.35">
      <c r="A517" s="131">
        <v>513</v>
      </c>
      <c r="B517" s="137" t="s">
        <v>252</v>
      </c>
      <c r="C517" s="137" t="s">
        <v>253</v>
      </c>
      <c r="D517" s="137" t="s">
        <v>254</v>
      </c>
      <c r="E517" s="137" t="s">
        <v>255</v>
      </c>
      <c r="F517" s="137" t="s">
        <v>255</v>
      </c>
      <c r="G517" s="137" t="s">
        <v>256</v>
      </c>
      <c r="H517" s="137" t="s">
        <v>257</v>
      </c>
      <c r="I517" s="137">
        <v>132149</v>
      </c>
      <c r="J517" s="137" t="s">
        <v>307</v>
      </c>
      <c r="K517" s="137">
        <v>132149</v>
      </c>
      <c r="L517" s="137" t="s">
        <v>341</v>
      </c>
      <c r="M517" s="137" t="s">
        <v>342</v>
      </c>
      <c r="N517" s="137">
        <v>368916</v>
      </c>
      <c r="O517" s="137" t="s">
        <v>2787</v>
      </c>
      <c r="P517" s="137">
        <v>535758</v>
      </c>
      <c r="Q517" s="137" t="s">
        <v>2800</v>
      </c>
      <c r="R517" s="137" t="s">
        <v>263</v>
      </c>
      <c r="S517" s="137" t="s">
        <v>2801</v>
      </c>
      <c r="T517" s="137" t="s">
        <v>2801</v>
      </c>
      <c r="U517" s="137" t="s">
        <v>265</v>
      </c>
      <c r="V517" s="137" t="s">
        <v>266</v>
      </c>
      <c r="W517" s="137">
        <v>0</v>
      </c>
      <c r="X517" s="137" t="s">
        <v>267</v>
      </c>
      <c r="Y517" s="137">
        <v>359465296</v>
      </c>
      <c r="Z517" s="137" t="s">
        <v>1249</v>
      </c>
      <c r="AA517" s="137" t="s">
        <v>510</v>
      </c>
      <c r="AB517" s="138">
        <v>65000</v>
      </c>
      <c r="AC517" s="137" t="s">
        <v>316</v>
      </c>
      <c r="AD517" s="137">
        <v>24</v>
      </c>
      <c r="AE517" s="137" t="s">
        <v>367</v>
      </c>
      <c r="AF517" s="137" t="s">
        <v>1611</v>
      </c>
      <c r="AG517" s="137" t="s">
        <v>2671</v>
      </c>
      <c r="AH517" s="137" t="s">
        <v>292</v>
      </c>
      <c r="AI517" s="137" t="s">
        <v>1959</v>
      </c>
      <c r="AJ517" s="138">
        <v>3440</v>
      </c>
      <c r="AK517" s="138">
        <v>3440</v>
      </c>
      <c r="AL517" s="137" t="s">
        <v>559</v>
      </c>
      <c r="AM517" s="138">
        <v>20790.990000000002</v>
      </c>
      <c r="AN517" s="138">
        <v>10169.01</v>
      </c>
      <c r="AO517" s="138">
        <v>30960</v>
      </c>
      <c r="AP517" s="138">
        <v>44209.01</v>
      </c>
      <c r="AQ517" s="138">
        <v>7577.99</v>
      </c>
      <c r="AR517" s="138">
        <v>51787</v>
      </c>
      <c r="AS517" s="138">
        <v>2411.9899999999998</v>
      </c>
      <c r="AT517" s="138">
        <v>1028.01</v>
      </c>
      <c r="AU517" s="138">
        <v>3440</v>
      </c>
      <c r="AV517" s="137">
        <v>10</v>
      </c>
      <c r="AW517" s="137"/>
      <c r="AX517" s="137"/>
      <c r="AY517" s="137"/>
      <c r="AZ517" s="137"/>
      <c r="BA517" s="137"/>
      <c r="BB517" s="137" t="s">
        <v>277</v>
      </c>
      <c r="BC517" s="137" t="s">
        <v>1752</v>
      </c>
      <c r="BD517" s="137"/>
      <c r="BE517" s="138"/>
      <c r="BF517" s="137"/>
      <c r="BG517" s="137" t="s">
        <v>2802</v>
      </c>
      <c r="BH517" s="152" t="s">
        <v>2668</v>
      </c>
      <c r="BI517" s="129" t="s">
        <v>99</v>
      </c>
      <c r="BJ517" s="152">
        <v>46184</v>
      </c>
      <c r="BK517" s="139" t="s">
        <v>102</v>
      </c>
      <c r="BL517" s="129" t="s">
        <v>107</v>
      </c>
      <c r="BM517" s="142" t="s">
        <v>179</v>
      </c>
      <c r="BN517" s="139" t="s">
        <v>221</v>
      </c>
      <c r="BO517" s="139">
        <v>0</v>
      </c>
      <c r="BP517" s="134"/>
      <c r="BQ517" s="140" t="s">
        <v>2803</v>
      </c>
    </row>
    <row r="518" spans="1:69" hidden="1" x14ac:dyDescent="0.35">
      <c r="A518" s="131">
        <v>514</v>
      </c>
      <c r="B518" s="137" t="s">
        <v>252</v>
      </c>
      <c r="C518" s="137" t="s">
        <v>253</v>
      </c>
      <c r="D518" s="137" t="s">
        <v>254</v>
      </c>
      <c r="E518" s="137" t="s">
        <v>255</v>
      </c>
      <c r="F518" s="137" t="s">
        <v>255</v>
      </c>
      <c r="G518" s="137" t="s">
        <v>256</v>
      </c>
      <c r="H518" s="137" t="s">
        <v>257</v>
      </c>
      <c r="I518" s="137">
        <v>132149</v>
      </c>
      <c r="J518" s="137" t="s">
        <v>307</v>
      </c>
      <c r="K518" s="137">
        <v>132149</v>
      </c>
      <c r="L518" s="137" t="s">
        <v>341</v>
      </c>
      <c r="M518" s="137" t="s">
        <v>342</v>
      </c>
      <c r="N518" s="137">
        <v>386517</v>
      </c>
      <c r="O518" s="137" t="s">
        <v>2804</v>
      </c>
      <c r="P518" s="137">
        <v>569948</v>
      </c>
      <c r="Q518" s="137" t="s">
        <v>2805</v>
      </c>
      <c r="R518" s="137" t="s">
        <v>263</v>
      </c>
      <c r="S518" s="137" t="s">
        <v>2806</v>
      </c>
      <c r="T518" s="137" t="s">
        <v>2806</v>
      </c>
      <c r="U518" s="137" t="s">
        <v>265</v>
      </c>
      <c r="V518" s="137" t="s">
        <v>266</v>
      </c>
      <c r="W518" s="137">
        <v>0</v>
      </c>
      <c r="X518" s="137" t="s">
        <v>267</v>
      </c>
      <c r="Y518" s="137">
        <v>358996457</v>
      </c>
      <c r="Z518" s="137" t="s">
        <v>2807</v>
      </c>
      <c r="AA518" s="137" t="s">
        <v>883</v>
      </c>
      <c r="AB518" s="138">
        <v>65000</v>
      </c>
      <c r="AC518" s="137" t="s">
        <v>316</v>
      </c>
      <c r="AD518" s="137">
        <v>24</v>
      </c>
      <c r="AE518" s="137" t="s">
        <v>367</v>
      </c>
      <c r="AF518" s="137" t="s">
        <v>499</v>
      </c>
      <c r="AG518" s="137" t="s">
        <v>1424</v>
      </c>
      <c r="AH518" s="137" t="s">
        <v>292</v>
      </c>
      <c r="AI518" s="137" t="s">
        <v>2493</v>
      </c>
      <c r="AJ518" s="138">
        <v>3460</v>
      </c>
      <c r="AK518" s="138">
        <v>3460</v>
      </c>
      <c r="AL518" s="137" t="s">
        <v>371</v>
      </c>
      <c r="AM518" s="138">
        <v>38977.279999999999</v>
      </c>
      <c r="AN518" s="138">
        <v>16382.72</v>
      </c>
      <c r="AO518" s="138">
        <v>55360</v>
      </c>
      <c r="AP518" s="138">
        <v>26022.720000000001</v>
      </c>
      <c r="AQ518" s="138">
        <v>2580.2800000000002</v>
      </c>
      <c r="AR518" s="138">
        <v>28603</v>
      </c>
      <c r="AS518" s="138">
        <v>2842.41</v>
      </c>
      <c r="AT518" s="138">
        <v>617.59</v>
      </c>
      <c r="AU518" s="138">
        <v>3460</v>
      </c>
      <c r="AV518" s="137">
        <v>17</v>
      </c>
      <c r="AW518" s="137"/>
      <c r="AX518" s="137"/>
      <c r="AY518" s="137"/>
      <c r="AZ518" s="137"/>
      <c r="BA518" s="137"/>
      <c r="BB518" s="137" t="s">
        <v>277</v>
      </c>
      <c r="BC518" s="137" t="s">
        <v>1752</v>
      </c>
      <c r="BD518" s="137"/>
      <c r="BE518" s="138"/>
      <c r="BF518" s="137"/>
      <c r="BG518" s="137" t="s">
        <v>2808</v>
      </c>
      <c r="BH518" s="152" t="s">
        <v>2668</v>
      </c>
      <c r="BI518" s="129" t="s">
        <v>99</v>
      </c>
      <c r="BJ518" s="152">
        <v>46184</v>
      </c>
      <c r="BK518" s="139" t="s">
        <v>102</v>
      </c>
      <c r="BL518" s="129" t="s">
        <v>107</v>
      </c>
      <c r="BM518" s="142" t="s">
        <v>179</v>
      </c>
      <c r="BN518" s="139" t="s">
        <v>221</v>
      </c>
      <c r="BO518" s="139">
        <v>0</v>
      </c>
      <c r="BP518" s="134"/>
      <c r="BQ518" s="140" t="s">
        <v>2809</v>
      </c>
    </row>
    <row r="519" spans="1:69" hidden="1" x14ac:dyDescent="0.35">
      <c r="A519" s="131">
        <v>515</v>
      </c>
      <c r="B519" s="137" t="s">
        <v>252</v>
      </c>
      <c r="C519" s="137" t="s">
        <v>253</v>
      </c>
      <c r="D519" s="137" t="s">
        <v>254</v>
      </c>
      <c r="E519" s="137" t="s">
        <v>255</v>
      </c>
      <c r="F519" s="137" t="s">
        <v>255</v>
      </c>
      <c r="G519" s="137" t="s">
        <v>256</v>
      </c>
      <c r="H519" s="137" t="s">
        <v>257</v>
      </c>
      <c r="I519" s="137">
        <v>132149</v>
      </c>
      <c r="J519" s="137" t="s">
        <v>307</v>
      </c>
      <c r="K519" s="137">
        <v>132149</v>
      </c>
      <c r="L519" s="137" t="s">
        <v>341</v>
      </c>
      <c r="M519" s="137" t="s">
        <v>342</v>
      </c>
      <c r="N519" s="137">
        <v>386517</v>
      </c>
      <c r="O519" s="137" t="s">
        <v>2804</v>
      </c>
      <c r="P519" s="137">
        <v>569948</v>
      </c>
      <c r="Q519" s="137" t="s">
        <v>2805</v>
      </c>
      <c r="R519" s="137" t="s">
        <v>263</v>
      </c>
      <c r="S519" s="137" t="s">
        <v>2810</v>
      </c>
      <c r="T519" s="137" t="s">
        <v>2810</v>
      </c>
      <c r="U519" s="137" t="s">
        <v>265</v>
      </c>
      <c r="V519" s="137" t="s">
        <v>266</v>
      </c>
      <c r="W519" s="137">
        <v>0</v>
      </c>
      <c r="X519" s="137" t="s">
        <v>345</v>
      </c>
      <c r="Y519" s="137">
        <v>357942123</v>
      </c>
      <c r="Z519" s="137" t="s">
        <v>2811</v>
      </c>
      <c r="AA519" s="137" t="s">
        <v>616</v>
      </c>
      <c r="AB519" s="138">
        <v>65000</v>
      </c>
      <c r="AC519" s="137" t="s">
        <v>316</v>
      </c>
      <c r="AD519" s="137">
        <v>24</v>
      </c>
      <c r="AE519" s="137" t="s">
        <v>367</v>
      </c>
      <c r="AF519" s="137" t="s">
        <v>499</v>
      </c>
      <c r="AG519" s="137" t="s">
        <v>1424</v>
      </c>
      <c r="AH519" s="137" t="s">
        <v>292</v>
      </c>
      <c r="AI519" s="137" t="s">
        <v>451</v>
      </c>
      <c r="AJ519" s="138">
        <v>3470</v>
      </c>
      <c r="AK519" s="138">
        <v>3470</v>
      </c>
      <c r="AL519" s="137" t="s">
        <v>1236</v>
      </c>
      <c r="AM519" s="138">
        <v>54724.84</v>
      </c>
      <c r="AN519" s="138">
        <v>18145.16</v>
      </c>
      <c r="AO519" s="138">
        <v>72870</v>
      </c>
      <c r="AP519" s="138">
        <v>10275.16</v>
      </c>
      <c r="AQ519" s="138">
        <v>419.84</v>
      </c>
      <c r="AR519" s="138">
        <v>10695</v>
      </c>
      <c r="AS519" s="138">
        <v>0</v>
      </c>
      <c r="AT519" s="138">
        <v>0</v>
      </c>
      <c r="AU519" s="138">
        <v>0</v>
      </c>
      <c r="AV519" s="137">
        <v>21</v>
      </c>
      <c r="AW519" s="137"/>
      <c r="AX519" s="137"/>
      <c r="AY519" s="137"/>
      <c r="AZ519" s="137"/>
      <c r="BA519" s="137"/>
      <c r="BB519" s="137" t="s">
        <v>277</v>
      </c>
      <c r="BC519" s="137" t="s">
        <v>1752</v>
      </c>
      <c r="BD519" s="137"/>
      <c r="BE519" s="138"/>
      <c r="BF519" s="137"/>
      <c r="BG519" s="137" t="s">
        <v>2812</v>
      </c>
      <c r="BH519" s="152" t="s">
        <v>2668</v>
      </c>
      <c r="BI519" s="129" t="s">
        <v>99</v>
      </c>
      <c r="BJ519" s="152">
        <v>46184</v>
      </c>
      <c r="BK519" s="139" t="s">
        <v>102</v>
      </c>
      <c r="BL519" s="129" t="s">
        <v>107</v>
      </c>
      <c r="BM519" s="142" t="s">
        <v>179</v>
      </c>
      <c r="BN519" s="139" t="s">
        <v>221</v>
      </c>
      <c r="BO519" s="139">
        <v>0</v>
      </c>
      <c r="BP519" s="143"/>
      <c r="BQ519" s="140" t="s">
        <v>2813</v>
      </c>
    </row>
    <row r="520" spans="1:69" hidden="1" x14ac:dyDescent="0.35">
      <c r="A520" s="131">
        <v>516</v>
      </c>
      <c r="B520" s="137" t="s">
        <v>252</v>
      </c>
      <c r="C520" s="137" t="s">
        <v>253</v>
      </c>
      <c r="D520" s="137" t="s">
        <v>254</v>
      </c>
      <c r="E520" s="137" t="s">
        <v>255</v>
      </c>
      <c r="F520" s="137" t="s">
        <v>255</v>
      </c>
      <c r="G520" s="137" t="s">
        <v>256</v>
      </c>
      <c r="H520" s="137" t="s">
        <v>257</v>
      </c>
      <c r="I520" s="137">
        <v>147752</v>
      </c>
      <c r="J520" s="137" t="s">
        <v>722</v>
      </c>
      <c r="K520" s="137">
        <v>147752</v>
      </c>
      <c r="L520" s="137" t="s">
        <v>572</v>
      </c>
      <c r="M520" s="137" t="s">
        <v>573</v>
      </c>
      <c r="N520" s="137">
        <v>250406</v>
      </c>
      <c r="O520" s="137" t="s">
        <v>723</v>
      </c>
      <c r="P520" s="137">
        <v>328998</v>
      </c>
      <c r="Q520" s="137" t="s">
        <v>724</v>
      </c>
      <c r="R520" s="137" t="s">
        <v>263</v>
      </c>
      <c r="S520" s="137" t="s">
        <v>2814</v>
      </c>
      <c r="T520" s="137" t="s">
        <v>2814</v>
      </c>
      <c r="U520" s="137" t="s">
        <v>265</v>
      </c>
      <c r="V520" s="137" t="s">
        <v>266</v>
      </c>
      <c r="W520" s="137">
        <v>0</v>
      </c>
      <c r="X520" s="137" t="s">
        <v>345</v>
      </c>
      <c r="Y520" s="137">
        <v>360084639</v>
      </c>
      <c r="Z520" s="137" t="s">
        <v>2815</v>
      </c>
      <c r="AA520" s="137" t="s">
        <v>1500</v>
      </c>
      <c r="AB520" s="138">
        <v>85000</v>
      </c>
      <c r="AC520" s="137" t="s">
        <v>477</v>
      </c>
      <c r="AD520" s="137">
        <v>24</v>
      </c>
      <c r="AE520" s="137" t="s">
        <v>489</v>
      </c>
      <c r="AF520" s="137" t="s">
        <v>813</v>
      </c>
      <c r="AG520" s="137" t="s">
        <v>942</v>
      </c>
      <c r="AH520" s="137" t="s">
        <v>292</v>
      </c>
      <c r="AI520" s="137" t="s">
        <v>1035</v>
      </c>
      <c r="AJ520" s="138">
        <v>4540</v>
      </c>
      <c r="AK520" s="138">
        <v>4540</v>
      </c>
      <c r="AL520" s="137" t="s">
        <v>659</v>
      </c>
      <c r="AM520" s="138">
        <v>11715.8</v>
      </c>
      <c r="AN520" s="138">
        <v>6444.2</v>
      </c>
      <c r="AO520" s="138">
        <v>18160</v>
      </c>
      <c r="AP520" s="138">
        <v>73284.2</v>
      </c>
      <c r="AQ520" s="138">
        <v>16955.8</v>
      </c>
      <c r="AR520" s="138">
        <v>90240</v>
      </c>
      <c r="AS520" s="138">
        <v>0</v>
      </c>
      <c r="AT520" s="138">
        <v>0</v>
      </c>
      <c r="AU520" s="138">
        <v>0</v>
      </c>
      <c r="AV520" s="137">
        <v>4</v>
      </c>
      <c r="AW520" s="137"/>
      <c r="AX520" s="137"/>
      <c r="AY520" s="137"/>
      <c r="AZ520" s="137"/>
      <c r="BA520" s="137"/>
      <c r="BB520" s="137" t="s">
        <v>277</v>
      </c>
      <c r="BC520" s="137" t="s">
        <v>1752</v>
      </c>
      <c r="BD520" s="137"/>
      <c r="BE520" s="138"/>
      <c r="BF520" s="137"/>
      <c r="BG520" s="137" t="s">
        <v>2816</v>
      </c>
      <c r="BH520" s="152" t="s">
        <v>2668</v>
      </c>
      <c r="BI520" s="129" t="s">
        <v>99</v>
      </c>
      <c r="BJ520" s="150">
        <v>46189</v>
      </c>
      <c r="BK520" s="139" t="s">
        <v>102</v>
      </c>
      <c r="BL520" s="129" t="s">
        <v>107</v>
      </c>
      <c r="BM520" s="142" t="s">
        <v>179</v>
      </c>
      <c r="BN520" s="139" t="s">
        <v>221</v>
      </c>
      <c r="BO520" s="139">
        <v>0</v>
      </c>
      <c r="BP520" s="143"/>
      <c r="BQ520" s="144" t="s">
        <v>2817</v>
      </c>
    </row>
    <row r="521" spans="1:69" hidden="1" x14ac:dyDescent="0.35">
      <c r="A521" s="131">
        <v>517</v>
      </c>
      <c r="B521" s="137" t="s">
        <v>252</v>
      </c>
      <c r="C521" s="137" t="s">
        <v>253</v>
      </c>
      <c r="D521" s="137" t="s">
        <v>254</v>
      </c>
      <c r="E521" s="137" t="s">
        <v>255</v>
      </c>
      <c r="F521" s="137" t="s">
        <v>255</v>
      </c>
      <c r="G521" s="137" t="s">
        <v>256</v>
      </c>
      <c r="H521" s="137" t="s">
        <v>257</v>
      </c>
      <c r="I521" s="137">
        <v>147752</v>
      </c>
      <c r="J521" s="137" t="s">
        <v>722</v>
      </c>
      <c r="K521" s="137">
        <v>147752</v>
      </c>
      <c r="L521" s="137" t="s">
        <v>572</v>
      </c>
      <c r="M521" s="137" t="s">
        <v>573</v>
      </c>
      <c r="N521" s="137">
        <v>250406</v>
      </c>
      <c r="O521" s="137" t="s">
        <v>723</v>
      </c>
      <c r="P521" s="137">
        <v>328998</v>
      </c>
      <c r="Q521" s="137" t="s">
        <v>724</v>
      </c>
      <c r="R521" s="137" t="s">
        <v>263</v>
      </c>
      <c r="S521" s="137" t="s">
        <v>844</v>
      </c>
      <c r="T521" s="137" t="s">
        <v>844</v>
      </c>
      <c r="U521" s="137" t="s">
        <v>265</v>
      </c>
      <c r="V521" s="137" t="s">
        <v>266</v>
      </c>
      <c r="W521" s="137">
        <v>0</v>
      </c>
      <c r="X521" s="137" t="s">
        <v>345</v>
      </c>
      <c r="Y521" s="137">
        <v>358629655</v>
      </c>
      <c r="Z521" s="137" t="s">
        <v>845</v>
      </c>
      <c r="AA521" s="137" t="s">
        <v>846</v>
      </c>
      <c r="AB521" s="138">
        <v>60000</v>
      </c>
      <c r="AC521" s="137" t="s">
        <v>477</v>
      </c>
      <c r="AD521" s="137">
        <v>24</v>
      </c>
      <c r="AE521" s="137" t="s">
        <v>367</v>
      </c>
      <c r="AF521" s="137" t="s">
        <v>557</v>
      </c>
      <c r="AG521" s="137" t="s">
        <v>847</v>
      </c>
      <c r="AH521" s="137" t="s">
        <v>292</v>
      </c>
      <c r="AI521" s="137" t="s">
        <v>834</v>
      </c>
      <c r="AJ521" s="138">
        <v>3190</v>
      </c>
      <c r="AK521" s="138">
        <v>3190</v>
      </c>
      <c r="AL521" s="137" t="s">
        <v>801</v>
      </c>
      <c r="AM521" s="138">
        <v>41834.68</v>
      </c>
      <c r="AN521" s="138">
        <v>15585.32</v>
      </c>
      <c r="AO521" s="138">
        <v>57420</v>
      </c>
      <c r="AP521" s="138">
        <v>18165.32</v>
      </c>
      <c r="AQ521" s="138">
        <v>1317.68</v>
      </c>
      <c r="AR521" s="138">
        <v>19483</v>
      </c>
      <c r="AS521" s="138">
        <v>2845.11</v>
      </c>
      <c r="AT521" s="138">
        <v>344.89</v>
      </c>
      <c r="AU521" s="138">
        <v>3190</v>
      </c>
      <c r="AV521" s="137">
        <v>19</v>
      </c>
      <c r="AW521" s="137"/>
      <c r="AX521" s="137"/>
      <c r="AY521" s="137"/>
      <c r="AZ521" s="137"/>
      <c r="BA521" s="137"/>
      <c r="BB521" s="137" t="s">
        <v>277</v>
      </c>
      <c r="BC521" s="137" t="s">
        <v>1752</v>
      </c>
      <c r="BD521" s="137"/>
      <c r="BE521" s="138"/>
      <c r="BF521" s="137"/>
      <c r="BG521" s="137" t="s">
        <v>848</v>
      </c>
      <c r="BH521" s="152" t="s">
        <v>2668</v>
      </c>
      <c r="BI521" s="129" t="s">
        <v>99</v>
      </c>
      <c r="BJ521" s="150">
        <v>46189</v>
      </c>
      <c r="BK521" s="139" t="s">
        <v>102</v>
      </c>
      <c r="BL521" s="129" t="s">
        <v>107</v>
      </c>
      <c r="BM521" s="142" t="s">
        <v>179</v>
      </c>
      <c r="BN521" s="139" t="s">
        <v>221</v>
      </c>
      <c r="BO521" s="139">
        <v>0</v>
      </c>
      <c r="BP521" s="143"/>
      <c r="BQ521" s="144" t="s">
        <v>2818</v>
      </c>
    </row>
    <row r="522" spans="1:69" hidden="1" x14ac:dyDescent="0.35">
      <c r="A522" s="131">
        <v>518</v>
      </c>
      <c r="B522" s="137" t="s">
        <v>252</v>
      </c>
      <c r="C522" s="137" t="s">
        <v>253</v>
      </c>
      <c r="D522" s="137" t="s">
        <v>254</v>
      </c>
      <c r="E522" s="137" t="s">
        <v>255</v>
      </c>
      <c r="F522" s="137" t="s">
        <v>255</v>
      </c>
      <c r="G522" s="137" t="s">
        <v>256</v>
      </c>
      <c r="H522" s="137" t="s">
        <v>257</v>
      </c>
      <c r="I522" s="137">
        <v>132626</v>
      </c>
      <c r="J522" s="137" t="s">
        <v>2819</v>
      </c>
      <c r="K522" s="137">
        <v>132626</v>
      </c>
      <c r="L522" s="137" t="s">
        <v>341</v>
      </c>
      <c r="M522" s="137" t="s">
        <v>342</v>
      </c>
      <c r="N522" s="137">
        <v>223823</v>
      </c>
      <c r="O522" s="137" t="s">
        <v>2820</v>
      </c>
      <c r="P522" s="137">
        <v>295059</v>
      </c>
      <c r="Q522" s="137" t="s">
        <v>2821</v>
      </c>
      <c r="R522" s="137" t="s">
        <v>263</v>
      </c>
      <c r="S522" s="137" t="s">
        <v>2822</v>
      </c>
      <c r="T522" s="137" t="s">
        <v>2822</v>
      </c>
      <c r="U522" s="137" t="s">
        <v>298</v>
      </c>
      <c r="V522" s="137" t="s">
        <v>266</v>
      </c>
      <c r="W522" s="137">
        <v>0</v>
      </c>
      <c r="X522" s="137" t="s">
        <v>267</v>
      </c>
      <c r="Y522" s="137">
        <v>359114934</v>
      </c>
      <c r="Z522" s="137" t="s">
        <v>2823</v>
      </c>
      <c r="AA522" s="137" t="s">
        <v>2824</v>
      </c>
      <c r="AB522" s="138">
        <v>65000</v>
      </c>
      <c r="AC522" s="137" t="s">
        <v>519</v>
      </c>
      <c r="AD522" s="137">
        <v>24</v>
      </c>
      <c r="AE522" s="137" t="s">
        <v>1147</v>
      </c>
      <c r="AF522" s="137" t="s">
        <v>2825</v>
      </c>
      <c r="AG522" s="137" t="s">
        <v>2826</v>
      </c>
      <c r="AH522" s="137" t="s">
        <v>615</v>
      </c>
      <c r="AI522" s="137" t="s">
        <v>909</v>
      </c>
      <c r="AJ522" s="138">
        <v>3410</v>
      </c>
      <c r="AK522" s="138">
        <v>3410</v>
      </c>
      <c r="AL522" s="137" t="s">
        <v>1448</v>
      </c>
      <c r="AM522" s="138">
        <v>26201.79</v>
      </c>
      <c r="AN522" s="138">
        <v>11308.21</v>
      </c>
      <c r="AO522" s="138">
        <v>37510</v>
      </c>
      <c r="AP522" s="138">
        <v>38798.21</v>
      </c>
      <c r="AQ522" s="138">
        <v>5546.79</v>
      </c>
      <c r="AR522" s="138">
        <v>44345</v>
      </c>
      <c r="AS522" s="138">
        <v>16722.05</v>
      </c>
      <c r="AT522" s="138">
        <v>3737.95</v>
      </c>
      <c r="AU522" s="138">
        <v>20460</v>
      </c>
      <c r="AV522" s="137">
        <v>17</v>
      </c>
      <c r="AW522" s="137"/>
      <c r="AX522" s="137"/>
      <c r="AY522" s="137"/>
      <c r="AZ522" s="137"/>
      <c r="BA522" s="137"/>
      <c r="BB522" s="137" t="s">
        <v>277</v>
      </c>
      <c r="BC522" s="137"/>
      <c r="BD522" s="137"/>
      <c r="BE522" s="138"/>
      <c r="BF522" s="137"/>
      <c r="BG522" s="137" t="s">
        <v>2827</v>
      </c>
      <c r="BH522" s="152" t="s">
        <v>2668</v>
      </c>
      <c r="BI522" s="129" t="s">
        <v>99</v>
      </c>
      <c r="BJ522" s="147">
        <v>46188</v>
      </c>
      <c r="BK522" s="139" t="s">
        <v>102</v>
      </c>
      <c r="BL522" s="129" t="s">
        <v>107</v>
      </c>
      <c r="BM522" s="142" t="s">
        <v>179</v>
      </c>
      <c r="BN522" s="139" t="s">
        <v>221</v>
      </c>
      <c r="BO522" s="139">
        <v>0</v>
      </c>
      <c r="BP522" s="143"/>
      <c r="BQ522" s="144" t="s">
        <v>2828</v>
      </c>
    </row>
    <row r="523" spans="1:69" x14ac:dyDescent="0.35">
      <c r="A523" s="131">
        <v>519</v>
      </c>
      <c r="B523" s="137" t="s">
        <v>252</v>
      </c>
      <c r="C523" s="137" t="s">
        <v>253</v>
      </c>
      <c r="D523" s="137" t="s">
        <v>254</v>
      </c>
      <c r="E523" s="137" t="s">
        <v>255</v>
      </c>
      <c r="F523" s="137" t="s">
        <v>255</v>
      </c>
      <c r="G523" s="137" t="s">
        <v>256</v>
      </c>
      <c r="H523" s="137" t="s">
        <v>257</v>
      </c>
      <c r="I523" s="137">
        <v>133364</v>
      </c>
      <c r="J523" s="137" t="s">
        <v>2819</v>
      </c>
      <c r="K523" s="137">
        <v>133364</v>
      </c>
      <c r="L523" s="137" t="s">
        <v>341</v>
      </c>
      <c r="M523" s="137" t="s">
        <v>342</v>
      </c>
      <c r="N523" s="137">
        <v>225129</v>
      </c>
      <c r="O523" s="137" t="s">
        <v>2829</v>
      </c>
      <c r="P523" s="137">
        <v>790707</v>
      </c>
      <c r="Q523" s="137" t="s">
        <v>2830</v>
      </c>
      <c r="R523" s="137" t="s">
        <v>263</v>
      </c>
      <c r="S523" s="137" t="s">
        <v>2831</v>
      </c>
      <c r="T523" s="137" t="s">
        <v>2831</v>
      </c>
      <c r="U523" s="137" t="s">
        <v>265</v>
      </c>
      <c r="V523" s="137" t="s">
        <v>286</v>
      </c>
      <c r="W523" s="137">
        <v>0</v>
      </c>
      <c r="X523" s="137" t="s">
        <v>267</v>
      </c>
      <c r="Y523" s="137">
        <v>360156491</v>
      </c>
      <c r="Z523" s="137" t="s">
        <v>2832</v>
      </c>
      <c r="AA523" s="137" t="s">
        <v>1560</v>
      </c>
      <c r="AB523" s="138">
        <v>70000</v>
      </c>
      <c r="AC523" s="137" t="s">
        <v>519</v>
      </c>
      <c r="AD523" s="137">
        <v>24</v>
      </c>
      <c r="AE523" s="137" t="s">
        <v>367</v>
      </c>
      <c r="AF523" s="137" t="s">
        <v>579</v>
      </c>
      <c r="AG523" s="137" t="s">
        <v>580</v>
      </c>
      <c r="AH523" s="137" t="s">
        <v>481</v>
      </c>
      <c r="AI523" s="137" t="s">
        <v>1551</v>
      </c>
      <c r="AJ523" s="138">
        <v>3770</v>
      </c>
      <c r="AK523" s="138">
        <v>3770</v>
      </c>
      <c r="AL523" s="137" t="s">
        <v>910</v>
      </c>
      <c r="AM523" s="138">
        <v>9645.09</v>
      </c>
      <c r="AN523" s="138">
        <v>5434.91</v>
      </c>
      <c r="AO523" s="138">
        <v>15080</v>
      </c>
      <c r="AP523" s="138">
        <v>60354.91</v>
      </c>
      <c r="AQ523" s="138">
        <v>14803.09</v>
      </c>
      <c r="AR523" s="138">
        <v>75158</v>
      </c>
      <c r="AS523" s="138">
        <v>0</v>
      </c>
      <c r="AT523" s="138">
        <v>0</v>
      </c>
      <c r="AU523" s="138">
        <v>0</v>
      </c>
      <c r="AV523" s="137">
        <v>4</v>
      </c>
      <c r="AW523" s="137"/>
      <c r="AX523" s="137"/>
      <c r="AY523" s="137"/>
      <c r="AZ523" s="137"/>
      <c r="BA523" s="137"/>
      <c r="BB523" s="137" t="s">
        <v>277</v>
      </c>
      <c r="BC523" s="137"/>
      <c r="BD523" s="137"/>
      <c r="BE523" s="138"/>
      <c r="BF523" s="137"/>
      <c r="BG523" s="137" t="s">
        <v>2833</v>
      </c>
      <c r="BH523" s="152" t="s">
        <v>2668</v>
      </c>
      <c r="BI523" s="129" t="s">
        <v>99</v>
      </c>
      <c r="BJ523" s="147">
        <v>46188</v>
      </c>
      <c r="BK523" s="139" t="s">
        <v>102</v>
      </c>
      <c r="BL523" s="129" t="s">
        <v>107</v>
      </c>
      <c r="BM523" s="142" t="s">
        <v>179</v>
      </c>
      <c r="BN523" s="139" t="s">
        <v>220</v>
      </c>
      <c r="BO523" s="139">
        <v>26000</v>
      </c>
      <c r="BP523" s="143" t="s">
        <v>181</v>
      </c>
      <c r="BQ523" s="144" t="s">
        <v>3763</v>
      </c>
    </row>
    <row r="524" spans="1:69" x14ac:dyDescent="0.35">
      <c r="A524" s="131">
        <v>520</v>
      </c>
      <c r="B524" s="137" t="s">
        <v>252</v>
      </c>
      <c r="C524" s="137" t="s">
        <v>253</v>
      </c>
      <c r="D524" s="137" t="s">
        <v>254</v>
      </c>
      <c r="E524" s="137" t="s">
        <v>255</v>
      </c>
      <c r="F524" s="137" t="s">
        <v>255</v>
      </c>
      <c r="G524" s="137" t="s">
        <v>256</v>
      </c>
      <c r="H524" s="137" t="s">
        <v>257</v>
      </c>
      <c r="I524" s="137">
        <v>132626</v>
      </c>
      <c r="J524" s="137" t="s">
        <v>2819</v>
      </c>
      <c r="K524" s="137">
        <v>132626</v>
      </c>
      <c r="L524" s="137" t="s">
        <v>341</v>
      </c>
      <c r="M524" s="137" t="s">
        <v>342</v>
      </c>
      <c r="N524" s="137">
        <v>382037</v>
      </c>
      <c r="O524" s="137" t="s">
        <v>2835</v>
      </c>
      <c r="P524" s="137">
        <v>611176</v>
      </c>
      <c r="Q524" s="137" t="s">
        <v>2836</v>
      </c>
      <c r="R524" s="137" t="s">
        <v>263</v>
      </c>
      <c r="S524" s="137" t="s">
        <v>2837</v>
      </c>
      <c r="T524" s="137" t="s">
        <v>2837</v>
      </c>
      <c r="U524" s="137" t="s">
        <v>265</v>
      </c>
      <c r="V524" s="137" t="s">
        <v>266</v>
      </c>
      <c r="W524" s="137">
        <v>0</v>
      </c>
      <c r="X524" s="137" t="s">
        <v>267</v>
      </c>
      <c r="Y524" s="137">
        <v>359917205</v>
      </c>
      <c r="Z524" s="137" t="s">
        <v>2838</v>
      </c>
      <c r="AA524" s="137" t="s">
        <v>1352</v>
      </c>
      <c r="AB524" s="138">
        <v>70000</v>
      </c>
      <c r="AC524" s="137" t="s">
        <v>519</v>
      </c>
      <c r="AD524" s="137">
        <v>24</v>
      </c>
      <c r="AE524" s="137" t="s">
        <v>367</v>
      </c>
      <c r="AF524" s="137" t="s">
        <v>2679</v>
      </c>
      <c r="AG524" s="137" t="s">
        <v>2839</v>
      </c>
      <c r="AH524" s="137" t="s">
        <v>292</v>
      </c>
      <c r="AI524" s="137" t="s">
        <v>2290</v>
      </c>
      <c r="AJ524" s="138">
        <v>3770</v>
      </c>
      <c r="AK524" s="138">
        <v>3770</v>
      </c>
      <c r="AL524" s="137" t="s">
        <v>639</v>
      </c>
      <c r="AM524" s="138">
        <v>15021.93</v>
      </c>
      <c r="AN524" s="138">
        <v>7598.07</v>
      </c>
      <c r="AO524" s="138">
        <v>22620</v>
      </c>
      <c r="AP524" s="138">
        <v>54978.07</v>
      </c>
      <c r="AQ524" s="138">
        <v>11862.93</v>
      </c>
      <c r="AR524" s="138">
        <v>66841</v>
      </c>
      <c r="AS524" s="138">
        <v>0</v>
      </c>
      <c r="AT524" s="138">
        <v>0</v>
      </c>
      <c r="AU524" s="138">
        <v>0</v>
      </c>
      <c r="AV524" s="137">
        <v>6</v>
      </c>
      <c r="AW524" s="137"/>
      <c r="AX524" s="137"/>
      <c r="AY524" s="137"/>
      <c r="AZ524" s="137"/>
      <c r="BA524" s="137"/>
      <c r="BB524" s="137" t="s">
        <v>277</v>
      </c>
      <c r="BC524" s="137"/>
      <c r="BD524" s="137"/>
      <c r="BE524" s="138"/>
      <c r="BF524" s="137"/>
      <c r="BG524" s="137" t="s">
        <v>2840</v>
      </c>
      <c r="BH524" s="152" t="s">
        <v>2668</v>
      </c>
      <c r="BI524" s="129" t="s">
        <v>99</v>
      </c>
      <c r="BJ524" s="147">
        <v>46188</v>
      </c>
      <c r="BK524" s="139" t="s">
        <v>102</v>
      </c>
      <c r="BL524" s="129" t="s">
        <v>107</v>
      </c>
      <c r="BM524" s="142" t="s">
        <v>179</v>
      </c>
      <c r="BN524" s="139" t="s">
        <v>220</v>
      </c>
      <c r="BO524" s="139">
        <v>34663</v>
      </c>
      <c r="BP524" s="143" t="s">
        <v>181</v>
      </c>
      <c r="BQ524" s="144" t="s">
        <v>2841</v>
      </c>
    </row>
    <row r="525" spans="1:69" hidden="1" x14ac:dyDescent="0.35">
      <c r="A525" s="131">
        <v>521</v>
      </c>
      <c r="B525" s="137" t="s">
        <v>252</v>
      </c>
      <c r="C525" s="137" t="s">
        <v>253</v>
      </c>
      <c r="D525" s="137" t="s">
        <v>254</v>
      </c>
      <c r="E525" s="137" t="s">
        <v>255</v>
      </c>
      <c r="F525" s="137" t="s">
        <v>255</v>
      </c>
      <c r="G525" s="137" t="s">
        <v>256</v>
      </c>
      <c r="H525" s="137" t="s">
        <v>257</v>
      </c>
      <c r="I525" s="137">
        <v>133364</v>
      </c>
      <c r="J525" s="137" t="s">
        <v>2819</v>
      </c>
      <c r="K525" s="137">
        <v>133364</v>
      </c>
      <c r="L525" s="137" t="s">
        <v>341</v>
      </c>
      <c r="M525" s="137" t="s">
        <v>342</v>
      </c>
      <c r="N525" s="137">
        <v>225129</v>
      </c>
      <c r="O525" s="137" t="s">
        <v>2829</v>
      </c>
      <c r="P525" s="137">
        <v>296711</v>
      </c>
      <c r="Q525" s="137" t="s">
        <v>2842</v>
      </c>
      <c r="R525" s="137" t="s">
        <v>263</v>
      </c>
      <c r="S525" s="137" t="s">
        <v>2843</v>
      </c>
      <c r="T525" s="137" t="s">
        <v>2843</v>
      </c>
      <c r="U525" s="137" t="s">
        <v>265</v>
      </c>
      <c r="V525" s="137" t="s">
        <v>286</v>
      </c>
      <c r="W525" s="137">
        <v>0</v>
      </c>
      <c r="X525" s="137" t="s">
        <v>267</v>
      </c>
      <c r="Y525" s="137">
        <v>357313626</v>
      </c>
      <c r="Z525" s="137" t="s">
        <v>2844</v>
      </c>
      <c r="AA525" s="137" t="s">
        <v>370</v>
      </c>
      <c r="AB525" s="138">
        <v>65000</v>
      </c>
      <c r="AC525" s="137" t="s">
        <v>519</v>
      </c>
      <c r="AD525" s="137">
        <v>24</v>
      </c>
      <c r="AE525" s="137" t="s">
        <v>478</v>
      </c>
      <c r="AF525" s="137" t="s">
        <v>636</v>
      </c>
      <c r="AG525" s="137" t="s">
        <v>2845</v>
      </c>
      <c r="AH525" s="137" t="s">
        <v>292</v>
      </c>
      <c r="AI525" s="137" t="s">
        <v>420</v>
      </c>
      <c r="AJ525" s="138">
        <v>3470</v>
      </c>
      <c r="AK525" s="138">
        <v>3470</v>
      </c>
      <c r="AL525" s="137" t="s">
        <v>639</v>
      </c>
      <c r="AM525" s="138">
        <v>62253.279999999999</v>
      </c>
      <c r="AN525" s="138">
        <v>17556.72</v>
      </c>
      <c r="AO525" s="138">
        <v>79810</v>
      </c>
      <c r="AP525" s="138">
        <v>2746.72</v>
      </c>
      <c r="AQ525" s="138">
        <v>53.28</v>
      </c>
      <c r="AR525" s="138">
        <v>2800</v>
      </c>
      <c r="AS525" s="138">
        <v>2746.72</v>
      </c>
      <c r="AT525" s="138">
        <v>53.28</v>
      </c>
      <c r="AU525" s="138">
        <v>2800</v>
      </c>
      <c r="AV525" s="137">
        <v>24</v>
      </c>
      <c r="AW525" s="137"/>
      <c r="AX525" s="137"/>
      <c r="AY525" s="137"/>
      <c r="AZ525" s="137"/>
      <c r="BA525" s="137"/>
      <c r="BB525" s="137" t="s">
        <v>277</v>
      </c>
      <c r="BC525" s="137"/>
      <c r="BD525" s="137"/>
      <c r="BE525" s="138"/>
      <c r="BF525" s="137"/>
      <c r="BG525" s="137" t="s">
        <v>2846</v>
      </c>
      <c r="BH525" s="152" t="s">
        <v>2668</v>
      </c>
      <c r="BI525" s="129" t="s">
        <v>99</v>
      </c>
      <c r="BJ525" s="147">
        <v>46188</v>
      </c>
      <c r="BK525" s="139" t="s">
        <v>102</v>
      </c>
      <c r="BL525" s="129" t="s">
        <v>107</v>
      </c>
      <c r="BM525" s="142" t="s">
        <v>179</v>
      </c>
      <c r="BN525" s="139" t="s">
        <v>221</v>
      </c>
      <c r="BO525" s="139">
        <v>0</v>
      </c>
      <c r="BP525" s="143"/>
      <c r="BQ525" s="141" t="s">
        <v>1761</v>
      </c>
    </row>
    <row r="526" spans="1:69" hidden="1" x14ac:dyDescent="0.35">
      <c r="A526" s="131">
        <v>522</v>
      </c>
      <c r="B526" s="137" t="s">
        <v>252</v>
      </c>
      <c r="C526" s="137" t="s">
        <v>253</v>
      </c>
      <c r="D526" s="137" t="s">
        <v>254</v>
      </c>
      <c r="E526" s="137" t="s">
        <v>255</v>
      </c>
      <c r="F526" s="137" t="s">
        <v>255</v>
      </c>
      <c r="G526" s="137" t="s">
        <v>256</v>
      </c>
      <c r="H526" s="137" t="s">
        <v>257</v>
      </c>
      <c r="I526" s="137">
        <v>146941</v>
      </c>
      <c r="J526" s="137" t="s">
        <v>2847</v>
      </c>
      <c r="K526" s="137">
        <v>146941</v>
      </c>
      <c r="L526" s="137" t="s">
        <v>572</v>
      </c>
      <c r="M526" s="137" t="s">
        <v>573</v>
      </c>
      <c r="N526" s="137">
        <v>248918</v>
      </c>
      <c r="O526" s="137" t="s">
        <v>2848</v>
      </c>
      <c r="P526" s="137">
        <v>327123</v>
      </c>
      <c r="Q526" s="137" t="s">
        <v>2849</v>
      </c>
      <c r="R526" s="137" t="s">
        <v>263</v>
      </c>
      <c r="S526" s="137" t="s">
        <v>2850</v>
      </c>
      <c r="T526" s="137" t="s">
        <v>2850</v>
      </c>
      <c r="U526" s="137" t="s">
        <v>265</v>
      </c>
      <c r="V526" s="137" t="s">
        <v>266</v>
      </c>
      <c r="W526" s="137">
        <v>0</v>
      </c>
      <c r="X526" s="137" t="s">
        <v>267</v>
      </c>
      <c r="Y526" s="137">
        <v>359450841</v>
      </c>
      <c r="Z526" s="137" t="s">
        <v>2851</v>
      </c>
      <c r="AA526" s="137" t="s">
        <v>325</v>
      </c>
      <c r="AB526" s="138">
        <v>65000</v>
      </c>
      <c r="AC526" s="137" t="s">
        <v>477</v>
      </c>
      <c r="AD526" s="137">
        <v>24</v>
      </c>
      <c r="AE526" s="137" t="s">
        <v>367</v>
      </c>
      <c r="AF526" s="137" t="s">
        <v>2852</v>
      </c>
      <c r="AG526" s="137" t="s">
        <v>2853</v>
      </c>
      <c r="AH526" s="137" t="s">
        <v>292</v>
      </c>
      <c r="AI526" s="137" t="s">
        <v>692</v>
      </c>
      <c r="AJ526" s="138">
        <v>3460</v>
      </c>
      <c r="AK526" s="138">
        <v>3460</v>
      </c>
      <c r="AL526" s="137" t="s">
        <v>1794</v>
      </c>
      <c r="AM526" s="138">
        <v>20499.759999999998</v>
      </c>
      <c r="AN526" s="138">
        <v>10640.24</v>
      </c>
      <c r="AO526" s="138">
        <v>31140</v>
      </c>
      <c r="AP526" s="138">
        <v>44500.24</v>
      </c>
      <c r="AQ526" s="138">
        <v>7617.76</v>
      </c>
      <c r="AR526" s="138">
        <v>52118</v>
      </c>
      <c r="AS526" s="138">
        <v>2615.1</v>
      </c>
      <c r="AT526" s="138">
        <v>844.9</v>
      </c>
      <c r="AU526" s="138">
        <v>3460</v>
      </c>
      <c r="AV526" s="137">
        <v>10</v>
      </c>
      <c r="AW526" s="137"/>
      <c r="AX526" s="137"/>
      <c r="AY526" s="137"/>
      <c r="AZ526" s="137"/>
      <c r="BA526" s="137"/>
      <c r="BB526" s="137" t="s">
        <v>277</v>
      </c>
      <c r="BC526" s="137" t="s">
        <v>1752</v>
      </c>
      <c r="BD526" s="137"/>
      <c r="BE526" s="138"/>
      <c r="BF526" s="137"/>
      <c r="BG526" s="137" t="s">
        <v>2854</v>
      </c>
      <c r="BH526" s="152" t="s">
        <v>2668</v>
      </c>
      <c r="BI526" s="129" t="s">
        <v>99</v>
      </c>
      <c r="BJ526" s="150">
        <v>46189</v>
      </c>
      <c r="BK526" s="139" t="s">
        <v>102</v>
      </c>
      <c r="BL526" s="129" t="s">
        <v>107</v>
      </c>
      <c r="BM526" s="142" t="s">
        <v>179</v>
      </c>
      <c r="BN526" s="139" t="s">
        <v>221</v>
      </c>
      <c r="BO526" s="139">
        <v>0</v>
      </c>
      <c r="BP526" s="143"/>
      <c r="BQ526" s="144" t="s">
        <v>2855</v>
      </c>
    </row>
    <row r="527" spans="1:69" hidden="1" x14ac:dyDescent="0.35">
      <c r="A527" s="131">
        <v>523</v>
      </c>
      <c r="B527" s="137" t="s">
        <v>252</v>
      </c>
      <c r="C527" s="137" t="s">
        <v>253</v>
      </c>
      <c r="D527" s="137" t="s">
        <v>254</v>
      </c>
      <c r="E527" s="137" t="s">
        <v>255</v>
      </c>
      <c r="F527" s="137" t="s">
        <v>255</v>
      </c>
      <c r="G527" s="137" t="s">
        <v>256</v>
      </c>
      <c r="H527" s="137" t="s">
        <v>257</v>
      </c>
      <c r="I527" s="137">
        <v>146941</v>
      </c>
      <c r="J527" s="137" t="s">
        <v>2847</v>
      </c>
      <c r="K527" s="137">
        <v>146941</v>
      </c>
      <c r="L527" s="137" t="s">
        <v>572</v>
      </c>
      <c r="M527" s="137" t="s">
        <v>573</v>
      </c>
      <c r="N527" s="137">
        <v>248918</v>
      </c>
      <c r="O527" s="137" t="s">
        <v>2848</v>
      </c>
      <c r="P527" s="137">
        <v>327123</v>
      </c>
      <c r="Q527" s="137" t="s">
        <v>2849</v>
      </c>
      <c r="R527" s="137" t="s">
        <v>669</v>
      </c>
      <c r="S527" s="137" t="s">
        <v>2850</v>
      </c>
      <c r="T527" s="137" t="s">
        <v>2850</v>
      </c>
      <c r="U527" s="137" t="s">
        <v>265</v>
      </c>
      <c r="V527" s="137" t="s">
        <v>266</v>
      </c>
      <c r="W527" s="137">
        <v>0</v>
      </c>
      <c r="X527" s="137" t="s">
        <v>267</v>
      </c>
      <c r="Y527" s="137">
        <v>360287895</v>
      </c>
      <c r="Z527" s="137" t="s">
        <v>2851</v>
      </c>
      <c r="AA527" s="137" t="s">
        <v>980</v>
      </c>
      <c r="AB527" s="138">
        <v>50000</v>
      </c>
      <c r="AC527" s="137" t="s">
        <v>477</v>
      </c>
      <c r="AD527" s="137">
        <v>24</v>
      </c>
      <c r="AE527" s="137" t="s">
        <v>673</v>
      </c>
      <c r="AF527" s="137" t="s">
        <v>2852</v>
      </c>
      <c r="AG527" s="137" t="s">
        <v>2853</v>
      </c>
      <c r="AH527" s="137" t="s">
        <v>292</v>
      </c>
      <c r="AI527" s="137" t="s">
        <v>801</v>
      </c>
      <c r="AJ527" s="138">
        <v>2670</v>
      </c>
      <c r="AK527" s="138">
        <v>2670</v>
      </c>
      <c r="AL527" s="137" t="s">
        <v>835</v>
      </c>
      <c r="AM527" s="138">
        <v>3210.68</v>
      </c>
      <c r="AN527" s="138">
        <v>2129.3200000000002</v>
      </c>
      <c r="AO527" s="138">
        <v>5340</v>
      </c>
      <c r="AP527" s="138">
        <v>46789.32</v>
      </c>
      <c r="AQ527" s="138">
        <v>12022.68</v>
      </c>
      <c r="AR527" s="138">
        <v>58812</v>
      </c>
      <c r="AS527" s="138">
        <v>0</v>
      </c>
      <c r="AT527" s="138">
        <v>0</v>
      </c>
      <c r="AU527" s="138">
        <v>0</v>
      </c>
      <c r="AV527" s="137">
        <v>2</v>
      </c>
      <c r="AW527" s="137"/>
      <c r="AX527" s="137"/>
      <c r="AY527" s="137"/>
      <c r="AZ527" s="137"/>
      <c r="BA527" s="137"/>
      <c r="BB527" s="137" t="s">
        <v>277</v>
      </c>
      <c r="BC527" s="137" t="s">
        <v>1752</v>
      </c>
      <c r="BD527" s="137"/>
      <c r="BE527" s="138"/>
      <c r="BF527" s="137"/>
      <c r="BG527" s="137" t="s">
        <v>2854</v>
      </c>
      <c r="BH527" s="152" t="s">
        <v>2668</v>
      </c>
      <c r="BI527" s="129" t="s">
        <v>99</v>
      </c>
      <c r="BJ527" s="150">
        <v>46189</v>
      </c>
      <c r="BK527" s="139" t="s">
        <v>102</v>
      </c>
      <c r="BL527" s="129" t="s">
        <v>107</v>
      </c>
      <c r="BM527" s="142" t="s">
        <v>179</v>
      </c>
      <c r="BN527" s="139" t="s">
        <v>221</v>
      </c>
      <c r="BO527" s="139">
        <v>0</v>
      </c>
      <c r="BP527" s="143"/>
      <c r="BQ527" s="141" t="s">
        <v>1761</v>
      </c>
    </row>
    <row r="528" spans="1:69" hidden="1" x14ac:dyDescent="0.35">
      <c r="A528" s="131">
        <v>524</v>
      </c>
      <c r="B528" s="137" t="s">
        <v>252</v>
      </c>
      <c r="C528" s="137" t="s">
        <v>253</v>
      </c>
      <c r="D528" s="137" t="s">
        <v>254</v>
      </c>
      <c r="E528" s="137" t="s">
        <v>255</v>
      </c>
      <c r="F528" s="137" t="s">
        <v>255</v>
      </c>
      <c r="G528" s="137" t="s">
        <v>256</v>
      </c>
      <c r="H528" s="137" t="s">
        <v>257</v>
      </c>
      <c r="I528" s="137">
        <v>132185</v>
      </c>
      <c r="J528" s="137" t="s">
        <v>2064</v>
      </c>
      <c r="K528" s="137">
        <v>132185</v>
      </c>
      <c r="L528" s="137" t="s">
        <v>620</v>
      </c>
      <c r="M528" s="137" t="s">
        <v>621</v>
      </c>
      <c r="N528" s="137">
        <v>223081</v>
      </c>
      <c r="O528" s="137" t="s">
        <v>2065</v>
      </c>
      <c r="P528" s="137">
        <v>294123</v>
      </c>
      <c r="Q528" s="137" t="s">
        <v>2066</v>
      </c>
      <c r="R528" s="137" t="s">
        <v>263</v>
      </c>
      <c r="S528" s="137" t="s">
        <v>2856</v>
      </c>
      <c r="T528" s="137" t="s">
        <v>2856</v>
      </c>
      <c r="U528" s="137" t="s">
        <v>265</v>
      </c>
      <c r="V528" s="137" t="s">
        <v>266</v>
      </c>
      <c r="W528" s="137">
        <v>0</v>
      </c>
      <c r="X528" s="137" t="s">
        <v>905</v>
      </c>
      <c r="Y528" s="137">
        <v>357237757</v>
      </c>
      <c r="Z528" s="137" t="s">
        <v>2857</v>
      </c>
      <c r="AA528" s="137" t="s">
        <v>387</v>
      </c>
      <c r="AB528" s="138">
        <v>35000</v>
      </c>
      <c r="AC528" s="137" t="s">
        <v>519</v>
      </c>
      <c r="AD528" s="137">
        <v>24</v>
      </c>
      <c r="AE528" s="137" t="s">
        <v>478</v>
      </c>
      <c r="AF528" s="137" t="s">
        <v>579</v>
      </c>
      <c r="AG528" s="137" t="s">
        <v>978</v>
      </c>
      <c r="AH528" s="137" t="s">
        <v>481</v>
      </c>
      <c r="AI528" s="137" t="s">
        <v>2276</v>
      </c>
      <c r="AJ528" s="138">
        <v>1870</v>
      </c>
      <c r="AK528" s="138">
        <v>1870</v>
      </c>
      <c r="AL528" s="137" t="s">
        <v>371</v>
      </c>
      <c r="AM528" s="138">
        <v>31616.62</v>
      </c>
      <c r="AN528" s="138">
        <v>9523.3799999999992</v>
      </c>
      <c r="AO528" s="138">
        <v>41140</v>
      </c>
      <c r="AP528" s="138">
        <v>3383.38</v>
      </c>
      <c r="AQ528" s="138">
        <v>112.62</v>
      </c>
      <c r="AR528" s="138">
        <v>3496</v>
      </c>
      <c r="AS528" s="138">
        <v>3383.38</v>
      </c>
      <c r="AT528" s="138">
        <v>112.62</v>
      </c>
      <c r="AU528" s="138">
        <v>3496</v>
      </c>
      <c r="AV528" s="137">
        <v>24</v>
      </c>
      <c r="AW528" s="137"/>
      <c r="AX528" s="137"/>
      <c r="AY528" s="137"/>
      <c r="AZ528" s="137"/>
      <c r="BA528" s="137"/>
      <c r="BB528" s="137" t="s">
        <v>277</v>
      </c>
      <c r="BC528" s="137" t="s">
        <v>1752</v>
      </c>
      <c r="BD528" s="137"/>
      <c r="BE528" s="138"/>
      <c r="BF528" s="137"/>
      <c r="BG528" s="137" t="s">
        <v>2858</v>
      </c>
      <c r="BH528" s="152" t="s">
        <v>2668</v>
      </c>
      <c r="BI528" s="129" t="s">
        <v>99</v>
      </c>
      <c r="BJ528" s="147">
        <v>46186</v>
      </c>
      <c r="BK528" s="139" t="s">
        <v>102</v>
      </c>
      <c r="BL528" s="129" t="s">
        <v>107</v>
      </c>
      <c r="BM528" s="142" t="s">
        <v>179</v>
      </c>
      <c r="BN528" s="139" t="s">
        <v>221</v>
      </c>
      <c r="BO528" s="139">
        <v>0</v>
      </c>
      <c r="BP528" s="143"/>
      <c r="BQ528" s="141" t="s">
        <v>1761</v>
      </c>
    </row>
    <row r="529" spans="1:69" hidden="1" x14ac:dyDescent="0.35">
      <c r="A529" s="131">
        <v>525</v>
      </c>
      <c r="B529" s="137" t="s">
        <v>252</v>
      </c>
      <c r="C529" s="137" t="s">
        <v>253</v>
      </c>
      <c r="D529" s="137" t="s">
        <v>254</v>
      </c>
      <c r="E529" s="137" t="s">
        <v>255</v>
      </c>
      <c r="F529" s="137" t="s">
        <v>255</v>
      </c>
      <c r="G529" s="137" t="s">
        <v>256</v>
      </c>
      <c r="H529" s="137" t="s">
        <v>257</v>
      </c>
      <c r="I529" s="137">
        <v>130811</v>
      </c>
      <c r="J529" s="137" t="s">
        <v>2027</v>
      </c>
      <c r="K529" s="137">
        <v>130811</v>
      </c>
      <c r="L529" s="137" t="s">
        <v>620</v>
      </c>
      <c r="M529" s="137" t="s">
        <v>621</v>
      </c>
      <c r="N529" s="137">
        <v>220697</v>
      </c>
      <c r="O529" s="137" t="s">
        <v>2028</v>
      </c>
      <c r="P529" s="137">
        <v>296931</v>
      </c>
      <c r="Q529" s="137" t="s">
        <v>2029</v>
      </c>
      <c r="R529" s="137" t="s">
        <v>263</v>
      </c>
      <c r="S529" s="137" t="s">
        <v>2859</v>
      </c>
      <c r="T529" s="137" t="s">
        <v>2859</v>
      </c>
      <c r="U529" s="137" t="s">
        <v>298</v>
      </c>
      <c r="V529" s="137" t="s">
        <v>266</v>
      </c>
      <c r="W529" s="137">
        <v>0</v>
      </c>
      <c r="X529" s="137" t="s">
        <v>267</v>
      </c>
      <c r="Y529" s="137">
        <v>359163483</v>
      </c>
      <c r="Z529" s="137" t="s">
        <v>2031</v>
      </c>
      <c r="AA529" s="137" t="s">
        <v>1973</v>
      </c>
      <c r="AB529" s="138">
        <v>70000</v>
      </c>
      <c r="AC529" s="137" t="s">
        <v>270</v>
      </c>
      <c r="AD529" s="137">
        <v>24</v>
      </c>
      <c r="AE529" s="137" t="s">
        <v>626</v>
      </c>
      <c r="AF529" s="137" t="s">
        <v>2860</v>
      </c>
      <c r="AG529" s="137" t="s">
        <v>2033</v>
      </c>
      <c r="AH529" s="137" t="s">
        <v>615</v>
      </c>
      <c r="AI529" s="137" t="s">
        <v>492</v>
      </c>
      <c r="AJ529" s="138">
        <v>3690</v>
      </c>
      <c r="AK529" s="138">
        <v>3690</v>
      </c>
      <c r="AL529" s="137" t="s">
        <v>1326</v>
      </c>
      <c r="AM529" s="138">
        <v>19754.43</v>
      </c>
      <c r="AN529" s="138">
        <v>9765.57</v>
      </c>
      <c r="AO529" s="138">
        <v>29520</v>
      </c>
      <c r="AP529" s="138">
        <v>50245.57</v>
      </c>
      <c r="AQ529" s="138">
        <v>8822.43</v>
      </c>
      <c r="AR529" s="138">
        <v>59068</v>
      </c>
      <c r="AS529" s="138">
        <v>23235.94</v>
      </c>
      <c r="AT529" s="138">
        <v>6284.06</v>
      </c>
      <c r="AU529" s="138">
        <v>29520</v>
      </c>
      <c r="AV529" s="137">
        <v>16</v>
      </c>
      <c r="AW529" s="137"/>
      <c r="AX529" s="137"/>
      <c r="AY529" s="137"/>
      <c r="AZ529" s="137"/>
      <c r="BA529" s="137"/>
      <c r="BB529" s="137" t="s">
        <v>277</v>
      </c>
      <c r="BC529" s="137" t="s">
        <v>1752</v>
      </c>
      <c r="BD529" s="137"/>
      <c r="BE529" s="138"/>
      <c r="BF529" s="137"/>
      <c r="BG529" s="137" t="s">
        <v>2861</v>
      </c>
      <c r="BH529" s="152" t="s">
        <v>2668</v>
      </c>
      <c r="BI529" s="129" t="s">
        <v>99</v>
      </c>
      <c r="BJ529" s="147">
        <v>46185</v>
      </c>
      <c r="BK529" s="139" t="s">
        <v>103</v>
      </c>
      <c r="BL529" s="129" t="s">
        <v>118</v>
      </c>
      <c r="BM529" s="142" t="s">
        <v>180</v>
      </c>
      <c r="BN529" s="139" t="s">
        <v>222</v>
      </c>
      <c r="BO529" s="139"/>
      <c r="BP529" s="143"/>
      <c r="BQ529" s="144" t="s">
        <v>2828</v>
      </c>
    </row>
    <row r="530" spans="1:69" hidden="1" x14ac:dyDescent="0.35">
      <c r="A530" s="131">
        <v>526</v>
      </c>
      <c r="B530" s="137" t="s">
        <v>252</v>
      </c>
      <c r="C530" s="137" t="s">
        <v>253</v>
      </c>
      <c r="D530" s="137" t="s">
        <v>254</v>
      </c>
      <c r="E530" s="137" t="s">
        <v>255</v>
      </c>
      <c r="F530" s="137" t="s">
        <v>255</v>
      </c>
      <c r="G530" s="137" t="s">
        <v>256</v>
      </c>
      <c r="H530" s="137" t="s">
        <v>257</v>
      </c>
      <c r="I530" s="137">
        <v>130811</v>
      </c>
      <c r="J530" s="137" t="s">
        <v>2027</v>
      </c>
      <c r="K530" s="137">
        <v>130811</v>
      </c>
      <c r="L530" s="137" t="s">
        <v>620</v>
      </c>
      <c r="M530" s="137" t="s">
        <v>621</v>
      </c>
      <c r="N530" s="137">
        <v>220697</v>
      </c>
      <c r="O530" s="137" t="s">
        <v>2028</v>
      </c>
      <c r="P530" s="137">
        <v>296931</v>
      </c>
      <c r="Q530" s="137" t="s">
        <v>2029</v>
      </c>
      <c r="R530" s="137" t="s">
        <v>669</v>
      </c>
      <c r="S530" s="137" t="s">
        <v>2862</v>
      </c>
      <c r="T530" s="137" t="s">
        <v>2862</v>
      </c>
      <c r="U530" s="137" t="s">
        <v>298</v>
      </c>
      <c r="V530" s="137" t="s">
        <v>266</v>
      </c>
      <c r="W530" s="137">
        <v>0</v>
      </c>
      <c r="X530" s="137" t="s">
        <v>267</v>
      </c>
      <c r="Y530" s="137">
        <v>359614703</v>
      </c>
      <c r="Z530" s="137" t="s">
        <v>2863</v>
      </c>
      <c r="AA530" s="137" t="s">
        <v>1132</v>
      </c>
      <c r="AB530" s="138">
        <v>30000</v>
      </c>
      <c r="AC530" s="137" t="s">
        <v>270</v>
      </c>
      <c r="AD530" s="137">
        <v>18</v>
      </c>
      <c r="AE530" s="137" t="s">
        <v>673</v>
      </c>
      <c r="AF530" s="137" t="s">
        <v>2864</v>
      </c>
      <c r="AG530" s="137" t="s">
        <v>2865</v>
      </c>
      <c r="AH530" s="137" t="s">
        <v>481</v>
      </c>
      <c r="AI530" s="137" t="s">
        <v>1177</v>
      </c>
      <c r="AJ530" s="138">
        <v>2010</v>
      </c>
      <c r="AK530" s="138">
        <v>2010</v>
      </c>
      <c r="AL530" s="137" t="s">
        <v>792</v>
      </c>
      <c r="AM530" s="138">
        <v>13902.46</v>
      </c>
      <c r="AN530" s="138">
        <v>4187.54</v>
      </c>
      <c r="AO530" s="138">
        <v>18090</v>
      </c>
      <c r="AP530" s="138">
        <v>16097.54</v>
      </c>
      <c r="AQ530" s="138">
        <v>1734.46</v>
      </c>
      <c r="AR530" s="138">
        <v>17832</v>
      </c>
      <c r="AS530" s="138">
        <v>0</v>
      </c>
      <c r="AT530" s="138">
        <v>0</v>
      </c>
      <c r="AU530" s="138">
        <v>0</v>
      </c>
      <c r="AV530" s="137">
        <v>9</v>
      </c>
      <c r="AW530" s="137"/>
      <c r="AX530" s="137"/>
      <c r="AY530" s="137"/>
      <c r="AZ530" s="137"/>
      <c r="BA530" s="137"/>
      <c r="BB530" s="137" t="s">
        <v>277</v>
      </c>
      <c r="BC530" s="137" t="s">
        <v>1752</v>
      </c>
      <c r="BD530" s="137"/>
      <c r="BE530" s="138"/>
      <c r="BF530" s="137"/>
      <c r="BG530" s="137" t="s">
        <v>2866</v>
      </c>
      <c r="BH530" s="152" t="s">
        <v>2668</v>
      </c>
      <c r="BI530" s="129" t="s">
        <v>99</v>
      </c>
      <c r="BJ530" s="147">
        <v>46185</v>
      </c>
      <c r="BK530" s="139" t="s">
        <v>103</v>
      </c>
      <c r="BL530" s="129" t="s">
        <v>108</v>
      </c>
      <c r="BM530" s="142" t="s">
        <v>180</v>
      </c>
      <c r="BN530" s="139" t="s">
        <v>222</v>
      </c>
      <c r="BO530" s="139"/>
      <c r="BP530" s="143"/>
      <c r="BQ530" s="144" t="s">
        <v>2828</v>
      </c>
    </row>
    <row r="531" spans="1:69" hidden="1" x14ac:dyDescent="0.35">
      <c r="A531" s="131">
        <v>527</v>
      </c>
      <c r="B531" s="137" t="s">
        <v>252</v>
      </c>
      <c r="C531" s="137" t="s">
        <v>253</v>
      </c>
      <c r="D531" s="137" t="s">
        <v>254</v>
      </c>
      <c r="E531" s="137" t="s">
        <v>255</v>
      </c>
      <c r="F531" s="137" t="s">
        <v>255</v>
      </c>
      <c r="G531" s="137" t="s">
        <v>256</v>
      </c>
      <c r="H531" s="137" t="s">
        <v>257</v>
      </c>
      <c r="I531" s="137">
        <v>130811</v>
      </c>
      <c r="J531" s="137" t="s">
        <v>2027</v>
      </c>
      <c r="K531" s="137">
        <v>130811</v>
      </c>
      <c r="L531" s="137" t="s">
        <v>620</v>
      </c>
      <c r="M531" s="137" t="s">
        <v>621</v>
      </c>
      <c r="N531" s="137">
        <v>220697</v>
      </c>
      <c r="O531" s="137" t="s">
        <v>2028</v>
      </c>
      <c r="P531" s="137">
        <v>296931</v>
      </c>
      <c r="Q531" s="137" t="s">
        <v>2029</v>
      </c>
      <c r="R531" s="137" t="s">
        <v>263</v>
      </c>
      <c r="S531" s="137" t="s">
        <v>2862</v>
      </c>
      <c r="T531" s="137" t="s">
        <v>2862</v>
      </c>
      <c r="U531" s="137" t="s">
        <v>298</v>
      </c>
      <c r="V531" s="137" t="s">
        <v>266</v>
      </c>
      <c r="W531" s="137">
        <v>0</v>
      </c>
      <c r="X531" s="137" t="s">
        <v>267</v>
      </c>
      <c r="Y531" s="137">
        <v>360349454</v>
      </c>
      <c r="Z531" s="137" t="s">
        <v>2863</v>
      </c>
      <c r="AA531" s="137" t="s">
        <v>2867</v>
      </c>
      <c r="AB531" s="138">
        <v>74000</v>
      </c>
      <c r="AC531" s="137" t="s">
        <v>270</v>
      </c>
      <c r="AD531" s="137">
        <v>30</v>
      </c>
      <c r="AE531" s="137" t="s">
        <v>367</v>
      </c>
      <c r="AF531" s="137" t="s">
        <v>2864</v>
      </c>
      <c r="AG531" s="137" t="s">
        <v>2865</v>
      </c>
      <c r="AH531" s="137" t="s">
        <v>481</v>
      </c>
      <c r="AI531" s="137" t="s">
        <v>808</v>
      </c>
      <c r="AJ531" s="138">
        <v>3380</v>
      </c>
      <c r="AK531" s="138">
        <v>3380</v>
      </c>
      <c r="AL531" s="137" t="s">
        <v>351</v>
      </c>
      <c r="AM531" s="138">
        <v>4437.49</v>
      </c>
      <c r="AN531" s="138">
        <v>2322.5100000000002</v>
      </c>
      <c r="AO531" s="138">
        <v>6760</v>
      </c>
      <c r="AP531" s="138">
        <v>69562.509999999995</v>
      </c>
      <c r="AQ531" s="138">
        <v>23915.49</v>
      </c>
      <c r="AR531" s="138">
        <v>93478</v>
      </c>
      <c r="AS531" s="138">
        <v>0</v>
      </c>
      <c r="AT531" s="138">
        <v>0</v>
      </c>
      <c r="AU531" s="138">
        <v>0</v>
      </c>
      <c r="AV531" s="137">
        <v>2</v>
      </c>
      <c r="AW531" s="137"/>
      <c r="AX531" s="137"/>
      <c r="AY531" s="137"/>
      <c r="AZ531" s="137"/>
      <c r="BA531" s="137"/>
      <c r="BB531" s="137" t="s">
        <v>277</v>
      </c>
      <c r="BC531" s="137" t="s">
        <v>1752</v>
      </c>
      <c r="BD531" s="137"/>
      <c r="BE531" s="138"/>
      <c r="BF531" s="137"/>
      <c r="BG531" s="137" t="s">
        <v>2866</v>
      </c>
      <c r="BH531" s="152" t="s">
        <v>2668</v>
      </c>
      <c r="BI531" s="129" t="s">
        <v>99</v>
      </c>
      <c r="BJ531" s="147">
        <v>46185</v>
      </c>
      <c r="BK531" s="139" t="s">
        <v>102</v>
      </c>
      <c r="BL531" s="129" t="s">
        <v>107</v>
      </c>
      <c r="BM531" s="142" t="s">
        <v>179</v>
      </c>
      <c r="BN531" s="139" t="s">
        <v>221</v>
      </c>
      <c r="BO531" s="139">
        <v>0</v>
      </c>
      <c r="BP531" s="143"/>
      <c r="BQ531" s="141" t="s">
        <v>1761</v>
      </c>
    </row>
    <row r="532" spans="1:69" hidden="1" x14ac:dyDescent="0.35">
      <c r="A532" s="131">
        <v>528</v>
      </c>
      <c r="B532" s="137" t="s">
        <v>252</v>
      </c>
      <c r="C532" s="137" t="s">
        <v>253</v>
      </c>
      <c r="D532" s="137" t="s">
        <v>254</v>
      </c>
      <c r="E532" s="137" t="s">
        <v>255</v>
      </c>
      <c r="F532" s="137" t="s">
        <v>255</v>
      </c>
      <c r="G532" s="137" t="s">
        <v>256</v>
      </c>
      <c r="H532" s="137" t="s">
        <v>257</v>
      </c>
      <c r="I532" s="137">
        <v>134633</v>
      </c>
      <c r="J532" s="137" t="s">
        <v>1372</v>
      </c>
      <c r="K532" s="137">
        <v>134633</v>
      </c>
      <c r="L532" s="137" t="s">
        <v>620</v>
      </c>
      <c r="M532" s="137" t="s">
        <v>621</v>
      </c>
      <c r="N532" s="137">
        <v>227240</v>
      </c>
      <c r="O532" s="137" t="s">
        <v>1373</v>
      </c>
      <c r="P532" s="137">
        <v>555866</v>
      </c>
      <c r="Q532" s="137" t="s">
        <v>1374</v>
      </c>
      <c r="R532" s="137" t="s">
        <v>263</v>
      </c>
      <c r="S532" s="137" t="s">
        <v>1375</v>
      </c>
      <c r="T532" s="137" t="s">
        <v>1375</v>
      </c>
      <c r="U532" s="137" t="s">
        <v>474</v>
      </c>
      <c r="V532" s="137" t="s">
        <v>266</v>
      </c>
      <c r="W532" s="137">
        <v>0</v>
      </c>
      <c r="X532" s="137" t="s">
        <v>267</v>
      </c>
      <c r="Y532" s="137">
        <v>359937142</v>
      </c>
      <c r="Z532" s="137" t="s">
        <v>1376</v>
      </c>
      <c r="AA532" s="137" t="s">
        <v>1289</v>
      </c>
      <c r="AB532" s="138">
        <v>60000</v>
      </c>
      <c r="AC532" s="137" t="s">
        <v>519</v>
      </c>
      <c r="AD532" s="137">
        <v>24</v>
      </c>
      <c r="AE532" s="137" t="s">
        <v>478</v>
      </c>
      <c r="AF532" s="137" t="s">
        <v>1377</v>
      </c>
      <c r="AG532" s="137" t="s">
        <v>1378</v>
      </c>
      <c r="AH532" s="137" t="s">
        <v>481</v>
      </c>
      <c r="AI532" s="137" t="s">
        <v>1355</v>
      </c>
      <c r="AJ532" s="138">
        <v>3230</v>
      </c>
      <c r="AK532" s="138">
        <v>3230</v>
      </c>
      <c r="AL532" s="137" t="s">
        <v>1033</v>
      </c>
      <c r="AM532" s="138">
        <v>5911.1</v>
      </c>
      <c r="AN532" s="138">
        <v>4908.8999999999996</v>
      </c>
      <c r="AO532" s="138">
        <v>10820</v>
      </c>
      <c r="AP532" s="138">
        <v>54088.9</v>
      </c>
      <c r="AQ532" s="138">
        <v>12877.1</v>
      </c>
      <c r="AR532" s="138">
        <v>66966</v>
      </c>
      <c r="AS532" s="138">
        <v>6302.56</v>
      </c>
      <c r="AT532" s="138">
        <v>2257.44</v>
      </c>
      <c r="AU532" s="138">
        <v>8560</v>
      </c>
      <c r="AV532" s="137">
        <v>6</v>
      </c>
      <c r="AW532" s="137"/>
      <c r="AX532" s="137"/>
      <c r="AY532" s="137"/>
      <c r="AZ532" s="137"/>
      <c r="BA532" s="137"/>
      <c r="BB532" s="137" t="s">
        <v>277</v>
      </c>
      <c r="BC532" s="137"/>
      <c r="BD532" s="137"/>
      <c r="BE532" s="138"/>
      <c r="BF532" s="137"/>
      <c r="BG532" s="137" t="s">
        <v>1379</v>
      </c>
      <c r="BH532" s="152" t="s">
        <v>2668</v>
      </c>
      <c r="BI532" s="129" t="s">
        <v>99</v>
      </c>
      <c r="BJ532" s="147">
        <v>46190</v>
      </c>
      <c r="BK532" s="139" t="s">
        <v>102</v>
      </c>
      <c r="BL532" s="129" t="s">
        <v>107</v>
      </c>
      <c r="BM532" s="142" t="s">
        <v>180</v>
      </c>
      <c r="BN532" s="139" t="s">
        <v>222</v>
      </c>
      <c r="BO532" s="139"/>
      <c r="BP532" s="143"/>
      <c r="BQ532" s="144" t="s">
        <v>2868</v>
      </c>
    </row>
    <row r="533" spans="1:69" hidden="1" x14ac:dyDescent="0.35">
      <c r="A533" s="131">
        <v>529</v>
      </c>
      <c r="B533" s="137" t="s">
        <v>252</v>
      </c>
      <c r="C533" s="137" t="s">
        <v>253</v>
      </c>
      <c r="D533" s="137" t="s">
        <v>254</v>
      </c>
      <c r="E533" s="137" t="s">
        <v>255</v>
      </c>
      <c r="F533" s="137" t="s">
        <v>255</v>
      </c>
      <c r="G533" s="137" t="s">
        <v>256</v>
      </c>
      <c r="H533" s="137" t="s">
        <v>257</v>
      </c>
      <c r="I533" s="137">
        <v>139948</v>
      </c>
      <c r="J533" s="137" t="s">
        <v>817</v>
      </c>
      <c r="K533" s="137">
        <v>139948</v>
      </c>
      <c r="L533" s="137" t="s">
        <v>572</v>
      </c>
      <c r="M533" s="137" t="s">
        <v>573</v>
      </c>
      <c r="N533" s="137">
        <v>236225</v>
      </c>
      <c r="O533" s="137" t="s">
        <v>818</v>
      </c>
      <c r="P533" s="137">
        <v>310784</v>
      </c>
      <c r="Q533" s="137" t="s">
        <v>819</v>
      </c>
      <c r="R533" s="137" t="s">
        <v>263</v>
      </c>
      <c r="S533" s="137" t="s">
        <v>1344</v>
      </c>
      <c r="T533" s="137" t="s">
        <v>1344</v>
      </c>
      <c r="U533" s="137" t="s">
        <v>265</v>
      </c>
      <c r="V533" s="137" t="s">
        <v>266</v>
      </c>
      <c r="W533" s="137">
        <v>0</v>
      </c>
      <c r="X533" s="137" t="s">
        <v>267</v>
      </c>
      <c r="Y533" s="137">
        <v>359910915</v>
      </c>
      <c r="Z533" s="137" t="s">
        <v>1345</v>
      </c>
      <c r="AA533" s="137" t="s">
        <v>1346</v>
      </c>
      <c r="AB533" s="138">
        <v>60000</v>
      </c>
      <c r="AC533" s="137" t="s">
        <v>556</v>
      </c>
      <c r="AD533" s="137">
        <v>24</v>
      </c>
      <c r="AE533" s="137" t="s">
        <v>478</v>
      </c>
      <c r="AF533" s="137" t="s">
        <v>1347</v>
      </c>
      <c r="AG533" s="137" t="s">
        <v>1348</v>
      </c>
      <c r="AH533" s="137" t="s">
        <v>481</v>
      </c>
      <c r="AI533" s="137" t="s">
        <v>1279</v>
      </c>
      <c r="AJ533" s="138">
        <v>3230</v>
      </c>
      <c r="AK533" s="138">
        <v>3230</v>
      </c>
      <c r="AL533" s="137" t="s">
        <v>801</v>
      </c>
      <c r="AM533" s="138">
        <v>10738.25</v>
      </c>
      <c r="AN533" s="138">
        <v>5411.75</v>
      </c>
      <c r="AO533" s="138">
        <v>16150</v>
      </c>
      <c r="AP533" s="138">
        <v>49261.75</v>
      </c>
      <c r="AQ533" s="138">
        <v>11368.25</v>
      </c>
      <c r="AR533" s="138">
        <v>60630</v>
      </c>
      <c r="AS533" s="138">
        <v>2001.83</v>
      </c>
      <c r="AT533" s="138">
        <v>1228.17</v>
      </c>
      <c r="AU533" s="138">
        <v>3230</v>
      </c>
      <c r="AV533" s="137">
        <v>6</v>
      </c>
      <c r="AW533" s="137"/>
      <c r="AX533" s="137"/>
      <c r="AY533" s="137"/>
      <c r="AZ533" s="137"/>
      <c r="BA533" s="137"/>
      <c r="BB533" s="137" t="s">
        <v>277</v>
      </c>
      <c r="BC533" s="137" t="s">
        <v>1752</v>
      </c>
      <c r="BD533" s="137"/>
      <c r="BE533" s="138"/>
      <c r="BF533" s="137"/>
      <c r="BG533" s="137" t="s">
        <v>1349</v>
      </c>
      <c r="BH533" s="152" t="s">
        <v>2668</v>
      </c>
      <c r="BI533" s="129" t="s">
        <v>99</v>
      </c>
      <c r="BJ533" s="150">
        <v>46189</v>
      </c>
      <c r="BK533" s="139" t="s">
        <v>102</v>
      </c>
      <c r="BL533" s="129" t="s">
        <v>107</v>
      </c>
      <c r="BM533" s="142" t="s">
        <v>179</v>
      </c>
      <c r="BN533" s="139" t="s">
        <v>221</v>
      </c>
      <c r="BO533" s="139">
        <v>0</v>
      </c>
      <c r="BP533" s="143"/>
      <c r="BQ533" s="140" t="s">
        <v>2869</v>
      </c>
    </row>
    <row r="534" spans="1:69" hidden="1" x14ac:dyDescent="0.35">
      <c r="A534" s="131">
        <v>530</v>
      </c>
      <c r="B534" s="137" t="s">
        <v>252</v>
      </c>
      <c r="C534" s="137" t="s">
        <v>253</v>
      </c>
      <c r="D534" s="137" t="s">
        <v>254</v>
      </c>
      <c r="E534" s="137" t="s">
        <v>255</v>
      </c>
      <c r="F534" s="137" t="s">
        <v>255</v>
      </c>
      <c r="G534" s="137" t="s">
        <v>256</v>
      </c>
      <c r="H534" s="137" t="s">
        <v>257</v>
      </c>
      <c r="I534" s="137">
        <v>132586</v>
      </c>
      <c r="J534" s="137" t="s">
        <v>2870</v>
      </c>
      <c r="K534" s="137">
        <v>132586</v>
      </c>
      <c r="L534" s="137" t="s">
        <v>259</v>
      </c>
      <c r="M534" s="137" t="s">
        <v>260</v>
      </c>
      <c r="N534" s="137">
        <v>223760</v>
      </c>
      <c r="O534" s="137" t="s">
        <v>2871</v>
      </c>
      <c r="P534" s="137">
        <v>294969</v>
      </c>
      <c r="Q534" s="137" t="s">
        <v>2872</v>
      </c>
      <c r="R534" s="137" t="s">
        <v>263</v>
      </c>
      <c r="S534" s="137" t="s">
        <v>2873</v>
      </c>
      <c r="T534" s="137" t="s">
        <v>2873</v>
      </c>
      <c r="U534" s="137" t="s">
        <v>298</v>
      </c>
      <c r="V534" s="137" t="s">
        <v>286</v>
      </c>
      <c r="W534" s="137">
        <v>0</v>
      </c>
      <c r="X534" s="137" t="s">
        <v>267</v>
      </c>
      <c r="Y534" s="137">
        <v>358443605</v>
      </c>
      <c r="Z534" s="137" t="s">
        <v>2874</v>
      </c>
      <c r="AA534" s="137" t="s">
        <v>846</v>
      </c>
      <c r="AB534" s="138">
        <v>40000</v>
      </c>
      <c r="AC534" s="137" t="s">
        <v>519</v>
      </c>
      <c r="AD534" s="137">
        <v>24</v>
      </c>
      <c r="AE534" s="137" t="s">
        <v>478</v>
      </c>
      <c r="AF534" s="137" t="s">
        <v>2475</v>
      </c>
      <c r="AG534" s="137" t="s">
        <v>2476</v>
      </c>
      <c r="AH534" s="137" t="s">
        <v>481</v>
      </c>
      <c r="AI534" s="137" t="s">
        <v>2469</v>
      </c>
      <c r="AJ534" s="138">
        <v>2130</v>
      </c>
      <c r="AK534" s="138">
        <v>2130</v>
      </c>
      <c r="AL534" s="137" t="s">
        <v>617</v>
      </c>
      <c r="AM534" s="138">
        <v>30151.08</v>
      </c>
      <c r="AN534" s="138">
        <v>10318.92</v>
      </c>
      <c r="AO534" s="138">
        <v>40470</v>
      </c>
      <c r="AP534" s="138">
        <v>9848.92</v>
      </c>
      <c r="AQ534" s="138">
        <v>618.08000000000004</v>
      </c>
      <c r="AR534" s="138">
        <v>10467</v>
      </c>
      <c r="AS534" s="138">
        <v>1943.01</v>
      </c>
      <c r="AT534" s="138">
        <v>186.99</v>
      </c>
      <c r="AU534" s="138">
        <v>2130</v>
      </c>
      <c r="AV534" s="137">
        <v>20</v>
      </c>
      <c r="AW534" s="137"/>
      <c r="AX534" s="137"/>
      <c r="AY534" s="137"/>
      <c r="AZ534" s="137"/>
      <c r="BA534" s="137"/>
      <c r="BB534" s="137" t="s">
        <v>277</v>
      </c>
      <c r="BC534" s="137"/>
      <c r="BD534" s="137"/>
      <c r="BE534" s="138"/>
      <c r="BF534" s="137"/>
      <c r="BG534" s="137" t="s">
        <v>2875</v>
      </c>
      <c r="BH534" s="152" t="s">
        <v>2668</v>
      </c>
      <c r="BI534" s="129" t="s">
        <v>99</v>
      </c>
      <c r="BJ534" s="147">
        <v>46188</v>
      </c>
      <c r="BK534" s="139" t="s">
        <v>102</v>
      </c>
      <c r="BL534" s="129" t="s">
        <v>107</v>
      </c>
      <c r="BM534" s="142" t="s">
        <v>179</v>
      </c>
      <c r="BN534" s="139" t="s">
        <v>221</v>
      </c>
      <c r="BO534" s="139">
        <v>0</v>
      </c>
      <c r="BP534" s="143"/>
      <c r="BQ534" s="141" t="s">
        <v>1761</v>
      </c>
    </row>
    <row r="535" spans="1:69" hidden="1" x14ac:dyDescent="0.35">
      <c r="A535" s="131">
        <v>531</v>
      </c>
      <c r="B535" s="137" t="s">
        <v>252</v>
      </c>
      <c r="C535" s="137" t="s">
        <v>253</v>
      </c>
      <c r="D535" s="137" t="s">
        <v>254</v>
      </c>
      <c r="E535" s="137" t="s">
        <v>255</v>
      </c>
      <c r="F535" s="137" t="s">
        <v>255</v>
      </c>
      <c r="G535" s="137" t="s">
        <v>256</v>
      </c>
      <c r="H535" s="137" t="s">
        <v>257</v>
      </c>
      <c r="I535" s="137">
        <v>132586</v>
      </c>
      <c r="J535" s="137" t="s">
        <v>2870</v>
      </c>
      <c r="K535" s="137">
        <v>132586</v>
      </c>
      <c r="L535" s="137" t="s">
        <v>259</v>
      </c>
      <c r="M535" s="137" t="s">
        <v>260</v>
      </c>
      <c r="N535" s="137">
        <v>223760</v>
      </c>
      <c r="O535" s="137" t="s">
        <v>2871</v>
      </c>
      <c r="P535" s="137">
        <v>294969</v>
      </c>
      <c r="Q535" s="137" t="s">
        <v>2872</v>
      </c>
      <c r="R535" s="137" t="s">
        <v>263</v>
      </c>
      <c r="S535" s="137" t="s">
        <v>2876</v>
      </c>
      <c r="T535" s="137" t="s">
        <v>2876</v>
      </c>
      <c r="U535" s="137" t="s">
        <v>298</v>
      </c>
      <c r="V535" s="137" t="s">
        <v>286</v>
      </c>
      <c r="W535" s="137">
        <v>0</v>
      </c>
      <c r="X535" s="137" t="s">
        <v>267</v>
      </c>
      <c r="Y535" s="137">
        <v>358334328</v>
      </c>
      <c r="Z535" s="137" t="s">
        <v>2877</v>
      </c>
      <c r="AA535" s="137" t="s">
        <v>748</v>
      </c>
      <c r="AB535" s="138">
        <v>40000</v>
      </c>
      <c r="AC535" s="137" t="s">
        <v>519</v>
      </c>
      <c r="AD535" s="137">
        <v>24</v>
      </c>
      <c r="AE535" s="137" t="s">
        <v>478</v>
      </c>
      <c r="AF535" s="137" t="s">
        <v>2878</v>
      </c>
      <c r="AG535" s="137" t="s">
        <v>2879</v>
      </c>
      <c r="AH535" s="137" t="s">
        <v>481</v>
      </c>
      <c r="AI535" s="137" t="s">
        <v>465</v>
      </c>
      <c r="AJ535" s="138">
        <v>2130</v>
      </c>
      <c r="AK535" s="138">
        <v>2130</v>
      </c>
      <c r="AL535" s="137" t="s">
        <v>523</v>
      </c>
      <c r="AM535" s="138">
        <v>32166.46</v>
      </c>
      <c r="AN535" s="138">
        <v>10433.540000000001</v>
      </c>
      <c r="AO535" s="138">
        <v>42600</v>
      </c>
      <c r="AP535" s="138">
        <v>7833.54</v>
      </c>
      <c r="AQ535" s="138">
        <v>404.46</v>
      </c>
      <c r="AR535" s="138">
        <v>8238</v>
      </c>
      <c r="AS535" s="138">
        <v>1981.27</v>
      </c>
      <c r="AT535" s="138">
        <v>148.72999999999999</v>
      </c>
      <c r="AU535" s="138">
        <v>2130</v>
      </c>
      <c r="AV535" s="137">
        <v>21</v>
      </c>
      <c r="AW535" s="137"/>
      <c r="AX535" s="137"/>
      <c r="AY535" s="137"/>
      <c r="AZ535" s="137"/>
      <c r="BA535" s="137"/>
      <c r="BB535" s="137" t="s">
        <v>277</v>
      </c>
      <c r="BC535" s="137"/>
      <c r="BD535" s="137"/>
      <c r="BE535" s="138"/>
      <c r="BF535" s="137"/>
      <c r="BG535" s="137" t="s">
        <v>2880</v>
      </c>
      <c r="BH535" s="152" t="s">
        <v>2668</v>
      </c>
      <c r="BI535" s="129" t="s">
        <v>99</v>
      </c>
      <c r="BJ535" s="147">
        <v>46188</v>
      </c>
      <c r="BK535" s="139" t="s">
        <v>102</v>
      </c>
      <c r="BL535" s="129" t="s">
        <v>107</v>
      </c>
      <c r="BM535" s="142" t="s">
        <v>179</v>
      </c>
      <c r="BN535" s="139" t="s">
        <v>221</v>
      </c>
      <c r="BO535" s="139">
        <v>0</v>
      </c>
      <c r="BP535" s="143"/>
      <c r="BQ535" s="141" t="s">
        <v>1761</v>
      </c>
    </row>
    <row r="536" spans="1:69" hidden="1" x14ac:dyDescent="0.35">
      <c r="A536" s="131">
        <v>532</v>
      </c>
      <c r="B536" s="137" t="s">
        <v>252</v>
      </c>
      <c r="C536" s="137" t="s">
        <v>253</v>
      </c>
      <c r="D536" s="137" t="s">
        <v>254</v>
      </c>
      <c r="E536" s="137" t="s">
        <v>255</v>
      </c>
      <c r="F536" s="137" t="s">
        <v>255</v>
      </c>
      <c r="G536" s="137" t="s">
        <v>256</v>
      </c>
      <c r="H536" s="137" t="s">
        <v>257</v>
      </c>
      <c r="I536" s="137">
        <v>132586</v>
      </c>
      <c r="J536" s="137" t="s">
        <v>2870</v>
      </c>
      <c r="K536" s="137">
        <v>132586</v>
      </c>
      <c r="L536" s="137" t="s">
        <v>259</v>
      </c>
      <c r="M536" s="137" t="s">
        <v>260</v>
      </c>
      <c r="N536" s="137">
        <v>223760</v>
      </c>
      <c r="O536" s="137" t="s">
        <v>2871</v>
      </c>
      <c r="P536" s="137">
        <v>396265</v>
      </c>
      <c r="Q536" s="137" t="s">
        <v>2881</v>
      </c>
      <c r="R536" s="137" t="s">
        <v>263</v>
      </c>
      <c r="S536" s="137" t="s">
        <v>2882</v>
      </c>
      <c r="T536" s="137" t="s">
        <v>2882</v>
      </c>
      <c r="U536" s="137" t="s">
        <v>654</v>
      </c>
      <c r="V536" s="137" t="s">
        <v>286</v>
      </c>
      <c r="W536" s="137">
        <v>541</v>
      </c>
      <c r="X536" s="137" t="s">
        <v>345</v>
      </c>
      <c r="Y536" s="137">
        <v>352208652</v>
      </c>
      <c r="Z536" s="137" t="s">
        <v>2883</v>
      </c>
      <c r="AA536" s="137" t="s">
        <v>2884</v>
      </c>
      <c r="AB536" s="138">
        <v>40000</v>
      </c>
      <c r="AC536" s="137" t="s">
        <v>519</v>
      </c>
      <c r="AD536" s="137">
        <v>24</v>
      </c>
      <c r="AE536" s="137" t="s">
        <v>289</v>
      </c>
      <c r="AF536" s="137" t="s">
        <v>2328</v>
      </c>
      <c r="AG536" s="137" t="s">
        <v>2329</v>
      </c>
      <c r="AH536" s="137" t="s">
        <v>292</v>
      </c>
      <c r="AI536" s="137" t="s">
        <v>535</v>
      </c>
      <c r="AJ536" s="138">
        <v>2130</v>
      </c>
      <c r="AK536" s="138">
        <v>2130</v>
      </c>
      <c r="AL536" s="137" t="s">
        <v>994</v>
      </c>
      <c r="AM536" s="138">
        <v>28415.66</v>
      </c>
      <c r="AN536" s="138">
        <v>11264.34</v>
      </c>
      <c r="AO536" s="138">
        <v>39680</v>
      </c>
      <c r="AP536" s="138">
        <v>11584.34</v>
      </c>
      <c r="AQ536" s="138">
        <v>739.66</v>
      </c>
      <c r="AR536" s="138">
        <v>12324</v>
      </c>
      <c r="AS536" s="138">
        <v>11584.34</v>
      </c>
      <c r="AT536" s="138">
        <v>739.66</v>
      </c>
      <c r="AU536" s="138">
        <v>12324</v>
      </c>
      <c r="AV536" s="137">
        <v>34</v>
      </c>
      <c r="AW536" s="137"/>
      <c r="AX536" s="137"/>
      <c r="AY536" s="137"/>
      <c r="AZ536" s="137"/>
      <c r="BA536" s="137"/>
      <c r="BB536" s="137" t="s">
        <v>277</v>
      </c>
      <c r="BC536" s="137"/>
      <c r="BD536" s="137"/>
      <c r="BE536" s="138"/>
      <c r="BF536" s="137"/>
      <c r="BG536" s="137" t="s">
        <v>2885</v>
      </c>
      <c r="BH536" s="152" t="s">
        <v>2668</v>
      </c>
      <c r="BI536" s="129" t="s">
        <v>99</v>
      </c>
      <c r="BJ536" s="147">
        <v>46188</v>
      </c>
      <c r="BK536" s="139" t="s">
        <v>102</v>
      </c>
      <c r="BL536" s="129" t="s">
        <v>107</v>
      </c>
      <c r="BM536" s="142" t="s">
        <v>179</v>
      </c>
      <c r="BN536" s="139" t="s">
        <v>221</v>
      </c>
      <c r="BO536" s="139">
        <v>0</v>
      </c>
      <c r="BP536" s="143"/>
      <c r="BQ536" s="141" t="s">
        <v>1761</v>
      </c>
    </row>
    <row r="537" spans="1:69" ht="22.75" hidden="1" customHeight="1" x14ac:dyDescent="0.35">
      <c r="A537" s="131">
        <v>533</v>
      </c>
      <c r="B537" s="137" t="s">
        <v>252</v>
      </c>
      <c r="C537" s="137" t="s">
        <v>253</v>
      </c>
      <c r="D537" s="137" t="s">
        <v>254</v>
      </c>
      <c r="E537" s="137" t="s">
        <v>255</v>
      </c>
      <c r="F537" s="137" t="s">
        <v>255</v>
      </c>
      <c r="G537" s="137" t="s">
        <v>256</v>
      </c>
      <c r="H537" s="137" t="s">
        <v>257</v>
      </c>
      <c r="I537" s="137">
        <v>132586</v>
      </c>
      <c r="J537" s="137" t="s">
        <v>2870</v>
      </c>
      <c r="K537" s="137">
        <v>132586</v>
      </c>
      <c r="L537" s="137" t="s">
        <v>259</v>
      </c>
      <c r="M537" s="137" t="s">
        <v>260</v>
      </c>
      <c r="N537" s="137">
        <v>223760</v>
      </c>
      <c r="O537" s="137" t="s">
        <v>2871</v>
      </c>
      <c r="P537" s="137">
        <v>294969</v>
      </c>
      <c r="Q537" s="137" t="s">
        <v>2872</v>
      </c>
      <c r="R537" s="137" t="s">
        <v>263</v>
      </c>
      <c r="S537" s="137" t="s">
        <v>2886</v>
      </c>
      <c r="T537" s="137" t="s">
        <v>2886</v>
      </c>
      <c r="U537" s="137" t="s">
        <v>265</v>
      </c>
      <c r="V537" s="137" t="s">
        <v>286</v>
      </c>
      <c r="W537" s="137">
        <v>0</v>
      </c>
      <c r="X537" s="137" t="s">
        <v>267</v>
      </c>
      <c r="Y537" s="137">
        <v>356215696</v>
      </c>
      <c r="Z537" s="137" t="s">
        <v>2887</v>
      </c>
      <c r="AA537" s="137" t="s">
        <v>2888</v>
      </c>
      <c r="AB537" s="138">
        <v>50000</v>
      </c>
      <c r="AC537" s="137" t="s">
        <v>519</v>
      </c>
      <c r="AD537" s="137">
        <v>24</v>
      </c>
      <c r="AE537" s="137" t="s">
        <v>2181</v>
      </c>
      <c r="AF537" s="137" t="s">
        <v>870</v>
      </c>
      <c r="AG537" s="137" t="s">
        <v>2889</v>
      </c>
      <c r="AH537" s="137" t="s">
        <v>615</v>
      </c>
      <c r="AI537" s="137" t="s">
        <v>2890</v>
      </c>
      <c r="AJ537" s="138">
        <v>2670</v>
      </c>
      <c r="AK537" s="138">
        <v>2670</v>
      </c>
      <c r="AL537" s="137" t="s">
        <v>2891</v>
      </c>
      <c r="AM537" s="138">
        <v>10008.35</v>
      </c>
      <c r="AN537" s="138">
        <v>6411.65</v>
      </c>
      <c r="AO537" s="138">
        <v>16420</v>
      </c>
      <c r="AP537" s="138">
        <v>39991.65</v>
      </c>
      <c r="AQ537" s="138">
        <v>7916.35</v>
      </c>
      <c r="AR537" s="138">
        <v>47908</v>
      </c>
      <c r="AS537" s="138">
        <v>39991.65</v>
      </c>
      <c r="AT537" s="138">
        <v>7916.35</v>
      </c>
      <c r="AU537" s="138">
        <v>47908</v>
      </c>
      <c r="AV537" s="137">
        <v>26</v>
      </c>
      <c r="AW537" s="137"/>
      <c r="AX537" s="137"/>
      <c r="AY537" s="137"/>
      <c r="AZ537" s="137"/>
      <c r="BA537" s="137"/>
      <c r="BB537" s="137" t="s">
        <v>277</v>
      </c>
      <c r="BC537" s="137"/>
      <c r="BD537" s="137"/>
      <c r="BE537" s="138"/>
      <c r="BF537" s="137"/>
      <c r="BG537" s="137" t="s">
        <v>2892</v>
      </c>
      <c r="BH537" s="152" t="s">
        <v>2668</v>
      </c>
      <c r="BI537" s="129" t="s">
        <v>99</v>
      </c>
      <c r="BJ537" s="147">
        <v>46188</v>
      </c>
      <c r="BK537" s="139" t="s">
        <v>102</v>
      </c>
      <c r="BL537" s="129" t="s">
        <v>107</v>
      </c>
      <c r="BM537" s="142" t="s">
        <v>179</v>
      </c>
      <c r="BN537" s="139" t="s">
        <v>221</v>
      </c>
      <c r="BO537" s="139">
        <v>0</v>
      </c>
      <c r="BP537" s="143"/>
      <c r="BQ537" s="141" t="s">
        <v>1761</v>
      </c>
    </row>
    <row r="538" spans="1:69" ht="22.75" hidden="1" customHeight="1" x14ac:dyDescent="0.35">
      <c r="A538" s="131">
        <v>534</v>
      </c>
      <c r="B538" s="137" t="s">
        <v>252</v>
      </c>
      <c r="C538" s="137" t="s">
        <v>253</v>
      </c>
      <c r="D538" s="137" t="s">
        <v>254</v>
      </c>
      <c r="E538" s="137" t="s">
        <v>255</v>
      </c>
      <c r="F538" s="137" t="s">
        <v>255</v>
      </c>
      <c r="G538" s="137" t="s">
        <v>256</v>
      </c>
      <c r="H538" s="137" t="s">
        <v>257</v>
      </c>
      <c r="I538" s="137">
        <v>132586</v>
      </c>
      <c r="J538" s="137" t="s">
        <v>2870</v>
      </c>
      <c r="K538" s="137">
        <v>132586</v>
      </c>
      <c r="L538" s="137" t="s">
        <v>259</v>
      </c>
      <c r="M538" s="137" t="s">
        <v>260</v>
      </c>
      <c r="N538" s="137">
        <v>223760</v>
      </c>
      <c r="O538" s="137" t="s">
        <v>2871</v>
      </c>
      <c r="P538" s="137">
        <v>294969</v>
      </c>
      <c r="Q538" s="137" t="s">
        <v>2872</v>
      </c>
      <c r="R538" s="137" t="s">
        <v>263</v>
      </c>
      <c r="S538" s="137" t="s">
        <v>2893</v>
      </c>
      <c r="T538" s="137" t="s">
        <v>2893</v>
      </c>
      <c r="U538" s="137" t="s">
        <v>265</v>
      </c>
      <c r="V538" s="137" t="s">
        <v>266</v>
      </c>
      <c r="W538" s="137">
        <v>0</v>
      </c>
      <c r="X538" s="137" t="s">
        <v>345</v>
      </c>
      <c r="Y538" s="137">
        <v>357492447</v>
      </c>
      <c r="Z538" s="137" t="s">
        <v>2894</v>
      </c>
      <c r="AA538" s="137" t="s">
        <v>420</v>
      </c>
      <c r="AB538" s="138">
        <v>40000</v>
      </c>
      <c r="AC538" s="137" t="s">
        <v>519</v>
      </c>
      <c r="AD538" s="137">
        <v>24</v>
      </c>
      <c r="AE538" s="137" t="s">
        <v>367</v>
      </c>
      <c r="AF538" s="137" t="s">
        <v>2895</v>
      </c>
      <c r="AG538" s="137" t="s">
        <v>2896</v>
      </c>
      <c r="AH538" s="137" t="s">
        <v>292</v>
      </c>
      <c r="AI538" s="137" t="s">
        <v>638</v>
      </c>
      <c r="AJ538" s="138">
        <v>2130</v>
      </c>
      <c r="AK538" s="138">
        <v>2130</v>
      </c>
      <c r="AL538" s="137" t="s">
        <v>502</v>
      </c>
      <c r="AM538" s="138">
        <v>33565.199999999997</v>
      </c>
      <c r="AN538" s="138">
        <v>11164.8</v>
      </c>
      <c r="AO538" s="138">
        <v>44730</v>
      </c>
      <c r="AP538" s="138">
        <v>6434.8</v>
      </c>
      <c r="AQ538" s="138">
        <v>266.2</v>
      </c>
      <c r="AR538" s="138">
        <v>6701</v>
      </c>
      <c r="AS538" s="138">
        <v>4051.67</v>
      </c>
      <c r="AT538" s="138">
        <v>208.33</v>
      </c>
      <c r="AU538" s="138">
        <v>4260</v>
      </c>
      <c r="AV538" s="137">
        <v>23</v>
      </c>
      <c r="AW538" s="137"/>
      <c r="AX538" s="137"/>
      <c r="AY538" s="137"/>
      <c r="AZ538" s="137"/>
      <c r="BA538" s="137"/>
      <c r="BB538" s="137" t="s">
        <v>277</v>
      </c>
      <c r="BC538" s="137"/>
      <c r="BD538" s="137"/>
      <c r="BE538" s="138"/>
      <c r="BF538" s="137"/>
      <c r="BG538" s="137" t="s">
        <v>2897</v>
      </c>
      <c r="BH538" s="152" t="s">
        <v>2668</v>
      </c>
      <c r="BI538" s="129" t="s">
        <v>99</v>
      </c>
      <c r="BJ538" s="147">
        <v>46188</v>
      </c>
      <c r="BK538" s="139" t="s">
        <v>102</v>
      </c>
      <c r="BL538" s="129" t="s">
        <v>107</v>
      </c>
      <c r="BM538" s="142" t="s">
        <v>179</v>
      </c>
      <c r="BN538" s="139" t="s">
        <v>221</v>
      </c>
      <c r="BO538" s="139">
        <v>0</v>
      </c>
      <c r="BP538" s="143"/>
      <c r="BQ538" s="141" t="s">
        <v>1761</v>
      </c>
    </row>
    <row r="539" spans="1:69" hidden="1" x14ac:dyDescent="0.35">
      <c r="A539" s="131">
        <v>535</v>
      </c>
      <c r="B539" s="137" t="s">
        <v>252</v>
      </c>
      <c r="C539" s="137" t="s">
        <v>253</v>
      </c>
      <c r="D539" s="137" t="s">
        <v>254</v>
      </c>
      <c r="E539" s="137" t="s">
        <v>255</v>
      </c>
      <c r="F539" s="137" t="s">
        <v>255</v>
      </c>
      <c r="G539" s="137" t="s">
        <v>256</v>
      </c>
      <c r="H539" s="137" t="s">
        <v>257</v>
      </c>
      <c r="I539" s="137">
        <v>132586</v>
      </c>
      <c r="J539" s="137" t="s">
        <v>2870</v>
      </c>
      <c r="K539" s="137">
        <v>132586</v>
      </c>
      <c r="L539" s="137" t="s">
        <v>259</v>
      </c>
      <c r="M539" s="137" t="s">
        <v>260</v>
      </c>
      <c r="N539" s="137">
        <v>223760</v>
      </c>
      <c r="O539" s="137" t="s">
        <v>2871</v>
      </c>
      <c r="P539" s="137">
        <v>396265</v>
      </c>
      <c r="Q539" s="137" t="s">
        <v>2881</v>
      </c>
      <c r="R539" s="137" t="s">
        <v>263</v>
      </c>
      <c r="S539" s="137" t="s">
        <v>2898</v>
      </c>
      <c r="T539" s="137" t="s">
        <v>2898</v>
      </c>
      <c r="U539" s="137" t="s">
        <v>654</v>
      </c>
      <c r="V539" s="137" t="s">
        <v>266</v>
      </c>
      <c r="W539" s="137">
        <v>0</v>
      </c>
      <c r="X539" s="137" t="s">
        <v>267</v>
      </c>
      <c r="Y539" s="137">
        <v>357873889</v>
      </c>
      <c r="Z539" s="137" t="s">
        <v>2899</v>
      </c>
      <c r="AA539" s="137" t="s">
        <v>436</v>
      </c>
      <c r="AB539" s="138">
        <v>70000</v>
      </c>
      <c r="AC539" s="137" t="s">
        <v>519</v>
      </c>
      <c r="AD539" s="137">
        <v>24</v>
      </c>
      <c r="AE539" s="137" t="s">
        <v>612</v>
      </c>
      <c r="AF539" s="137" t="s">
        <v>2900</v>
      </c>
      <c r="AG539" s="137" t="s">
        <v>2901</v>
      </c>
      <c r="AH539" s="137" t="s">
        <v>615</v>
      </c>
      <c r="AI539" s="137" t="s">
        <v>728</v>
      </c>
      <c r="AJ539" s="138">
        <v>3740</v>
      </c>
      <c r="AK539" s="138">
        <v>3740</v>
      </c>
      <c r="AL539" s="137" t="s">
        <v>1794</v>
      </c>
      <c r="AM539" s="138">
        <v>55877.81</v>
      </c>
      <c r="AN539" s="138">
        <v>18922.189999999999</v>
      </c>
      <c r="AO539" s="138">
        <v>74800</v>
      </c>
      <c r="AP539" s="138">
        <v>14122.19</v>
      </c>
      <c r="AQ539" s="138">
        <v>713.81</v>
      </c>
      <c r="AR539" s="138">
        <v>14836</v>
      </c>
      <c r="AS539" s="138">
        <v>7004.86</v>
      </c>
      <c r="AT539" s="138">
        <v>475.14</v>
      </c>
      <c r="AU539" s="138">
        <v>7480</v>
      </c>
      <c r="AV539" s="137">
        <v>22</v>
      </c>
      <c r="AW539" s="137"/>
      <c r="AX539" s="137"/>
      <c r="AY539" s="137"/>
      <c r="AZ539" s="137"/>
      <c r="BA539" s="137"/>
      <c r="BB539" s="137" t="s">
        <v>277</v>
      </c>
      <c r="BC539" s="137"/>
      <c r="BD539" s="137"/>
      <c r="BE539" s="138"/>
      <c r="BF539" s="137"/>
      <c r="BG539" s="137" t="s">
        <v>2902</v>
      </c>
      <c r="BH539" s="152" t="s">
        <v>2668</v>
      </c>
      <c r="BI539" s="129" t="s">
        <v>99</v>
      </c>
      <c r="BJ539" s="147">
        <v>46188</v>
      </c>
      <c r="BK539" s="139" t="s">
        <v>102</v>
      </c>
      <c r="BL539" s="129" t="s">
        <v>107</v>
      </c>
      <c r="BM539" s="142" t="s">
        <v>179</v>
      </c>
      <c r="BN539" s="139" t="s">
        <v>221</v>
      </c>
      <c r="BO539" s="139">
        <v>0</v>
      </c>
      <c r="BP539" s="143"/>
      <c r="BQ539" s="141" t="s">
        <v>1761</v>
      </c>
    </row>
    <row r="540" spans="1:69" hidden="1" x14ac:dyDescent="0.35">
      <c r="A540" s="131">
        <v>536</v>
      </c>
      <c r="B540" s="137" t="s">
        <v>252</v>
      </c>
      <c r="C540" s="137" t="s">
        <v>253</v>
      </c>
      <c r="D540" s="137" t="s">
        <v>254</v>
      </c>
      <c r="E540" s="137" t="s">
        <v>255</v>
      </c>
      <c r="F540" s="137" t="s">
        <v>255</v>
      </c>
      <c r="G540" s="137" t="s">
        <v>256</v>
      </c>
      <c r="H540" s="137" t="s">
        <v>257</v>
      </c>
      <c r="I540" s="137">
        <v>131673</v>
      </c>
      <c r="J540" s="137" t="s">
        <v>895</v>
      </c>
      <c r="K540" s="137">
        <v>131673</v>
      </c>
      <c r="L540" s="137" t="s">
        <v>572</v>
      </c>
      <c r="M540" s="137" t="s">
        <v>573</v>
      </c>
      <c r="N540" s="137">
        <v>222222</v>
      </c>
      <c r="O540" s="137" t="s">
        <v>896</v>
      </c>
      <c r="P540" s="137">
        <v>293082</v>
      </c>
      <c r="Q540" s="137" t="s">
        <v>897</v>
      </c>
      <c r="R540" s="137" t="s">
        <v>263</v>
      </c>
      <c r="S540" s="137" t="s">
        <v>2903</v>
      </c>
      <c r="T540" s="137" t="s">
        <v>2903</v>
      </c>
      <c r="U540" s="137" t="s">
        <v>265</v>
      </c>
      <c r="V540" s="137" t="s">
        <v>266</v>
      </c>
      <c r="W540" s="137">
        <v>0</v>
      </c>
      <c r="X540" s="137" t="s">
        <v>267</v>
      </c>
      <c r="Y540" s="137">
        <v>359908775</v>
      </c>
      <c r="Z540" s="137" t="s">
        <v>2904</v>
      </c>
      <c r="AA540" s="137" t="s">
        <v>1338</v>
      </c>
      <c r="AB540" s="138">
        <v>80000</v>
      </c>
      <c r="AC540" s="137" t="s">
        <v>270</v>
      </c>
      <c r="AD540" s="137">
        <v>24</v>
      </c>
      <c r="AE540" s="137" t="s">
        <v>489</v>
      </c>
      <c r="AF540" s="137" t="s">
        <v>544</v>
      </c>
      <c r="AG540" s="137" t="s">
        <v>1589</v>
      </c>
      <c r="AH540" s="137" t="s">
        <v>292</v>
      </c>
      <c r="AI540" s="137" t="s">
        <v>1825</v>
      </c>
      <c r="AJ540" s="138">
        <v>4270</v>
      </c>
      <c r="AK540" s="138">
        <v>4270</v>
      </c>
      <c r="AL540" s="137" t="s">
        <v>835</v>
      </c>
      <c r="AM540" s="138">
        <v>17267.689999999999</v>
      </c>
      <c r="AN540" s="138">
        <v>8352.31</v>
      </c>
      <c r="AO540" s="138">
        <v>25620</v>
      </c>
      <c r="AP540" s="138">
        <v>62732.31</v>
      </c>
      <c r="AQ540" s="138">
        <v>13178.69</v>
      </c>
      <c r="AR540" s="138">
        <v>75911</v>
      </c>
      <c r="AS540" s="138">
        <v>0</v>
      </c>
      <c r="AT540" s="138">
        <v>0</v>
      </c>
      <c r="AU540" s="138">
        <v>0</v>
      </c>
      <c r="AV540" s="137">
        <v>6</v>
      </c>
      <c r="AW540" s="137"/>
      <c r="AX540" s="137"/>
      <c r="AY540" s="137"/>
      <c r="AZ540" s="137"/>
      <c r="BA540" s="137"/>
      <c r="BB540" s="137" t="s">
        <v>277</v>
      </c>
      <c r="BC540" s="137" t="s">
        <v>1752</v>
      </c>
      <c r="BD540" s="137"/>
      <c r="BE540" s="138"/>
      <c r="BF540" s="137"/>
      <c r="BG540" s="137" t="s">
        <v>2905</v>
      </c>
      <c r="BH540" s="152" t="s">
        <v>2668</v>
      </c>
      <c r="BI540" s="129" t="s">
        <v>99</v>
      </c>
      <c r="BJ540" s="150">
        <v>46189</v>
      </c>
      <c r="BK540" s="139" t="s">
        <v>102</v>
      </c>
      <c r="BL540" s="129" t="s">
        <v>107</v>
      </c>
      <c r="BM540" s="142" t="s">
        <v>179</v>
      </c>
      <c r="BN540" s="139" t="s">
        <v>221</v>
      </c>
      <c r="BO540" s="139">
        <v>0</v>
      </c>
      <c r="BP540" s="143"/>
      <c r="BQ540" s="141" t="s">
        <v>1761</v>
      </c>
    </row>
    <row r="541" spans="1:69" hidden="1" x14ac:dyDescent="0.35">
      <c r="A541" s="131">
        <v>537</v>
      </c>
      <c r="B541" s="137" t="s">
        <v>252</v>
      </c>
      <c r="C541" s="137" t="s">
        <v>253</v>
      </c>
      <c r="D541" s="137" t="s">
        <v>254</v>
      </c>
      <c r="E541" s="137" t="s">
        <v>255</v>
      </c>
      <c r="F541" s="137" t="s">
        <v>255</v>
      </c>
      <c r="G541" s="137" t="s">
        <v>256</v>
      </c>
      <c r="H541" s="137" t="s">
        <v>257</v>
      </c>
      <c r="I541" s="137">
        <v>131673</v>
      </c>
      <c r="J541" s="137" t="s">
        <v>895</v>
      </c>
      <c r="K541" s="137">
        <v>131673</v>
      </c>
      <c r="L541" s="137" t="s">
        <v>572</v>
      </c>
      <c r="M541" s="137" t="s">
        <v>573</v>
      </c>
      <c r="N541" s="137">
        <v>222222</v>
      </c>
      <c r="O541" s="137" t="s">
        <v>896</v>
      </c>
      <c r="P541" s="137">
        <v>293082</v>
      </c>
      <c r="Q541" s="137" t="s">
        <v>897</v>
      </c>
      <c r="R541" s="137" t="s">
        <v>669</v>
      </c>
      <c r="S541" s="137" t="s">
        <v>2906</v>
      </c>
      <c r="T541" s="137" t="s">
        <v>2906</v>
      </c>
      <c r="U541" s="137" t="s">
        <v>265</v>
      </c>
      <c r="V541" s="137" t="s">
        <v>266</v>
      </c>
      <c r="W541" s="137">
        <v>0</v>
      </c>
      <c r="X541" s="137" t="s">
        <v>267</v>
      </c>
      <c r="Y541" s="137">
        <v>360352201</v>
      </c>
      <c r="Z541" s="137" t="s">
        <v>2907</v>
      </c>
      <c r="AA541" s="137" t="s">
        <v>2867</v>
      </c>
      <c r="AB541" s="138">
        <v>139000</v>
      </c>
      <c r="AC541" s="137" t="s">
        <v>270</v>
      </c>
      <c r="AD541" s="137">
        <v>30</v>
      </c>
      <c r="AE541" s="137" t="s">
        <v>673</v>
      </c>
      <c r="AF541" s="137" t="s">
        <v>2908</v>
      </c>
      <c r="AG541" s="137" t="s">
        <v>2909</v>
      </c>
      <c r="AH541" s="137" t="s">
        <v>274</v>
      </c>
      <c r="AI541" s="137" t="s">
        <v>808</v>
      </c>
      <c r="AJ541" s="138">
        <v>6280</v>
      </c>
      <c r="AK541" s="138">
        <v>6280</v>
      </c>
      <c r="AL541" s="137" t="s">
        <v>659</v>
      </c>
      <c r="AM541" s="138">
        <v>8365.16</v>
      </c>
      <c r="AN541" s="138">
        <v>4194.84</v>
      </c>
      <c r="AO541" s="138">
        <v>12560</v>
      </c>
      <c r="AP541" s="138">
        <v>130634.84</v>
      </c>
      <c r="AQ541" s="138">
        <v>43039.16</v>
      </c>
      <c r="AR541" s="138">
        <v>173674</v>
      </c>
      <c r="AS541" s="138">
        <v>0</v>
      </c>
      <c r="AT541" s="138">
        <v>0</v>
      </c>
      <c r="AU541" s="138">
        <v>0</v>
      </c>
      <c r="AV541" s="137">
        <v>2</v>
      </c>
      <c r="AW541" s="137"/>
      <c r="AX541" s="137"/>
      <c r="AY541" s="137"/>
      <c r="AZ541" s="137"/>
      <c r="BA541" s="137"/>
      <c r="BB541" s="137" t="s">
        <v>277</v>
      </c>
      <c r="BC541" s="137" t="s">
        <v>1752</v>
      </c>
      <c r="BD541" s="137"/>
      <c r="BE541" s="138"/>
      <c r="BF541" s="137"/>
      <c r="BG541" s="137" t="s">
        <v>2910</v>
      </c>
      <c r="BH541" s="152" t="s">
        <v>2668</v>
      </c>
      <c r="BI541" s="129" t="s">
        <v>99</v>
      </c>
      <c r="BJ541" s="150">
        <v>46189</v>
      </c>
      <c r="BK541" s="139" t="s">
        <v>102</v>
      </c>
      <c r="BL541" s="129" t="s">
        <v>107</v>
      </c>
      <c r="BM541" s="142" t="s">
        <v>180</v>
      </c>
      <c r="BN541" s="139" t="s">
        <v>222</v>
      </c>
      <c r="BO541" s="139"/>
      <c r="BP541" s="143"/>
      <c r="BQ541" s="144" t="s">
        <v>2911</v>
      </c>
    </row>
    <row r="542" spans="1:69" hidden="1" x14ac:dyDescent="0.35">
      <c r="A542" s="131">
        <v>538</v>
      </c>
      <c r="B542" s="137" t="s">
        <v>252</v>
      </c>
      <c r="C542" s="137" t="s">
        <v>253</v>
      </c>
      <c r="D542" s="137" t="s">
        <v>254</v>
      </c>
      <c r="E542" s="137" t="s">
        <v>255</v>
      </c>
      <c r="F542" s="137" t="s">
        <v>255</v>
      </c>
      <c r="G542" s="137" t="s">
        <v>256</v>
      </c>
      <c r="H542" s="137" t="s">
        <v>257</v>
      </c>
      <c r="I542" s="137">
        <v>131673</v>
      </c>
      <c r="J542" s="137" t="s">
        <v>895</v>
      </c>
      <c r="K542" s="137">
        <v>131673</v>
      </c>
      <c r="L542" s="137" t="s">
        <v>572</v>
      </c>
      <c r="M542" s="137" t="s">
        <v>573</v>
      </c>
      <c r="N542" s="137">
        <v>222222</v>
      </c>
      <c r="O542" s="137" t="s">
        <v>896</v>
      </c>
      <c r="P542" s="137">
        <v>293082</v>
      </c>
      <c r="Q542" s="137" t="s">
        <v>897</v>
      </c>
      <c r="R542" s="137" t="s">
        <v>263</v>
      </c>
      <c r="S542" s="137" t="s">
        <v>2912</v>
      </c>
      <c r="T542" s="137" t="s">
        <v>2912</v>
      </c>
      <c r="U542" s="137" t="s">
        <v>265</v>
      </c>
      <c r="V542" s="137" t="s">
        <v>266</v>
      </c>
      <c r="W542" s="137">
        <v>0</v>
      </c>
      <c r="X542" s="137" t="s">
        <v>267</v>
      </c>
      <c r="Y542" s="137">
        <v>359646628</v>
      </c>
      <c r="Z542" s="137" t="s">
        <v>2913</v>
      </c>
      <c r="AA542" s="137" t="s">
        <v>2914</v>
      </c>
      <c r="AB542" s="138">
        <v>80000</v>
      </c>
      <c r="AC542" s="137" t="s">
        <v>270</v>
      </c>
      <c r="AD542" s="137">
        <v>24</v>
      </c>
      <c r="AE542" s="137" t="s">
        <v>612</v>
      </c>
      <c r="AF542" s="137" t="s">
        <v>2915</v>
      </c>
      <c r="AG542" s="137" t="s">
        <v>2909</v>
      </c>
      <c r="AH542" s="137" t="s">
        <v>274</v>
      </c>
      <c r="AI542" s="137" t="s">
        <v>1177</v>
      </c>
      <c r="AJ542" s="138">
        <v>4220</v>
      </c>
      <c r="AK542" s="138">
        <v>4220</v>
      </c>
      <c r="AL542" s="137" t="s">
        <v>1290</v>
      </c>
      <c r="AM542" s="138">
        <v>23713.03</v>
      </c>
      <c r="AN542" s="138">
        <v>10046.969999999999</v>
      </c>
      <c r="AO542" s="138">
        <v>33760</v>
      </c>
      <c r="AP542" s="138">
        <v>56286.97</v>
      </c>
      <c r="AQ542" s="138">
        <v>9782.0300000000007</v>
      </c>
      <c r="AR542" s="138">
        <v>66069</v>
      </c>
      <c r="AS542" s="138">
        <v>3194.5</v>
      </c>
      <c r="AT542" s="138">
        <v>1025.5</v>
      </c>
      <c r="AU542" s="138">
        <v>4220</v>
      </c>
      <c r="AV542" s="137">
        <v>9</v>
      </c>
      <c r="AW542" s="137"/>
      <c r="AX542" s="137"/>
      <c r="AY542" s="137"/>
      <c r="AZ542" s="137"/>
      <c r="BA542" s="137"/>
      <c r="BB542" s="137" t="s">
        <v>277</v>
      </c>
      <c r="BC542" s="137" t="s">
        <v>1752</v>
      </c>
      <c r="BD542" s="137"/>
      <c r="BE542" s="138"/>
      <c r="BF542" s="137"/>
      <c r="BG542" s="137" t="s">
        <v>2916</v>
      </c>
      <c r="BH542" s="152" t="s">
        <v>2668</v>
      </c>
      <c r="BI542" s="129" t="s">
        <v>99</v>
      </c>
      <c r="BJ542" s="150">
        <v>46189</v>
      </c>
      <c r="BK542" s="139" t="s">
        <v>102</v>
      </c>
      <c r="BL542" s="129" t="s">
        <v>107</v>
      </c>
      <c r="BM542" s="142" t="s">
        <v>179</v>
      </c>
      <c r="BN542" s="139" t="s">
        <v>221</v>
      </c>
      <c r="BO542" s="139">
        <v>0</v>
      </c>
      <c r="BP542" s="143"/>
      <c r="BQ542" s="140" t="s">
        <v>2917</v>
      </c>
    </row>
    <row r="543" spans="1:69" hidden="1" x14ac:dyDescent="0.35">
      <c r="A543" s="131">
        <v>539</v>
      </c>
      <c r="B543" s="137" t="s">
        <v>252</v>
      </c>
      <c r="C543" s="137" t="s">
        <v>253</v>
      </c>
      <c r="D543" s="137" t="s">
        <v>254</v>
      </c>
      <c r="E543" s="137" t="s">
        <v>255</v>
      </c>
      <c r="F543" s="137" t="s">
        <v>255</v>
      </c>
      <c r="G543" s="137" t="s">
        <v>256</v>
      </c>
      <c r="H543" s="137" t="s">
        <v>257</v>
      </c>
      <c r="I543" s="137">
        <v>132448</v>
      </c>
      <c r="J543" s="137" t="s">
        <v>2918</v>
      </c>
      <c r="K543" s="137">
        <v>132448</v>
      </c>
      <c r="L543" s="137" t="s">
        <v>308</v>
      </c>
      <c r="M543" s="137" t="s">
        <v>309</v>
      </c>
      <c r="N543" s="137">
        <v>223512</v>
      </c>
      <c r="O543" s="137" t="s">
        <v>2919</v>
      </c>
      <c r="P543" s="137">
        <v>296074</v>
      </c>
      <c r="Q543" s="137" t="s">
        <v>2920</v>
      </c>
      <c r="R543" s="137" t="s">
        <v>263</v>
      </c>
      <c r="S543" s="137" t="s">
        <v>2921</v>
      </c>
      <c r="T543" s="137" t="s">
        <v>2921</v>
      </c>
      <c r="U543" s="137" t="s">
        <v>265</v>
      </c>
      <c r="V543" s="137" t="s">
        <v>266</v>
      </c>
      <c r="W543" s="137">
        <v>0</v>
      </c>
      <c r="X543" s="137" t="s">
        <v>267</v>
      </c>
      <c r="Y543" s="137">
        <v>358670024</v>
      </c>
      <c r="Z543" s="137" t="s">
        <v>2922</v>
      </c>
      <c r="AA543" s="137" t="s">
        <v>2923</v>
      </c>
      <c r="AB543" s="138">
        <v>40000</v>
      </c>
      <c r="AC543" s="137" t="s">
        <v>316</v>
      </c>
      <c r="AD543" s="137">
        <v>24</v>
      </c>
      <c r="AE543" s="137" t="s">
        <v>478</v>
      </c>
      <c r="AF543" s="137" t="s">
        <v>2924</v>
      </c>
      <c r="AG543" s="137" t="s">
        <v>2925</v>
      </c>
      <c r="AH543" s="137" t="s">
        <v>481</v>
      </c>
      <c r="AI543" s="137" t="s">
        <v>2926</v>
      </c>
      <c r="AJ543" s="138">
        <v>2130</v>
      </c>
      <c r="AK543" s="138">
        <v>2130</v>
      </c>
      <c r="AL543" s="137" t="s">
        <v>1467</v>
      </c>
      <c r="AM543" s="138">
        <v>18693.93</v>
      </c>
      <c r="AN543" s="138">
        <v>8996.07</v>
      </c>
      <c r="AO543" s="138">
        <v>27690</v>
      </c>
      <c r="AP543" s="138">
        <v>21306.07</v>
      </c>
      <c r="AQ543" s="138">
        <v>2784.93</v>
      </c>
      <c r="AR543" s="138">
        <v>24091</v>
      </c>
      <c r="AS543" s="138">
        <v>8795.0499999999993</v>
      </c>
      <c r="AT543" s="138">
        <v>1854.95</v>
      </c>
      <c r="AU543" s="138">
        <v>10650</v>
      </c>
      <c r="AV543" s="137">
        <v>18</v>
      </c>
      <c r="AW543" s="137"/>
      <c r="AX543" s="137"/>
      <c r="AY543" s="137"/>
      <c r="AZ543" s="137"/>
      <c r="BA543" s="137"/>
      <c r="BB543" s="137" t="s">
        <v>277</v>
      </c>
      <c r="BC543" s="137"/>
      <c r="BD543" s="137"/>
      <c r="BE543" s="138"/>
      <c r="BF543" s="137"/>
      <c r="BG543" s="137" t="s">
        <v>2927</v>
      </c>
      <c r="BH543" s="152" t="s">
        <v>2668</v>
      </c>
      <c r="BI543" s="129" t="s">
        <v>99</v>
      </c>
      <c r="BJ543" s="147">
        <v>46191</v>
      </c>
      <c r="BK543" s="139" t="s">
        <v>102</v>
      </c>
      <c r="BL543" s="129" t="s">
        <v>107</v>
      </c>
      <c r="BM543" s="142" t="s">
        <v>179</v>
      </c>
      <c r="BN543" s="139" t="s">
        <v>221</v>
      </c>
      <c r="BO543" s="139">
        <v>0</v>
      </c>
      <c r="BP543" s="143"/>
      <c r="BQ543" s="144" t="s">
        <v>2928</v>
      </c>
    </row>
    <row r="544" spans="1:69" hidden="1" x14ac:dyDescent="0.35">
      <c r="A544" s="131">
        <v>540</v>
      </c>
      <c r="B544" s="137" t="s">
        <v>252</v>
      </c>
      <c r="C544" s="137" t="s">
        <v>253</v>
      </c>
      <c r="D544" s="137" t="s">
        <v>254</v>
      </c>
      <c r="E544" s="137" t="s">
        <v>255</v>
      </c>
      <c r="F544" s="137" t="s">
        <v>255</v>
      </c>
      <c r="G544" s="137" t="s">
        <v>256</v>
      </c>
      <c r="H544" s="137" t="s">
        <v>257</v>
      </c>
      <c r="I544" s="137">
        <v>132448</v>
      </c>
      <c r="J544" s="137" t="s">
        <v>2918</v>
      </c>
      <c r="K544" s="137">
        <v>132448</v>
      </c>
      <c r="L544" s="137" t="s">
        <v>308</v>
      </c>
      <c r="M544" s="137" t="s">
        <v>309</v>
      </c>
      <c r="N544" s="137">
        <v>223512</v>
      </c>
      <c r="O544" s="137" t="s">
        <v>2919</v>
      </c>
      <c r="P544" s="137">
        <v>296074</v>
      </c>
      <c r="Q544" s="137" t="s">
        <v>2920</v>
      </c>
      <c r="R544" s="137" t="s">
        <v>263</v>
      </c>
      <c r="S544" s="137" t="s">
        <v>2929</v>
      </c>
      <c r="T544" s="137" t="s">
        <v>2929</v>
      </c>
      <c r="U544" s="137" t="s">
        <v>265</v>
      </c>
      <c r="V544" s="137" t="s">
        <v>266</v>
      </c>
      <c r="W544" s="137">
        <v>0</v>
      </c>
      <c r="X544" s="137" t="s">
        <v>267</v>
      </c>
      <c r="Y544" s="137">
        <v>358656813</v>
      </c>
      <c r="Z544" s="137" t="s">
        <v>2930</v>
      </c>
      <c r="AA544" s="137" t="s">
        <v>846</v>
      </c>
      <c r="AB544" s="138">
        <v>42000</v>
      </c>
      <c r="AC544" s="137" t="s">
        <v>316</v>
      </c>
      <c r="AD544" s="137">
        <v>24</v>
      </c>
      <c r="AE544" s="137" t="s">
        <v>478</v>
      </c>
      <c r="AF544" s="137" t="s">
        <v>2475</v>
      </c>
      <c r="AG544" s="137" t="s">
        <v>2476</v>
      </c>
      <c r="AH544" s="137" t="s">
        <v>481</v>
      </c>
      <c r="AI544" s="137" t="s">
        <v>877</v>
      </c>
      <c r="AJ544" s="138">
        <v>2240</v>
      </c>
      <c r="AK544" s="138">
        <v>2240</v>
      </c>
      <c r="AL544" s="137" t="s">
        <v>1128</v>
      </c>
      <c r="AM544" s="138">
        <v>11700.33</v>
      </c>
      <c r="AN544" s="138">
        <v>6219.67</v>
      </c>
      <c r="AO544" s="138">
        <v>17920</v>
      </c>
      <c r="AP544" s="138">
        <v>30299.67</v>
      </c>
      <c r="AQ544" s="138">
        <v>5566.33</v>
      </c>
      <c r="AR544" s="138">
        <v>35866</v>
      </c>
      <c r="AS544" s="138">
        <v>19715.849999999999</v>
      </c>
      <c r="AT544" s="138">
        <v>4924.1499999999996</v>
      </c>
      <c r="AU544" s="138">
        <v>24640</v>
      </c>
      <c r="AV544" s="137">
        <v>19</v>
      </c>
      <c r="AW544" s="137"/>
      <c r="AX544" s="137"/>
      <c r="AY544" s="137"/>
      <c r="AZ544" s="137"/>
      <c r="BA544" s="137"/>
      <c r="BB544" s="137" t="s">
        <v>277</v>
      </c>
      <c r="BC544" s="137"/>
      <c r="BD544" s="137"/>
      <c r="BE544" s="138"/>
      <c r="BF544" s="137"/>
      <c r="BG544" s="137" t="s">
        <v>2931</v>
      </c>
      <c r="BH544" s="152" t="s">
        <v>2668</v>
      </c>
      <c r="BI544" s="129" t="s">
        <v>99</v>
      </c>
      <c r="BJ544" s="147">
        <v>46191</v>
      </c>
      <c r="BK544" s="139" t="s">
        <v>102</v>
      </c>
      <c r="BL544" s="129" t="s">
        <v>107</v>
      </c>
      <c r="BM544" s="142" t="s">
        <v>180</v>
      </c>
      <c r="BN544" s="139" t="s">
        <v>222</v>
      </c>
      <c r="BO544" s="139"/>
      <c r="BP544" s="143"/>
      <c r="BQ544" s="144" t="s">
        <v>2932</v>
      </c>
    </row>
    <row r="545" spans="1:69" hidden="1" x14ac:dyDescent="0.35">
      <c r="A545" s="131">
        <v>541</v>
      </c>
      <c r="B545" s="137" t="s">
        <v>252</v>
      </c>
      <c r="C545" s="137" t="s">
        <v>253</v>
      </c>
      <c r="D545" s="137" t="s">
        <v>254</v>
      </c>
      <c r="E545" s="137" t="s">
        <v>255</v>
      </c>
      <c r="F545" s="137" t="s">
        <v>255</v>
      </c>
      <c r="G545" s="137" t="s">
        <v>256</v>
      </c>
      <c r="H545" s="137" t="s">
        <v>257</v>
      </c>
      <c r="I545" s="137">
        <v>140852</v>
      </c>
      <c r="J545" s="137" t="s">
        <v>1772</v>
      </c>
      <c r="K545" s="137">
        <v>140852</v>
      </c>
      <c r="L545" s="137" t="s">
        <v>341</v>
      </c>
      <c r="M545" s="137" t="s">
        <v>342</v>
      </c>
      <c r="N545" s="137">
        <v>224042</v>
      </c>
      <c r="O545" s="137" t="s">
        <v>1773</v>
      </c>
      <c r="P545" s="137">
        <v>295333</v>
      </c>
      <c r="Q545" s="137" t="s">
        <v>1774</v>
      </c>
      <c r="R545" s="137" t="s">
        <v>263</v>
      </c>
      <c r="S545" s="137" t="s">
        <v>2933</v>
      </c>
      <c r="T545" s="137" t="s">
        <v>2933</v>
      </c>
      <c r="U545" s="137" t="s">
        <v>265</v>
      </c>
      <c r="V545" s="137" t="s">
        <v>266</v>
      </c>
      <c r="W545" s="137">
        <v>0</v>
      </c>
      <c r="X545" s="137" t="s">
        <v>267</v>
      </c>
      <c r="Y545" s="137">
        <v>359346681</v>
      </c>
      <c r="Z545" s="137" t="s">
        <v>2934</v>
      </c>
      <c r="AA545" s="137" t="s">
        <v>2695</v>
      </c>
      <c r="AB545" s="138">
        <v>80000</v>
      </c>
      <c r="AC545" s="137" t="s">
        <v>270</v>
      </c>
      <c r="AD545" s="137">
        <v>24</v>
      </c>
      <c r="AE545" s="137" t="s">
        <v>1147</v>
      </c>
      <c r="AF545" s="137" t="s">
        <v>2935</v>
      </c>
      <c r="AG545" s="137" t="s">
        <v>2936</v>
      </c>
      <c r="AH545" s="137" t="s">
        <v>615</v>
      </c>
      <c r="AI545" s="137" t="s">
        <v>510</v>
      </c>
      <c r="AJ545" s="138">
        <v>4200</v>
      </c>
      <c r="AK545" s="138">
        <v>4200</v>
      </c>
      <c r="AL545" s="137" t="s">
        <v>1794</v>
      </c>
      <c r="AM545" s="138">
        <v>29137.67</v>
      </c>
      <c r="AN545" s="138">
        <v>12862.33</v>
      </c>
      <c r="AO545" s="138">
        <v>42000</v>
      </c>
      <c r="AP545" s="138">
        <v>50862.33</v>
      </c>
      <c r="AQ545" s="138">
        <v>7720.67</v>
      </c>
      <c r="AR545" s="138">
        <v>58583</v>
      </c>
      <c r="AS545" s="138">
        <v>3292.84</v>
      </c>
      <c r="AT545" s="138">
        <v>907.16</v>
      </c>
      <c r="AU545" s="138">
        <v>4200</v>
      </c>
      <c r="AV545" s="137">
        <v>11</v>
      </c>
      <c r="AW545" s="137"/>
      <c r="AX545" s="137"/>
      <c r="AY545" s="137"/>
      <c r="AZ545" s="137"/>
      <c r="BA545" s="137"/>
      <c r="BB545" s="137" t="s">
        <v>277</v>
      </c>
      <c r="BC545" s="137" t="s">
        <v>1752</v>
      </c>
      <c r="BD545" s="137"/>
      <c r="BE545" s="138"/>
      <c r="BF545" s="137"/>
      <c r="BG545" s="137" t="s">
        <v>2937</v>
      </c>
      <c r="BH545" s="152" t="s">
        <v>2668</v>
      </c>
      <c r="BI545" s="129" t="s">
        <v>99</v>
      </c>
      <c r="BJ545" s="147">
        <v>46185</v>
      </c>
      <c r="BK545" s="139" t="s">
        <v>102</v>
      </c>
      <c r="BL545" s="129" t="s">
        <v>107</v>
      </c>
      <c r="BM545" s="142" t="s">
        <v>179</v>
      </c>
      <c r="BN545" s="139" t="s">
        <v>221</v>
      </c>
      <c r="BO545" s="139">
        <v>0</v>
      </c>
      <c r="BP545" s="143"/>
      <c r="BQ545" s="144" t="s">
        <v>2938</v>
      </c>
    </row>
    <row r="546" spans="1:69" hidden="1" x14ac:dyDescent="0.35">
      <c r="A546" s="131">
        <v>542</v>
      </c>
      <c r="B546" s="137" t="s">
        <v>252</v>
      </c>
      <c r="C546" s="137" t="s">
        <v>253</v>
      </c>
      <c r="D546" s="137" t="s">
        <v>254</v>
      </c>
      <c r="E546" s="137" t="s">
        <v>255</v>
      </c>
      <c r="F546" s="137" t="s">
        <v>255</v>
      </c>
      <c r="G546" s="137" t="s">
        <v>256</v>
      </c>
      <c r="H546" s="137" t="s">
        <v>257</v>
      </c>
      <c r="I546" s="137">
        <v>140852</v>
      </c>
      <c r="J546" s="137" t="s">
        <v>1772</v>
      </c>
      <c r="K546" s="137">
        <v>140852</v>
      </c>
      <c r="L546" s="137" t="s">
        <v>341</v>
      </c>
      <c r="M546" s="137" t="s">
        <v>342</v>
      </c>
      <c r="N546" s="137">
        <v>224042</v>
      </c>
      <c r="O546" s="137" t="s">
        <v>1773</v>
      </c>
      <c r="P546" s="137">
        <v>295333</v>
      </c>
      <c r="Q546" s="137" t="s">
        <v>1774</v>
      </c>
      <c r="R546" s="137" t="s">
        <v>669</v>
      </c>
      <c r="S546" s="137" t="s">
        <v>2933</v>
      </c>
      <c r="T546" s="137" t="s">
        <v>2933</v>
      </c>
      <c r="U546" s="137" t="s">
        <v>265</v>
      </c>
      <c r="V546" s="137" t="s">
        <v>266</v>
      </c>
      <c r="W546" s="137">
        <v>0</v>
      </c>
      <c r="X546" s="137" t="s">
        <v>267</v>
      </c>
      <c r="Y546" s="137">
        <v>360201369</v>
      </c>
      <c r="Z546" s="137" t="s">
        <v>2934</v>
      </c>
      <c r="AA546" s="137" t="s">
        <v>1595</v>
      </c>
      <c r="AB546" s="138">
        <v>40000</v>
      </c>
      <c r="AC546" s="137" t="s">
        <v>270</v>
      </c>
      <c r="AD546" s="137">
        <v>18</v>
      </c>
      <c r="AE546" s="137" t="s">
        <v>673</v>
      </c>
      <c r="AF546" s="137" t="s">
        <v>2935</v>
      </c>
      <c r="AG546" s="137" t="s">
        <v>2936</v>
      </c>
      <c r="AH546" s="137" t="s">
        <v>615</v>
      </c>
      <c r="AI546" s="137" t="s">
        <v>1641</v>
      </c>
      <c r="AJ546" s="138">
        <v>2650</v>
      </c>
      <c r="AK546" s="138">
        <v>2650</v>
      </c>
      <c r="AL546" s="137" t="s">
        <v>617</v>
      </c>
      <c r="AM546" s="138">
        <v>5962.36</v>
      </c>
      <c r="AN546" s="138">
        <v>1987.64</v>
      </c>
      <c r="AO546" s="138">
        <v>7950</v>
      </c>
      <c r="AP546" s="138">
        <v>34037.64</v>
      </c>
      <c r="AQ546" s="138">
        <v>5523.36</v>
      </c>
      <c r="AR546" s="138">
        <v>39561</v>
      </c>
      <c r="AS546" s="138">
        <v>0</v>
      </c>
      <c r="AT546" s="138">
        <v>0</v>
      </c>
      <c r="AU546" s="138">
        <v>0</v>
      </c>
      <c r="AV546" s="137">
        <v>3</v>
      </c>
      <c r="AW546" s="137"/>
      <c r="AX546" s="137"/>
      <c r="AY546" s="137"/>
      <c r="AZ546" s="137"/>
      <c r="BA546" s="137"/>
      <c r="BB546" s="137" t="s">
        <v>277</v>
      </c>
      <c r="BC546" s="137" t="s">
        <v>1752</v>
      </c>
      <c r="BD546" s="137"/>
      <c r="BE546" s="138"/>
      <c r="BF546" s="137"/>
      <c r="BG546" s="137" t="s">
        <v>2937</v>
      </c>
      <c r="BH546" s="152" t="s">
        <v>2668</v>
      </c>
      <c r="BI546" s="129" t="s">
        <v>99</v>
      </c>
      <c r="BJ546" s="147">
        <v>46185</v>
      </c>
      <c r="BK546" s="139" t="s">
        <v>102</v>
      </c>
      <c r="BL546" s="129" t="s">
        <v>107</v>
      </c>
      <c r="BM546" s="142" t="s">
        <v>179</v>
      </c>
      <c r="BN546" s="139" t="s">
        <v>221</v>
      </c>
      <c r="BO546" s="139">
        <v>0</v>
      </c>
      <c r="BP546" s="143"/>
      <c r="BQ546" s="144" t="s">
        <v>2939</v>
      </c>
    </row>
    <row r="547" spans="1:69" ht="22.75" hidden="1" customHeight="1" x14ac:dyDescent="0.35">
      <c r="A547" s="131">
        <v>543</v>
      </c>
      <c r="B547" s="137" t="s">
        <v>252</v>
      </c>
      <c r="C547" s="137" t="s">
        <v>253</v>
      </c>
      <c r="D547" s="137" t="s">
        <v>254</v>
      </c>
      <c r="E547" s="137" t="s">
        <v>255</v>
      </c>
      <c r="F547" s="137" t="s">
        <v>255</v>
      </c>
      <c r="G547" s="137" t="s">
        <v>256</v>
      </c>
      <c r="H547" s="137" t="s">
        <v>257</v>
      </c>
      <c r="I547" s="137">
        <v>140852</v>
      </c>
      <c r="J547" s="137" t="s">
        <v>1772</v>
      </c>
      <c r="K547" s="137">
        <v>140852</v>
      </c>
      <c r="L547" s="137" t="s">
        <v>341</v>
      </c>
      <c r="M547" s="137" t="s">
        <v>342</v>
      </c>
      <c r="N547" s="137">
        <v>224042</v>
      </c>
      <c r="O547" s="137" t="s">
        <v>1773</v>
      </c>
      <c r="P547" s="137">
        <v>295333</v>
      </c>
      <c r="Q547" s="137" t="s">
        <v>1774</v>
      </c>
      <c r="R547" s="137" t="s">
        <v>263</v>
      </c>
      <c r="S547" s="137" t="s">
        <v>2940</v>
      </c>
      <c r="T547" s="137" t="s">
        <v>2940</v>
      </c>
      <c r="U547" s="137" t="s">
        <v>298</v>
      </c>
      <c r="V547" s="137" t="s">
        <v>266</v>
      </c>
      <c r="W547" s="137">
        <v>0</v>
      </c>
      <c r="X547" s="137" t="s">
        <v>267</v>
      </c>
      <c r="Y547" s="137">
        <v>359336765</v>
      </c>
      <c r="Z547" s="137" t="s">
        <v>2941</v>
      </c>
      <c r="AA547" s="137" t="s">
        <v>1986</v>
      </c>
      <c r="AB547" s="138">
        <v>80000</v>
      </c>
      <c r="AC547" s="137" t="s">
        <v>270</v>
      </c>
      <c r="AD547" s="137">
        <v>30</v>
      </c>
      <c r="AE547" s="137" t="s">
        <v>612</v>
      </c>
      <c r="AF547" s="137" t="s">
        <v>2942</v>
      </c>
      <c r="AG547" s="137" t="s">
        <v>1790</v>
      </c>
      <c r="AH547" s="137" t="s">
        <v>274</v>
      </c>
      <c r="AI547" s="137" t="s">
        <v>510</v>
      </c>
      <c r="AJ547" s="138">
        <v>3560</v>
      </c>
      <c r="AK547" s="138">
        <v>3560</v>
      </c>
      <c r="AL547" s="137" t="s">
        <v>815</v>
      </c>
      <c r="AM547" s="138">
        <v>24150.97</v>
      </c>
      <c r="AN547" s="138">
        <v>15009.03</v>
      </c>
      <c r="AO547" s="138">
        <v>39160</v>
      </c>
      <c r="AP547" s="138">
        <v>55849.03</v>
      </c>
      <c r="AQ547" s="138">
        <v>11882.97</v>
      </c>
      <c r="AR547" s="138">
        <v>67732</v>
      </c>
      <c r="AS547" s="138">
        <v>0</v>
      </c>
      <c r="AT547" s="138">
        <v>0</v>
      </c>
      <c r="AU547" s="138">
        <v>0</v>
      </c>
      <c r="AV547" s="137">
        <v>11</v>
      </c>
      <c r="AW547" s="137"/>
      <c r="AX547" s="137"/>
      <c r="AY547" s="137"/>
      <c r="AZ547" s="137"/>
      <c r="BA547" s="137"/>
      <c r="BB547" s="137" t="s">
        <v>277</v>
      </c>
      <c r="BC547" s="137" t="s">
        <v>1752</v>
      </c>
      <c r="BD547" s="137"/>
      <c r="BE547" s="138"/>
      <c r="BF547" s="137"/>
      <c r="BG547" s="156" t="s">
        <v>2943</v>
      </c>
      <c r="BH547" s="152" t="s">
        <v>2668</v>
      </c>
      <c r="BI547" s="129" t="s">
        <v>99</v>
      </c>
      <c r="BJ547" s="147">
        <v>46186</v>
      </c>
      <c r="BK547" s="139" t="s">
        <v>103</v>
      </c>
      <c r="BL547" s="129" t="s">
        <v>118</v>
      </c>
      <c r="BM547" s="142" t="s">
        <v>180</v>
      </c>
      <c r="BN547" s="139" t="s">
        <v>222</v>
      </c>
      <c r="BO547" s="139"/>
      <c r="BP547" s="143"/>
      <c r="BQ547" s="144" t="s">
        <v>2828</v>
      </c>
    </row>
    <row r="548" spans="1:69" hidden="1" x14ac:dyDescent="0.35">
      <c r="A548" s="131">
        <v>544</v>
      </c>
      <c r="B548" s="137" t="s">
        <v>252</v>
      </c>
      <c r="C548" s="137" t="s">
        <v>253</v>
      </c>
      <c r="D548" s="137" t="s">
        <v>254</v>
      </c>
      <c r="E548" s="137" t="s">
        <v>255</v>
      </c>
      <c r="F548" s="137" t="s">
        <v>255</v>
      </c>
      <c r="G548" s="137" t="s">
        <v>256</v>
      </c>
      <c r="H548" s="137" t="s">
        <v>257</v>
      </c>
      <c r="I548" s="137">
        <v>144116</v>
      </c>
      <c r="J548" s="137" t="s">
        <v>2944</v>
      </c>
      <c r="K548" s="137">
        <v>144116</v>
      </c>
      <c r="L548" s="137" t="s">
        <v>620</v>
      </c>
      <c r="M548" s="137" t="s">
        <v>621</v>
      </c>
      <c r="N548" s="137">
        <v>243593</v>
      </c>
      <c r="O548" s="137" t="s">
        <v>2945</v>
      </c>
      <c r="P548" s="137">
        <v>320135</v>
      </c>
      <c r="Q548" s="137" t="s">
        <v>2946</v>
      </c>
      <c r="R548" s="137" t="s">
        <v>263</v>
      </c>
      <c r="S548" s="137" t="s">
        <v>2947</v>
      </c>
      <c r="T548" s="137" t="s">
        <v>2947</v>
      </c>
      <c r="U548" s="137" t="s">
        <v>285</v>
      </c>
      <c r="V548" s="137" t="s">
        <v>286</v>
      </c>
      <c r="W548" s="137">
        <v>0</v>
      </c>
      <c r="X548" s="137" t="s">
        <v>267</v>
      </c>
      <c r="Y548" s="137">
        <v>357234164</v>
      </c>
      <c r="Z548" s="137" t="s">
        <v>2948</v>
      </c>
      <c r="AA548" s="137" t="s">
        <v>387</v>
      </c>
      <c r="AB548" s="138">
        <v>50000</v>
      </c>
      <c r="AC548" s="137" t="s">
        <v>519</v>
      </c>
      <c r="AD548" s="137">
        <v>24</v>
      </c>
      <c r="AE548" s="137" t="s">
        <v>626</v>
      </c>
      <c r="AF548" s="137" t="s">
        <v>1943</v>
      </c>
      <c r="AG548" s="137" t="s">
        <v>2949</v>
      </c>
      <c r="AH548" s="137" t="s">
        <v>615</v>
      </c>
      <c r="AI548" s="137" t="s">
        <v>672</v>
      </c>
      <c r="AJ548" s="138">
        <v>2670</v>
      </c>
      <c r="AK548" s="138">
        <v>2670</v>
      </c>
      <c r="AL548" s="137" t="s">
        <v>1290</v>
      </c>
      <c r="AM548" s="138">
        <v>44746.23</v>
      </c>
      <c r="AN548" s="138">
        <v>13993.77</v>
      </c>
      <c r="AO548" s="138">
        <v>58740</v>
      </c>
      <c r="AP548" s="138">
        <v>5253.77</v>
      </c>
      <c r="AQ548" s="138">
        <v>153.22999999999999</v>
      </c>
      <c r="AR548" s="138">
        <v>5407</v>
      </c>
      <c r="AS548" s="138">
        <v>2569.2399999999998</v>
      </c>
      <c r="AT548" s="138">
        <v>100.76</v>
      </c>
      <c r="AU548" s="138">
        <v>2670</v>
      </c>
      <c r="AV548" s="137">
        <v>23</v>
      </c>
      <c r="AW548" s="137"/>
      <c r="AX548" s="137"/>
      <c r="AY548" s="137"/>
      <c r="AZ548" s="137"/>
      <c r="BA548" s="137"/>
      <c r="BB548" s="137" t="s">
        <v>277</v>
      </c>
      <c r="BC548" s="137" t="s">
        <v>1752</v>
      </c>
      <c r="BD548" s="137"/>
      <c r="BE548" s="138"/>
      <c r="BF548" s="137"/>
      <c r="BG548" s="137" t="s">
        <v>2950</v>
      </c>
      <c r="BH548" s="152" t="s">
        <v>2668</v>
      </c>
      <c r="BI548" s="129" t="s">
        <v>99</v>
      </c>
      <c r="BJ548" s="147">
        <v>46185</v>
      </c>
      <c r="BK548" s="139" t="s">
        <v>102</v>
      </c>
      <c r="BL548" s="129" t="s">
        <v>107</v>
      </c>
      <c r="BM548" s="142" t="s">
        <v>179</v>
      </c>
      <c r="BN548" s="139" t="s">
        <v>221</v>
      </c>
      <c r="BO548" s="139">
        <v>0</v>
      </c>
      <c r="BP548" s="143"/>
      <c r="BQ548" s="144" t="s">
        <v>2951</v>
      </c>
    </row>
    <row r="549" spans="1:69" hidden="1" x14ac:dyDescent="0.35">
      <c r="A549" s="131">
        <v>545</v>
      </c>
      <c r="B549" s="137" t="s">
        <v>252</v>
      </c>
      <c r="C549" s="137" t="s">
        <v>253</v>
      </c>
      <c r="D549" s="137" t="s">
        <v>254</v>
      </c>
      <c r="E549" s="137" t="s">
        <v>255</v>
      </c>
      <c r="F549" s="137" t="s">
        <v>255</v>
      </c>
      <c r="G549" s="137" t="s">
        <v>256</v>
      </c>
      <c r="H549" s="137" t="s">
        <v>257</v>
      </c>
      <c r="I549" s="137">
        <v>134450</v>
      </c>
      <c r="J549" s="137" t="s">
        <v>328</v>
      </c>
      <c r="K549" s="137">
        <v>134450</v>
      </c>
      <c r="L549" s="137" t="s">
        <v>341</v>
      </c>
      <c r="M549" s="137" t="s">
        <v>342</v>
      </c>
      <c r="N549" s="137">
        <v>369847</v>
      </c>
      <c r="O549" s="137" t="s">
        <v>329</v>
      </c>
      <c r="P549" s="137">
        <v>914097</v>
      </c>
      <c r="Q549" s="137" t="s">
        <v>374</v>
      </c>
      <c r="R549" s="137" t="s">
        <v>263</v>
      </c>
      <c r="S549" s="137" t="s">
        <v>2952</v>
      </c>
      <c r="T549" s="137" t="s">
        <v>2952</v>
      </c>
      <c r="U549" s="137" t="s">
        <v>298</v>
      </c>
      <c r="V549" s="137" t="s">
        <v>266</v>
      </c>
      <c r="W549" s="137">
        <v>0</v>
      </c>
      <c r="X549" s="137" t="s">
        <v>553</v>
      </c>
      <c r="Y549" s="137">
        <v>360060986</v>
      </c>
      <c r="Z549" s="137" t="s">
        <v>2953</v>
      </c>
      <c r="AA549" s="137" t="s">
        <v>1477</v>
      </c>
      <c r="AB549" s="138">
        <v>87000</v>
      </c>
      <c r="AC549" s="137" t="s">
        <v>270</v>
      </c>
      <c r="AD549" s="137">
        <v>24</v>
      </c>
      <c r="AE549" s="137" t="s">
        <v>489</v>
      </c>
      <c r="AF549" s="137" t="s">
        <v>684</v>
      </c>
      <c r="AG549" s="137" t="s">
        <v>2369</v>
      </c>
      <c r="AH549" s="137" t="s">
        <v>292</v>
      </c>
      <c r="AI549" s="137" t="s">
        <v>1583</v>
      </c>
      <c r="AJ549" s="138">
        <v>4640</v>
      </c>
      <c r="AK549" s="138">
        <v>4640</v>
      </c>
      <c r="AL549" s="137" t="s">
        <v>351</v>
      </c>
      <c r="AM549" s="138">
        <v>11790.75</v>
      </c>
      <c r="AN549" s="138">
        <v>6769.25</v>
      </c>
      <c r="AO549" s="138">
        <v>18560</v>
      </c>
      <c r="AP549" s="138">
        <v>75209.25</v>
      </c>
      <c r="AQ549" s="138">
        <v>17812.75</v>
      </c>
      <c r="AR549" s="138">
        <v>93022</v>
      </c>
      <c r="AS549" s="138">
        <v>0</v>
      </c>
      <c r="AT549" s="138">
        <v>0</v>
      </c>
      <c r="AU549" s="138">
        <v>0</v>
      </c>
      <c r="AV549" s="137">
        <v>4</v>
      </c>
      <c r="AW549" s="137"/>
      <c r="AX549" s="137"/>
      <c r="AY549" s="137"/>
      <c r="AZ549" s="137"/>
      <c r="BA549" s="137"/>
      <c r="BB549" s="137" t="s">
        <v>277</v>
      </c>
      <c r="BC549" s="137"/>
      <c r="BD549" s="137"/>
      <c r="BE549" s="138"/>
      <c r="BF549" s="137"/>
      <c r="BG549" s="137" t="s">
        <v>2954</v>
      </c>
      <c r="BH549" s="152" t="s">
        <v>2668</v>
      </c>
      <c r="BI549" s="129" t="s">
        <v>99</v>
      </c>
      <c r="BJ549" s="147">
        <v>46185</v>
      </c>
      <c r="BK549" s="139" t="s">
        <v>102</v>
      </c>
      <c r="BL549" s="129" t="s">
        <v>107</v>
      </c>
      <c r="BM549" s="142" t="s">
        <v>179</v>
      </c>
      <c r="BN549" s="139" t="s">
        <v>221</v>
      </c>
      <c r="BO549" s="139">
        <v>0</v>
      </c>
      <c r="BP549" s="143"/>
      <c r="BQ549" s="141" t="s">
        <v>1761</v>
      </c>
    </row>
    <row r="550" spans="1:69" hidden="1" x14ac:dyDescent="0.35">
      <c r="A550" s="131">
        <v>546</v>
      </c>
      <c r="B550" s="137" t="s">
        <v>252</v>
      </c>
      <c r="C550" s="137" t="s">
        <v>253</v>
      </c>
      <c r="D550" s="137" t="s">
        <v>254</v>
      </c>
      <c r="E550" s="137" t="s">
        <v>255</v>
      </c>
      <c r="F550" s="137" t="s">
        <v>255</v>
      </c>
      <c r="G550" s="137" t="s">
        <v>256</v>
      </c>
      <c r="H550" s="137" t="s">
        <v>257</v>
      </c>
      <c r="I550" s="137">
        <v>134450</v>
      </c>
      <c r="J550" s="137" t="s">
        <v>328</v>
      </c>
      <c r="K550" s="137">
        <v>134450</v>
      </c>
      <c r="L550" s="137" t="s">
        <v>341</v>
      </c>
      <c r="M550" s="137" t="s">
        <v>342</v>
      </c>
      <c r="N550" s="137">
        <v>369847</v>
      </c>
      <c r="O550" s="137" t="s">
        <v>329</v>
      </c>
      <c r="P550" s="137">
        <v>914097</v>
      </c>
      <c r="Q550" s="137" t="s">
        <v>374</v>
      </c>
      <c r="R550" s="137" t="s">
        <v>263</v>
      </c>
      <c r="S550" s="137" t="s">
        <v>2367</v>
      </c>
      <c r="T550" s="137" t="s">
        <v>2367</v>
      </c>
      <c r="U550" s="137" t="s">
        <v>654</v>
      </c>
      <c r="V550" s="137" t="s">
        <v>266</v>
      </c>
      <c r="W550" s="137">
        <v>0</v>
      </c>
      <c r="X550" s="137" t="s">
        <v>345</v>
      </c>
      <c r="Y550" s="137">
        <v>357754918</v>
      </c>
      <c r="Z550" s="137" t="s">
        <v>2368</v>
      </c>
      <c r="AA550" s="137" t="s">
        <v>423</v>
      </c>
      <c r="AB550" s="138">
        <v>46000</v>
      </c>
      <c r="AC550" s="137" t="s">
        <v>270</v>
      </c>
      <c r="AD550" s="137">
        <v>24</v>
      </c>
      <c r="AE550" s="137" t="s">
        <v>367</v>
      </c>
      <c r="AF550" s="137" t="s">
        <v>684</v>
      </c>
      <c r="AG550" s="137" t="s">
        <v>2369</v>
      </c>
      <c r="AH550" s="137" t="s">
        <v>292</v>
      </c>
      <c r="AI550" s="137" t="s">
        <v>2370</v>
      </c>
      <c r="AJ550" s="138">
        <v>2460</v>
      </c>
      <c r="AK550" s="138">
        <v>2460</v>
      </c>
      <c r="AL550" s="137" t="s">
        <v>1779</v>
      </c>
      <c r="AM550" s="138">
        <v>38584.42</v>
      </c>
      <c r="AN550" s="138">
        <v>13075.58</v>
      </c>
      <c r="AO550" s="138">
        <v>51660</v>
      </c>
      <c r="AP550" s="138">
        <v>7415.58</v>
      </c>
      <c r="AQ550" s="138">
        <v>343.42</v>
      </c>
      <c r="AR550" s="138">
        <v>7759</v>
      </c>
      <c r="AS550" s="138">
        <v>0</v>
      </c>
      <c r="AT550" s="138">
        <v>0</v>
      </c>
      <c r="AU550" s="138">
        <v>0</v>
      </c>
      <c r="AV550" s="137">
        <v>21</v>
      </c>
      <c r="AW550" s="137"/>
      <c r="AX550" s="137"/>
      <c r="AY550" s="137"/>
      <c r="AZ550" s="137"/>
      <c r="BA550" s="137"/>
      <c r="BB550" s="137" t="s">
        <v>277</v>
      </c>
      <c r="BC550" s="137"/>
      <c r="BD550" s="137"/>
      <c r="BE550" s="138"/>
      <c r="BF550" s="137"/>
      <c r="BG550" s="137" t="s">
        <v>2371</v>
      </c>
      <c r="BH550" s="152" t="s">
        <v>2668</v>
      </c>
      <c r="BI550" s="129" t="s">
        <v>99</v>
      </c>
      <c r="BJ550" s="147">
        <v>46185</v>
      </c>
      <c r="BK550" s="139" t="s">
        <v>102</v>
      </c>
      <c r="BL550" s="129" t="s">
        <v>107</v>
      </c>
      <c r="BM550" s="142" t="s">
        <v>179</v>
      </c>
      <c r="BN550" s="139" t="s">
        <v>221</v>
      </c>
      <c r="BO550" s="139">
        <v>0</v>
      </c>
      <c r="BP550" s="143"/>
      <c r="BQ550" s="141" t="s">
        <v>1761</v>
      </c>
    </row>
    <row r="551" spans="1:69" hidden="1" x14ac:dyDescent="0.35">
      <c r="A551" s="131">
        <v>547</v>
      </c>
      <c r="B551" s="137" t="s">
        <v>252</v>
      </c>
      <c r="C551" s="137" t="s">
        <v>253</v>
      </c>
      <c r="D551" s="137" t="s">
        <v>254</v>
      </c>
      <c r="E551" s="137" t="s">
        <v>255</v>
      </c>
      <c r="F551" s="137" t="s">
        <v>255</v>
      </c>
      <c r="G551" s="137" t="s">
        <v>256</v>
      </c>
      <c r="H551" s="137" t="s">
        <v>257</v>
      </c>
      <c r="I551" s="137">
        <v>134450</v>
      </c>
      <c r="J551" s="137" t="s">
        <v>328</v>
      </c>
      <c r="K551" s="137">
        <v>134450</v>
      </c>
      <c r="L551" s="137" t="s">
        <v>341</v>
      </c>
      <c r="M551" s="137" t="s">
        <v>342</v>
      </c>
      <c r="N551" s="137">
        <v>369847</v>
      </c>
      <c r="O551" s="137" t="s">
        <v>329</v>
      </c>
      <c r="P551" s="137">
        <v>914097</v>
      </c>
      <c r="Q551" s="137" t="s">
        <v>374</v>
      </c>
      <c r="R551" s="137" t="s">
        <v>263</v>
      </c>
      <c r="S551" s="137" t="s">
        <v>2955</v>
      </c>
      <c r="T551" s="137" t="s">
        <v>2955</v>
      </c>
      <c r="U551" s="137" t="s">
        <v>654</v>
      </c>
      <c r="V551" s="137" t="s">
        <v>266</v>
      </c>
      <c r="W551" s="137">
        <v>0</v>
      </c>
      <c r="X551" s="137" t="s">
        <v>267</v>
      </c>
      <c r="Y551" s="137">
        <v>360200382</v>
      </c>
      <c r="Z551" s="137" t="s">
        <v>2956</v>
      </c>
      <c r="AA551" s="137" t="s">
        <v>1595</v>
      </c>
      <c r="AB551" s="138">
        <v>111000</v>
      </c>
      <c r="AC551" s="137" t="s">
        <v>270</v>
      </c>
      <c r="AD551" s="137">
        <v>30</v>
      </c>
      <c r="AE551" s="137" t="s">
        <v>489</v>
      </c>
      <c r="AF551" s="137" t="s">
        <v>684</v>
      </c>
      <c r="AG551" s="137" t="s">
        <v>2369</v>
      </c>
      <c r="AH551" s="137" t="s">
        <v>292</v>
      </c>
      <c r="AI551" s="137" t="s">
        <v>1641</v>
      </c>
      <c r="AJ551" s="138">
        <v>5010</v>
      </c>
      <c r="AK551" s="138">
        <v>5010</v>
      </c>
      <c r="AL551" s="137" t="s">
        <v>351</v>
      </c>
      <c r="AM551" s="138">
        <v>8889.5</v>
      </c>
      <c r="AN551" s="138">
        <v>6140.5</v>
      </c>
      <c r="AO551" s="138">
        <v>15030</v>
      </c>
      <c r="AP551" s="138">
        <v>102110.5</v>
      </c>
      <c r="AQ551" s="138">
        <v>32693.5</v>
      </c>
      <c r="AR551" s="138">
        <v>134804</v>
      </c>
      <c r="AS551" s="138">
        <v>0</v>
      </c>
      <c r="AT551" s="138">
        <v>0</v>
      </c>
      <c r="AU551" s="138">
        <v>0</v>
      </c>
      <c r="AV551" s="137">
        <v>3</v>
      </c>
      <c r="AW551" s="137"/>
      <c r="AX551" s="137"/>
      <c r="AY551" s="137"/>
      <c r="AZ551" s="137"/>
      <c r="BA551" s="137"/>
      <c r="BB551" s="137" t="s">
        <v>277</v>
      </c>
      <c r="BC551" s="137"/>
      <c r="BD551" s="137"/>
      <c r="BE551" s="138"/>
      <c r="BF551" s="137"/>
      <c r="BG551" s="137" t="s">
        <v>2957</v>
      </c>
      <c r="BH551" s="152" t="s">
        <v>2668</v>
      </c>
      <c r="BI551" s="129" t="s">
        <v>99</v>
      </c>
      <c r="BJ551" s="147">
        <v>46185</v>
      </c>
      <c r="BK551" s="139" t="s">
        <v>102</v>
      </c>
      <c r="BL551" s="129" t="s">
        <v>107</v>
      </c>
      <c r="BM551" s="142" t="s">
        <v>180</v>
      </c>
      <c r="BN551" s="139" t="s">
        <v>222</v>
      </c>
      <c r="BO551" s="139"/>
      <c r="BP551" s="143"/>
      <c r="BQ551" s="144" t="s">
        <v>2958</v>
      </c>
    </row>
    <row r="552" spans="1:69" hidden="1" x14ac:dyDescent="0.35">
      <c r="A552" s="131">
        <v>548</v>
      </c>
      <c r="B552" s="137" t="s">
        <v>252</v>
      </c>
      <c r="C552" s="137" t="s">
        <v>253</v>
      </c>
      <c r="D552" s="137" t="s">
        <v>254</v>
      </c>
      <c r="E552" s="137" t="s">
        <v>255</v>
      </c>
      <c r="F552" s="137" t="s">
        <v>255</v>
      </c>
      <c r="G552" s="137" t="s">
        <v>256</v>
      </c>
      <c r="H552" s="137" t="s">
        <v>257</v>
      </c>
      <c r="I552" s="137">
        <v>134450</v>
      </c>
      <c r="J552" s="137" t="s">
        <v>328</v>
      </c>
      <c r="K552" s="137">
        <v>134450</v>
      </c>
      <c r="L552" s="137" t="s">
        <v>341</v>
      </c>
      <c r="M552" s="137" t="s">
        <v>342</v>
      </c>
      <c r="N552" s="137">
        <v>369847</v>
      </c>
      <c r="O552" s="137" t="s">
        <v>329</v>
      </c>
      <c r="P552" s="137">
        <v>914097</v>
      </c>
      <c r="Q552" s="137" t="s">
        <v>374</v>
      </c>
      <c r="R552" s="137" t="s">
        <v>669</v>
      </c>
      <c r="S552" s="137" t="s">
        <v>2959</v>
      </c>
      <c r="T552" s="137" t="s">
        <v>2959</v>
      </c>
      <c r="U552" s="137" t="s">
        <v>265</v>
      </c>
      <c r="V552" s="137" t="s">
        <v>266</v>
      </c>
      <c r="W552" s="137">
        <v>0</v>
      </c>
      <c r="X552" s="137" t="s">
        <v>267</v>
      </c>
      <c r="Y552" s="137">
        <v>360168648</v>
      </c>
      <c r="Z552" s="137" t="s">
        <v>2462</v>
      </c>
      <c r="AA552" s="137" t="s">
        <v>1563</v>
      </c>
      <c r="AB552" s="138">
        <v>40000</v>
      </c>
      <c r="AC552" s="137" t="s">
        <v>270</v>
      </c>
      <c r="AD552" s="137">
        <v>18</v>
      </c>
      <c r="AE552" s="137" t="s">
        <v>967</v>
      </c>
      <c r="AF552" s="137" t="s">
        <v>684</v>
      </c>
      <c r="AG552" s="137" t="s">
        <v>2960</v>
      </c>
      <c r="AH552" s="137" t="s">
        <v>292</v>
      </c>
      <c r="AI552" s="137" t="s">
        <v>1641</v>
      </c>
      <c r="AJ552" s="138">
        <v>2690</v>
      </c>
      <c r="AK552" s="138">
        <v>2690</v>
      </c>
      <c r="AL552" s="137" t="s">
        <v>351</v>
      </c>
      <c r="AM552" s="138">
        <v>5709.21</v>
      </c>
      <c r="AN552" s="138">
        <v>2360.79</v>
      </c>
      <c r="AO552" s="138">
        <v>8070</v>
      </c>
      <c r="AP552" s="138">
        <v>34290.79</v>
      </c>
      <c r="AQ552" s="138">
        <v>6104.21</v>
      </c>
      <c r="AR552" s="138">
        <v>40395</v>
      </c>
      <c r="AS552" s="138">
        <v>0</v>
      </c>
      <c r="AT552" s="138">
        <v>0</v>
      </c>
      <c r="AU552" s="138">
        <v>0</v>
      </c>
      <c r="AV552" s="137">
        <v>3</v>
      </c>
      <c r="AW552" s="137"/>
      <c r="AX552" s="137"/>
      <c r="AY552" s="137"/>
      <c r="AZ552" s="137"/>
      <c r="BA552" s="137"/>
      <c r="BB552" s="137" t="s">
        <v>277</v>
      </c>
      <c r="BC552" s="137"/>
      <c r="BD552" s="137"/>
      <c r="BE552" s="138"/>
      <c r="BF552" s="137"/>
      <c r="BG552" s="137" t="s">
        <v>2961</v>
      </c>
      <c r="BH552" s="152" t="s">
        <v>2668</v>
      </c>
      <c r="BI552" s="129" t="s">
        <v>99</v>
      </c>
      <c r="BJ552" s="147">
        <v>46185</v>
      </c>
      <c r="BK552" s="139" t="s">
        <v>102</v>
      </c>
      <c r="BL552" s="129" t="s">
        <v>107</v>
      </c>
      <c r="BM552" s="142" t="s">
        <v>179</v>
      </c>
      <c r="BN552" s="139" t="s">
        <v>221</v>
      </c>
      <c r="BO552" s="139">
        <v>0</v>
      </c>
      <c r="BP552" s="143"/>
      <c r="BQ552" s="141" t="s">
        <v>1761</v>
      </c>
    </row>
    <row r="553" spans="1:69" hidden="1" x14ac:dyDescent="0.35">
      <c r="A553" s="131">
        <v>549</v>
      </c>
      <c r="B553" s="137" t="s">
        <v>252</v>
      </c>
      <c r="C553" s="137" t="s">
        <v>253</v>
      </c>
      <c r="D553" s="137" t="s">
        <v>254</v>
      </c>
      <c r="E553" s="137" t="s">
        <v>255</v>
      </c>
      <c r="F553" s="137" t="s">
        <v>255</v>
      </c>
      <c r="G553" s="137" t="s">
        <v>256</v>
      </c>
      <c r="H553" s="137" t="s">
        <v>257</v>
      </c>
      <c r="I553" s="137">
        <v>134450</v>
      </c>
      <c r="J553" s="137" t="s">
        <v>328</v>
      </c>
      <c r="K553" s="137">
        <v>134450</v>
      </c>
      <c r="L553" s="137" t="s">
        <v>341</v>
      </c>
      <c r="M553" s="137" t="s">
        <v>342</v>
      </c>
      <c r="N553" s="137">
        <v>369847</v>
      </c>
      <c r="O553" s="137" t="s">
        <v>329</v>
      </c>
      <c r="P553" s="137">
        <v>914097</v>
      </c>
      <c r="Q553" s="137" t="s">
        <v>374</v>
      </c>
      <c r="R553" s="137" t="s">
        <v>263</v>
      </c>
      <c r="S553" s="137" t="s">
        <v>426</v>
      </c>
      <c r="T553" s="137" t="s">
        <v>426</v>
      </c>
      <c r="U553" s="137" t="s">
        <v>298</v>
      </c>
      <c r="V553" s="137" t="s">
        <v>266</v>
      </c>
      <c r="W553" s="137">
        <v>0</v>
      </c>
      <c r="X553" s="137" t="s">
        <v>345</v>
      </c>
      <c r="Y553" s="137">
        <v>357625293</v>
      </c>
      <c r="Z553" s="137" t="s">
        <v>427</v>
      </c>
      <c r="AA553" s="137" t="s">
        <v>428</v>
      </c>
      <c r="AB553" s="138">
        <v>60000</v>
      </c>
      <c r="AC553" s="137" t="s">
        <v>270</v>
      </c>
      <c r="AD553" s="137">
        <v>24</v>
      </c>
      <c r="AE553" s="137" t="s">
        <v>367</v>
      </c>
      <c r="AF553" s="137" t="s">
        <v>368</v>
      </c>
      <c r="AG553" s="137" t="s">
        <v>430</v>
      </c>
      <c r="AH553" s="137" t="s">
        <v>292</v>
      </c>
      <c r="AI553" s="137" t="s">
        <v>431</v>
      </c>
      <c r="AJ553" s="138">
        <v>3200</v>
      </c>
      <c r="AK553" s="138">
        <v>3200</v>
      </c>
      <c r="AL553" s="137" t="s">
        <v>432</v>
      </c>
      <c r="AM553" s="138">
        <v>28537.79</v>
      </c>
      <c r="AN553" s="138">
        <v>13062.21</v>
      </c>
      <c r="AO553" s="138">
        <v>41600</v>
      </c>
      <c r="AP553" s="138">
        <v>31462.21</v>
      </c>
      <c r="AQ553" s="138">
        <v>4193.79</v>
      </c>
      <c r="AR553" s="138">
        <v>35656</v>
      </c>
      <c r="AS553" s="138">
        <v>24834.82</v>
      </c>
      <c r="AT553" s="138">
        <v>3965.18</v>
      </c>
      <c r="AU553" s="138">
        <v>28800</v>
      </c>
      <c r="AV553" s="137">
        <v>22</v>
      </c>
      <c r="AW553" s="137"/>
      <c r="AX553" s="137"/>
      <c r="AY553" s="137"/>
      <c r="AZ553" s="137"/>
      <c r="BA553" s="137"/>
      <c r="BB553" s="137" t="s">
        <v>277</v>
      </c>
      <c r="BC553" s="137"/>
      <c r="BD553" s="137"/>
      <c r="BE553" s="138"/>
      <c r="BF553" s="137"/>
      <c r="BG553" s="137" t="s">
        <v>433</v>
      </c>
      <c r="BH553" s="152" t="s">
        <v>2668</v>
      </c>
      <c r="BI553" s="129" t="s">
        <v>99</v>
      </c>
      <c r="BJ553" s="147">
        <v>46185</v>
      </c>
      <c r="BK553" s="139" t="s">
        <v>102</v>
      </c>
      <c r="BL553" s="129" t="s">
        <v>107</v>
      </c>
      <c r="BM553" s="142" t="s">
        <v>179</v>
      </c>
      <c r="BN553" s="139" t="s">
        <v>221</v>
      </c>
      <c r="BO553" s="139">
        <v>0</v>
      </c>
      <c r="BP553" s="143"/>
      <c r="BQ553" s="141" t="s">
        <v>1761</v>
      </c>
    </row>
    <row r="554" spans="1:69" hidden="1" x14ac:dyDescent="0.35">
      <c r="A554" s="131">
        <v>550</v>
      </c>
      <c r="B554" s="137" t="s">
        <v>252</v>
      </c>
      <c r="C554" s="137" t="s">
        <v>253</v>
      </c>
      <c r="D554" s="137" t="s">
        <v>254</v>
      </c>
      <c r="E554" s="137" t="s">
        <v>255</v>
      </c>
      <c r="F554" s="137" t="s">
        <v>255</v>
      </c>
      <c r="G554" s="137" t="s">
        <v>256</v>
      </c>
      <c r="H554" s="137" t="s">
        <v>257</v>
      </c>
      <c r="I554" s="137">
        <v>134450</v>
      </c>
      <c r="J554" s="137" t="s">
        <v>328</v>
      </c>
      <c r="K554" s="137">
        <v>134450</v>
      </c>
      <c r="L554" s="137" t="s">
        <v>341</v>
      </c>
      <c r="M554" s="137" t="s">
        <v>342</v>
      </c>
      <c r="N554" s="137">
        <v>369847</v>
      </c>
      <c r="O554" s="137" t="s">
        <v>329</v>
      </c>
      <c r="P554" s="137">
        <v>914097</v>
      </c>
      <c r="Q554" s="137" t="s">
        <v>374</v>
      </c>
      <c r="R554" s="137" t="s">
        <v>263</v>
      </c>
      <c r="S554" s="137" t="s">
        <v>2358</v>
      </c>
      <c r="T554" s="137" t="s">
        <v>2358</v>
      </c>
      <c r="U554" s="137" t="s">
        <v>265</v>
      </c>
      <c r="V554" s="137" t="s">
        <v>266</v>
      </c>
      <c r="W554" s="137">
        <v>0</v>
      </c>
      <c r="X554" s="137" t="s">
        <v>267</v>
      </c>
      <c r="Y554" s="137">
        <v>359575267</v>
      </c>
      <c r="Z554" s="137" t="s">
        <v>2359</v>
      </c>
      <c r="AA554" s="137" t="s">
        <v>2360</v>
      </c>
      <c r="AB554" s="138">
        <v>70000</v>
      </c>
      <c r="AC554" s="137" t="s">
        <v>270</v>
      </c>
      <c r="AD554" s="137">
        <v>24</v>
      </c>
      <c r="AE554" s="137" t="s">
        <v>489</v>
      </c>
      <c r="AF554" s="137" t="s">
        <v>2361</v>
      </c>
      <c r="AG554" s="137" t="s">
        <v>2362</v>
      </c>
      <c r="AH554" s="137" t="s">
        <v>292</v>
      </c>
      <c r="AI554" s="137" t="s">
        <v>1177</v>
      </c>
      <c r="AJ554" s="138">
        <v>3710</v>
      </c>
      <c r="AK554" s="138">
        <v>3710</v>
      </c>
      <c r="AL554" s="137" t="s">
        <v>351</v>
      </c>
      <c r="AM554" s="138">
        <v>19632.84</v>
      </c>
      <c r="AN554" s="138">
        <v>10047.16</v>
      </c>
      <c r="AO554" s="138">
        <v>29680</v>
      </c>
      <c r="AP554" s="138">
        <v>50367.16</v>
      </c>
      <c r="AQ554" s="138">
        <v>9156.84</v>
      </c>
      <c r="AR554" s="138">
        <v>59524</v>
      </c>
      <c r="AS554" s="138">
        <v>2773.03</v>
      </c>
      <c r="AT554" s="138">
        <v>936.97</v>
      </c>
      <c r="AU554" s="138">
        <v>3710</v>
      </c>
      <c r="AV554" s="137">
        <v>9</v>
      </c>
      <c r="AW554" s="137"/>
      <c r="AX554" s="137"/>
      <c r="AY554" s="137"/>
      <c r="AZ554" s="137"/>
      <c r="BA554" s="137"/>
      <c r="BB554" s="137" t="s">
        <v>277</v>
      </c>
      <c r="BC554" s="137"/>
      <c r="BD554" s="137"/>
      <c r="BE554" s="138"/>
      <c r="BF554" s="137"/>
      <c r="BG554" s="145" t="s">
        <v>2363</v>
      </c>
      <c r="BH554" s="152" t="s">
        <v>2668</v>
      </c>
      <c r="BI554" s="129" t="s">
        <v>99</v>
      </c>
      <c r="BJ554" s="147">
        <v>46185</v>
      </c>
      <c r="BK554" s="139" t="s">
        <v>103</v>
      </c>
      <c r="BL554" s="129" t="s">
        <v>118</v>
      </c>
      <c r="BM554" s="142" t="s">
        <v>180</v>
      </c>
      <c r="BN554" s="139" t="s">
        <v>222</v>
      </c>
      <c r="BO554" s="139"/>
      <c r="BP554" s="143"/>
      <c r="BQ554" s="144" t="s">
        <v>2828</v>
      </c>
    </row>
    <row r="555" spans="1:69" hidden="1" x14ac:dyDescent="0.35">
      <c r="A555" s="131">
        <v>551</v>
      </c>
      <c r="B555" s="137" t="s">
        <v>252</v>
      </c>
      <c r="C555" s="137" t="s">
        <v>253</v>
      </c>
      <c r="D555" s="137" t="s">
        <v>254</v>
      </c>
      <c r="E555" s="137" t="s">
        <v>255</v>
      </c>
      <c r="F555" s="137" t="s">
        <v>255</v>
      </c>
      <c r="G555" s="137" t="s">
        <v>256</v>
      </c>
      <c r="H555" s="137" t="s">
        <v>257</v>
      </c>
      <c r="I555" s="137">
        <v>134450</v>
      </c>
      <c r="J555" s="137" t="s">
        <v>328</v>
      </c>
      <c r="K555" s="137">
        <v>134450</v>
      </c>
      <c r="L555" s="137" t="s">
        <v>341</v>
      </c>
      <c r="M555" s="137" t="s">
        <v>342</v>
      </c>
      <c r="N555" s="137">
        <v>369847</v>
      </c>
      <c r="O555" s="137" t="s">
        <v>329</v>
      </c>
      <c r="P555" s="137">
        <v>914097</v>
      </c>
      <c r="Q555" s="137" t="s">
        <v>374</v>
      </c>
      <c r="R555" s="137" t="s">
        <v>263</v>
      </c>
      <c r="S555" s="137" t="s">
        <v>375</v>
      </c>
      <c r="T555" s="137" t="s">
        <v>375</v>
      </c>
      <c r="U555" s="137" t="s">
        <v>298</v>
      </c>
      <c r="V555" s="137" t="s">
        <v>266</v>
      </c>
      <c r="W555" s="137">
        <v>0</v>
      </c>
      <c r="X555" s="137" t="s">
        <v>267</v>
      </c>
      <c r="Y555" s="137">
        <v>357031660</v>
      </c>
      <c r="Z555" s="137" t="s">
        <v>376</v>
      </c>
      <c r="AA555" s="137" t="s">
        <v>377</v>
      </c>
      <c r="AB555" s="138">
        <v>65000</v>
      </c>
      <c r="AC555" s="137" t="s">
        <v>270</v>
      </c>
      <c r="AD555" s="137">
        <v>24</v>
      </c>
      <c r="AE555" s="137" t="s">
        <v>367</v>
      </c>
      <c r="AF555" s="137" t="s">
        <v>2962</v>
      </c>
      <c r="AG555" s="137" t="s">
        <v>379</v>
      </c>
      <c r="AH555" s="137" t="s">
        <v>292</v>
      </c>
      <c r="AI555" s="137" t="s">
        <v>380</v>
      </c>
      <c r="AJ555" s="138">
        <v>3470</v>
      </c>
      <c r="AK555" s="138">
        <v>3470</v>
      </c>
      <c r="AL555" s="137" t="s">
        <v>381</v>
      </c>
      <c r="AM555" s="138">
        <v>57577.02</v>
      </c>
      <c r="AN555" s="138">
        <v>18762.98</v>
      </c>
      <c r="AO555" s="138">
        <v>76340</v>
      </c>
      <c r="AP555" s="138">
        <v>7422.98</v>
      </c>
      <c r="AQ555" s="138">
        <v>241.02</v>
      </c>
      <c r="AR555" s="138">
        <v>7664</v>
      </c>
      <c r="AS555" s="138">
        <v>3327.64</v>
      </c>
      <c r="AT555" s="138">
        <v>142.36000000000001</v>
      </c>
      <c r="AU555" s="138">
        <v>3470</v>
      </c>
      <c r="AV555" s="137">
        <v>23</v>
      </c>
      <c r="AW555" s="137"/>
      <c r="AX555" s="137"/>
      <c r="AY555" s="137"/>
      <c r="AZ555" s="137"/>
      <c r="BA555" s="137"/>
      <c r="BB555" s="137" t="s">
        <v>277</v>
      </c>
      <c r="BC555" s="137"/>
      <c r="BD555" s="137"/>
      <c r="BE555" s="138"/>
      <c r="BF555" s="137"/>
      <c r="BG555" s="137" t="s">
        <v>382</v>
      </c>
      <c r="BH555" s="152" t="s">
        <v>2668</v>
      </c>
      <c r="BI555" s="129" t="s">
        <v>99</v>
      </c>
      <c r="BJ555" s="147">
        <v>46185</v>
      </c>
      <c r="BK555" s="139" t="s">
        <v>102</v>
      </c>
      <c r="BL555" s="129" t="s">
        <v>107</v>
      </c>
      <c r="BM555" s="142" t="s">
        <v>179</v>
      </c>
      <c r="BN555" s="139" t="s">
        <v>221</v>
      </c>
      <c r="BO555" s="139">
        <v>0</v>
      </c>
      <c r="BP555" s="143"/>
      <c r="BQ555" s="144" t="s">
        <v>2963</v>
      </c>
    </row>
    <row r="556" spans="1:69" hidden="1" x14ac:dyDescent="0.35">
      <c r="A556" s="131">
        <v>552</v>
      </c>
      <c r="B556" s="137" t="s">
        <v>252</v>
      </c>
      <c r="C556" s="137" t="s">
        <v>253</v>
      </c>
      <c r="D556" s="137" t="s">
        <v>254</v>
      </c>
      <c r="E556" s="137" t="s">
        <v>255</v>
      </c>
      <c r="F556" s="137" t="s">
        <v>255</v>
      </c>
      <c r="G556" s="137" t="s">
        <v>256</v>
      </c>
      <c r="H556" s="137" t="s">
        <v>257</v>
      </c>
      <c r="I556" s="137">
        <v>134450</v>
      </c>
      <c r="J556" s="137" t="s">
        <v>328</v>
      </c>
      <c r="K556" s="137">
        <v>134450</v>
      </c>
      <c r="L556" s="137" t="s">
        <v>341</v>
      </c>
      <c r="M556" s="137" t="s">
        <v>342</v>
      </c>
      <c r="N556" s="137">
        <v>369847</v>
      </c>
      <c r="O556" s="137" t="s">
        <v>329</v>
      </c>
      <c r="P556" s="137">
        <v>914097</v>
      </c>
      <c r="Q556" s="137" t="s">
        <v>374</v>
      </c>
      <c r="R556" s="137" t="s">
        <v>669</v>
      </c>
      <c r="S556" s="137" t="s">
        <v>375</v>
      </c>
      <c r="T556" s="137" t="s">
        <v>375</v>
      </c>
      <c r="U556" s="137" t="s">
        <v>298</v>
      </c>
      <c r="V556" s="137" t="s">
        <v>266</v>
      </c>
      <c r="W556" s="137">
        <v>0</v>
      </c>
      <c r="X556" s="137" t="s">
        <v>267</v>
      </c>
      <c r="Y556" s="137">
        <v>360061154</v>
      </c>
      <c r="Z556" s="137" t="s">
        <v>376</v>
      </c>
      <c r="AA556" s="137" t="s">
        <v>1477</v>
      </c>
      <c r="AB556" s="138">
        <v>40000</v>
      </c>
      <c r="AC556" s="137" t="s">
        <v>270</v>
      </c>
      <c r="AD556" s="137">
        <v>18</v>
      </c>
      <c r="AE556" s="137" t="s">
        <v>673</v>
      </c>
      <c r="AF556" s="137" t="s">
        <v>2962</v>
      </c>
      <c r="AG556" s="137" t="s">
        <v>379</v>
      </c>
      <c r="AH556" s="137" t="s">
        <v>292</v>
      </c>
      <c r="AI556" s="137" t="s">
        <v>1583</v>
      </c>
      <c r="AJ556" s="138">
        <v>2690</v>
      </c>
      <c r="AK556" s="138">
        <v>2690</v>
      </c>
      <c r="AL556" s="137" t="s">
        <v>351</v>
      </c>
      <c r="AM556" s="138">
        <v>7712.59</v>
      </c>
      <c r="AN556" s="138">
        <v>3047.41</v>
      </c>
      <c r="AO556" s="138">
        <v>10760</v>
      </c>
      <c r="AP556" s="138">
        <v>32287.41</v>
      </c>
      <c r="AQ556" s="138">
        <v>5367.59</v>
      </c>
      <c r="AR556" s="138">
        <v>37655</v>
      </c>
      <c r="AS556" s="138">
        <v>0</v>
      </c>
      <c r="AT556" s="138">
        <v>0</v>
      </c>
      <c r="AU556" s="138">
        <v>0</v>
      </c>
      <c r="AV556" s="137">
        <v>4</v>
      </c>
      <c r="AW556" s="137"/>
      <c r="AX556" s="137"/>
      <c r="AY556" s="137"/>
      <c r="AZ556" s="137"/>
      <c r="BA556" s="137"/>
      <c r="BB556" s="137" t="s">
        <v>277</v>
      </c>
      <c r="BC556" s="137"/>
      <c r="BD556" s="137"/>
      <c r="BE556" s="138"/>
      <c r="BF556" s="137"/>
      <c r="BG556" s="137" t="s">
        <v>382</v>
      </c>
      <c r="BH556" s="152" t="s">
        <v>2668</v>
      </c>
      <c r="BI556" s="129" t="s">
        <v>99</v>
      </c>
      <c r="BJ556" s="147">
        <v>46185</v>
      </c>
      <c r="BK556" s="139" t="s">
        <v>102</v>
      </c>
      <c r="BL556" s="129" t="s">
        <v>107</v>
      </c>
      <c r="BM556" s="142" t="s">
        <v>179</v>
      </c>
      <c r="BN556" s="139" t="s">
        <v>221</v>
      </c>
      <c r="BO556" s="139">
        <v>0</v>
      </c>
      <c r="BP556" s="143"/>
      <c r="BQ556" s="141" t="s">
        <v>1761</v>
      </c>
    </row>
    <row r="557" spans="1:69" hidden="1" x14ac:dyDescent="0.35">
      <c r="A557" s="131">
        <v>553</v>
      </c>
      <c r="B557" s="137" t="s">
        <v>252</v>
      </c>
      <c r="C557" s="137" t="s">
        <v>253</v>
      </c>
      <c r="D557" s="137" t="s">
        <v>254</v>
      </c>
      <c r="E557" s="137" t="s">
        <v>255</v>
      </c>
      <c r="F557" s="137" t="s">
        <v>255</v>
      </c>
      <c r="G557" s="137" t="s">
        <v>256</v>
      </c>
      <c r="H557" s="137" t="s">
        <v>257</v>
      </c>
      <c r="I557" s="137">
        <v>134450</v>
      </c>
      <c r="J557" s="137" t="s">
        <v>328</v>
      </c>
      <c r="K557" s="137">
        <v>134450</v>
      </c>
      <c r="L557" s="137" t="s">
        <v>341</v>
      </c>
      <c r="M557" s="137" t="s">
        <v>342</v>
      </c>
      <c r="N557" s="137">
        <v>369847</v>
      </c>
      <c r="O557" s="137" t="s">
        <v>329</v>
      </c>
      <c r="P557" s="137">
        <v>914097</v>
      </c>
      <c r="Q557" s="137" t="s">
        <v>374</v>
      </c>
      <c r="R557" s="137" t="s">
        <v>263</v>
      </c>
      <c r="S557" s="137" t="s">
        <v>2964</v>
      </c>
      <c r="T557" s="137" t="s">
        <v>2964</v>
      </c>
      <c r="U557" s="137" t="s">
        <v>298</v>
      </c>
      <c r="V557" s="137" t="s">
        <v>266</v>
      </c>
      <c r="W557" s="137">
        <v>0</v>
      </c>
      <c r="X557" s="137" t="s">
        <v>345</v>
      </c>
      <c r="Y557" s="137">
        <v>358383786</v>
      </c>
      <c r="Z557" s="137" t="s">
        <v>333</v>
      </c>
      <c r="AA557" s="137" t="s">
        <v>465</v>
      </c>
      <c r="AB557" s="138">
        <v>47000</v>
      </c>
      <c r="AC557" s="137" t="s">
        <v>270</v>
      </c>
      <c r="AD557" s="137">
        <v>24</v>
      </c>
      <c r="AE557" s="137" t="s">
        <v>367</v>
      </c>
      <c r="AF557" s="137" t="s">
        <v>508</v>
      </c>
      <c r="AG557" s="137" t="s">
        <v>1109</v>
      </c>
      <c r="AH557" s="137" t="s">
        <v>292</v>
      </c>
      <c r="AI557" s="137" t="s">
        <v>824</v>
      </c>
      <c r="AJ557" s="138">
        <v>2500</v>
      </c>
      <c r="AK557" s="138">
        <v>2500</v>
      </c>
      <c r="AL557" s="137" t="s">
        <v>1419</v>
      </c>
      <c r="AM557" s="138">
        <v>34975.410000000003</v>
      </c>
      <c r="AN557" s="138">
        <v>12524.59</v>
      </c>
      <c r="AO557" s="138">
        <v>47500</v>
      </c>
      <c r="AP557" s="138">
        <v>12024.59</v>
      </c>
      <c r="AQ557" s="138">
        <v>752.41</v>
      </c>
      <c r="AR557" s="138">
        <v>12777</v>
      </c>
      <c r="AS557" s="138">
        <v>0</v>
      </c>
      <c r="AT557" s="138">
        <v>0</v>
      </c>
      <c r="AU557" s="138">
        <v>0</v>
      </c>
      <c r="AV557" s="137">
        <v>19</v>
      </c>
      <c r="AW557" s="137"/>
      <c r="AX557" s="137"/>
      <c r="AY557" s="137"/>
      <c r="AZ557" s="137"/>
      <c r="BA557" s="137"/>
      <c r="BB557" s="137" t="s">
        <v>277</v>
      </c>
      <c r="BC557" s="137"/>
      <c r="BD557" s="137"/>
      <c r="BE557" s="138"/>
      <c r="BF557" s="137"/>
      <c r="BG557" s="137" t="s">
        <v>2965</v>
      </c>
      <c r="BH557" s="152" t="s">
        <v>2668</v>
      </c>
      <c r="BI557" s="129" t="s">
        <v>99</v>
      </c>
      <c r="BJ557" s="147">
        <v>46185</v>
      </c>
      <c r="BK557" s="139" t="s">
        <v>102</v>
      </c>
      <c r="BL557" s="129" t="s">
        <v>107</v>
      </c>
      <c r="BM557" s="142" t="s">
        <v>179</v>
      </c>
      <c r="BN557" s="139" t="s">
        <v>221</v>
      </c>
      <c r="BO557" s="139">
        <v>0</v>
      </c>
      <c r="BP557" s="143"/>
      <c r="BQ557" s="141" t="s">
        <v>1761</v>
      </c>
    </row>
    <row r="558" spans="1:69" hidden="1" x14ac:dyDescent="0.35">
      <c r="A558" s="131">
        <v>554</v>
      </c>
      <c r="B558" s="137" t="s">
        <v>252</v>
      </c>
      <c r="C558" s="137" t="s">
        <v>253</v>
      </c>
      <c r="D558" s="137" t="s">
        <v>254</v>
      </c>
      <c r="E558" s="137" t="s">
        <v>255</v>
      </c>
      <c r="F558" s="137" t="s">
        <v>255</v>
      </c>
      <c r="G558" s="137" t="s">
        <v>256</v>
      </c>
      <c r="H558" s="137" t="s">
        <v>257</v>
      </c>
      <c r="I558" s="137">
        <v>134450</v>
      </c>
      <c r="J558" s="137" t="s">
        <v>328</v>
      </c>
      <c r="K558" s="137">
        <v>134450</v>
      </c>
      <c r="L558" s="137" t="s">
        <v>341</v>
      </c>
      <c r="M558" s="137" t="s">
        <v>342</v>
      </c>
      <c r="N558" s="137">
        <v>369847</v>
      </c>
      <c r="O558" s="137" t="s">
        <v>329</v>
      </c>
      <c r="P558" s="137">
        <v>914097</v>
      </c>
      <c r="Q558" s="137" t="s">
        <v>374</v>
      </c>
      <c r="R558" s="137" t="s">
        <v>263</v>
      </c>
      <c r="S558" s="137" t="s">
        <v>2966</v>
      </c>
      <c r="T558" s="137" t="s">
        <v>2966</v>
      </c>
      <c r="U558" s="137" t="s">
        <v>298</v>
      </c>
      <c r="V558" s="137" t="s">
        <v>266</v>
      </c>
      <c r="W558" s="137">
        <v>0</v>
      </c>
      <c r="X558" s="137" t="s">
        <v>267</v>
      </c>
      <c r="Y558" s="137">
        <v>359098695</v>
      </c>
      <c r="Z558" s="137" t="s">
        <v>2967</v>
      </c>
      <c r="AA558" s="137" t="s">
        <v>900</v>
      </c>
      <c r="AB558" s="138">
        <v>42000</v>
      </c>
      <c r="AC558" s="137" t="s">
        <v>270</v>
      </c>
      <c r="AD558" s="137">
        <v>24</v>
      </c>
      <c r="AE558" s="137" t="s">
        <v>367</v>
      </c>
      <c r="AF558" s="137" t="s">
        <v>508</v>
      </c>
      <c r="AG558" s="137" t="s">
        <v>1109</v>
      </c>
      <c r="AH558" s="137" t="s">
        <v>292</v>
      </c>
      <c r="AI558" s="137" t="s">
        <v>2663</v>
      </c>
      <c r="AJ558" s="138">
        <v>2240</v>
      </c>
      <c r="AK558" s="138">
        <v>2240</v>
      </c>
      <c r="AL558" s="137" t="s">
        <v>351</v>
      </c>
      <c r="AM558" s="138">
        <v>25131.4</v>
      </c>
      <c r="AN558" s="138">
        <v>10708.6</v>
      </c>
      <c r="AO558" s="138">
        <v>35840</v>
      </c>
      <c r="AP558" s="138">
        <v>16868.599999999999</v>
      </c>
      <c r="AQ558" s="138">
        <v>1628.4</v>
      </c>
      <c r="AR558" s="138">
        <v>18497</v>
      </c>
      <c r="AS558" s="138">
        <v>0</v>
      </c>
      <c r="AT558" s="138">
        <v>0</v>
      </c>
      <c r="AU558" s="138">
        <v>0</v>
      </c>
      <c r="AV558" s="137">
        <v>16</v>
      </c>
      <c r="AW558" s="137"/>
      <c r="AX558" s="137"/>
      <c r="AY558" s="137"/>
      <c r="AZ558" s="137"/>
      <c r="BA558" s="137"/>
      <c r="BB558" s="137" t="s">
        <v>277</v>
      </c>
      <c r="BC558" s="137"/>
      <c r="BD558" s="137"/>
      <c r="BE558" s="138"/>
      <c r="BF558" s="137"/>
      <c r="BG558" s="137" t="s">
        <v>2968</v>
      </c>
      <c r="BH558" s="152" t="s">
        <v>2668</v>
      </c>
      <c r="BI558" s="129" t="s">
        <v>99</v>
      </c>
      <c r="BJ558" s="147">
        <v>46185</v>
      </c>
      <c r="BK558" s="139" t="s">
        <v>102</v>
      </c>
      <c r="BL558" s="129" t="s">
        <v>107</v>
      </c>
      <c r="BM558" s="142" t="s">
        <v>179</v>
      </c>
      <c r="BN558" s="139" t="s">
        <v>221</v>
      </c>
      <c r="BO558" s="139">
        <v>0</v>
      </c>
      <c r="BP558" s="143"/>
      <c r="BQ558" s="141" t="s">
        <v>1761</v>
      </c>
    </row>
    <row r="559" spans="1:69" ht="22.75" hidden="1" customHeight="1" x14ac:dyDescent="0.35">
      <c r="A559" s="131">
        <v>555</v>
      </c>
      <c r="B559" s="137" t="s">
        <v>252</v>
      </c>
      <c r="C559" s="137" t="s">
        <v>253</v>
      </c>
      <c r="D559" s="137" t="s">
        <v>254</v>
      </c>
      <c r="E559" s="137" t="s">
        <v>255</v>
      </c>
      <c r="F559" s="137" t="s">
        <v>255</v>
      </c>
      <c r="G559" s="137" t="s">
        <v>256</v>
      </c>
      <c r="H559" s="137" t="s">
        <v>257</v>
      </c>
      <c r="I559" s="137">
        <v>134450</v>
      </c>
      <c r="J559" s="137" t="s">
        <v>328</v>
      </c>
      <c r="K559" s="137">
        <v>134450</v>
      </c>
      <c r="L559" s="137" t="s">
        <v>341</v>
      </c>
      <c r="M559" s="137" t="s">
        <v>342</v>
      </c>
      <c r="N559" s="137">
        <v>369847</v>
      </c>
      <c r="O559" s="137" t="s">
        <v>329</v>
      </c>
      <c r="P559" s="137">
        <v>914097</v>
      </c>
      <c r="Q559" s="137" t="s">
        <v>374</v>
      </c>
      <c r="R559" s="137" t="s">
        <v>669</v>
      </c>
      <c r="S559" s="137" t="s">
        <v>2966</v>
      </c>
      <c r="T559" s="137" t="s">
        <v>2966</v>
      </c>
      <c r="U559" s="137" t="s">
        <v>298</v>
      </c>
      <c r="V559" s="137" t="s">
        <v>266</v>
      </c>
      <c r="W559" s="137">
        <v>0</v>
      </c>
      <c r="X559" s="137" t="s">
        <v>267</v>
      </c>
      <c r="Y559" s="137">
        <v>360233829</v>
      </c>
      <c r="Z559" s="137" t="s">
        <v>2967</v>
      </c>
      <c r="AA559" s="137" t="s">
        <v>2221</v>
      </c>
      <c r="AB559" s="138">
        <v>40000</v>
      </c>
      <c r="AC559" s="137" t="s">
        <v>270</v>
      </c>
      <c r="AD559" s="137">
        <v>18</v>
      </c>
      <c r="AE559" s="137" t="s">
        <v>673</v>
      </c>
      <c r="AF559" s="137" t="s">
        <v>508</v>
      </c>
      <c r="AG559" s="137" t="s">
        <v>1109</v>
      </c>
      <c r="AH559" s="137" t="s">
        <v>292</v>
      </c>
      <c r="AI559" s="137" t="s">
        <v>1641</v>
      </c>
      <c r="AJ559" s="138">
        <v>2690</v>
      </c>
      <c r="AK559" s="138">
        <v>2690</v>
      </c>
      <c r="AL559" s="137" t="s">
        <v>792</v>
      </c>
      <c r="AM559" s="138">
        <v>6164.55</v>
      </c>
      <c r="AN559" s="138">
        <v>1905.45</v>
      </c>
      <c r="AO559" s="138">
        <v>8070</v>
      </c>
      <c r="AP559" s="138">
        <v>33835.449999999997</v>
      </c>
      <c r="AQ559" s="138">
        <v>5936.55</v>
      </c>
      <c r="AR559" s="138">
        <v>39772</v>
      </c>
      <c r="AS559" s="138">
        <v>0</v>
      </c>
      <c r="AT559" s="138">
        <v>0</v>
      </c>
      <c r="AU559" s="138">
        <v>0</v>
      </c>
      <c r="AV559" s="137">
        <v>3</v>
      </c>
      <c r="AW559" s="137"/>
      <c r="AX559" s="137"/>
      <c r="AY559" s="137"/>
      <c r="AZ559" s="137"/>
      <c r="BA559" s="137"/>
      <c r="BB559" s="137" t="s">
        <v>277</v>
      </c>
      <c r="BC559" s="137"/>
      <c r="BD559" s="137"/>
      <c r="BE559" s="138"/>
      <c r="BF559" s="137"/>
      <c r="BG559" s="137" t="s">
        <v>2968</v>
      </c>
      <c r="BH559" s="152" t="s">
        <v>2668</v>
      </c>
      <c r="BI559" s="129" t="s">
        <v>99</v>
      </c>
      <c r="BJ559" s="147">
        <v>46185</v>
      </c>
      <c r="BK559" s="139" t="s">
        <v>102</v>
      </c>
      <c r="BL559" s="129" t="s">
        <v>107</v>
      </c>
      <c r="BM559" s="142" t="s">
        <v>179</v>
      </c>
      <c r="BN559" s="139" t="s">
        <v>221</v>
      </c>
      <c r="BO559" s="139">
        <v>0</v>
      </c>
      <c r="BP559" s="143"/>
      <c r="BQ559" s="141" t="s">
        <v>1761</v>
      </c>
    </row>
    <row r="560" spans="1:69" ht="22.75" hidden="1" customHeight="1" x14ac:dyDescent="0.35">
      <c r="A560" s="131">
        <v>556</v>
      </c>
      <c r="B560" s="137" t="s">
        <v>252</v>
      </c>
      <c r="C560" s="137" t="s">
        <v>253</v>
      </c>
      <c r="D560" s="137" t="s">
        <v>254</v>
      </c>
      <c r="E560" s="137" t="s">
        <v>255</v>
      </c>
      <c r="F560" s="137" t="s">
        <v>255</v>
      </c>
      <c r="G560" s="137" t="s">
        <v>256</v>
      </c>
      <c r="H560" s="137" t="s">
        <v>257</v>
      </c>
      <c r="I560" s="137">
        <v>134450</v>
      </c>
      <c r="J560" s="137" t="s">
        <v>328</v>
      </c>
      <c r="K560" s="137">
        <v>134450</v>
      </c>
      <c r="L560" s="137" t="s">
        <v>341</v>
      </c>
      <c r="M560" s="137" t="s">
        <v>342</v>
      </c>
      <c r="N560" s="137">
        <v>369847</v>
      </c>
      <c r="O560" s="137" t="s">
        <v>329</v>
      </c>
      <c r="P560" s="137">
        <v>914097</v>
      </c>
      <c r="Q560" s="137" t="s">
        <v>374</v>
      </c>
      <c r="R560" s="137" t="s">
        <v>263</v>
      </c>
      <c r="S560" s="137" t="s">
        <v>505</v>
      </c>
      <c r="T560" s="137" t="s">
        <v>505</v>
      </c>
      <c r="U560" s="137" t="s">
        <v>298</v>
      </c>
      <c r="V560" s="137" t="s">
        <v>266</v>
      </c>
      <c r="W560" s="137">
        <v>0</v>
      </c>
      <c r="X560" s="137" t="s">
        <v>345</v>
      </c>
      <c r="Y560" s="137">
        <v>359353954</v>
      </c>
      <c r="Z560" s="137" t="s">
        <v>506</v>
      </c>
      <c r="AA560" s="137" t="s">
        <v>507</v>
      </c>
      <c r="AB560" s="138">
        <v>55000</v>
      </c>
      <c r="AC560" s="137" t="s">
        <v>270</v>
      </c>
      <c r="AD560" s="137">
        <v>24</v>
      </c>
      <c r="AE560" s="137" t="s">
        <v>367</v>
      </c>
      <c r="AF560" s="137" t="s">
        <v>2969</v>
      </c>
      <c r="AG560" s="137" t="s">
        <v>509</v>
      </c>
      <c r="AH560" s="137" t="s">
        <v>292</v>
      </c>
      <c r="AI560" s="137" t="s">
        <v>510</v>
      </c>
      <c r="AJ560" s="138">
        <v>2930</v>
      </c>
      <c r="AK560" s="138">
        <v>2930</v>
      </c>
      <c r="AL560" s="137" t="s">
        <v>511</v>
      </c>
      <c r="AM560" s="138">
        <v>19957.98</v>
      </c>
      <c r="AN560" s="138">
        <v>9342.02</v>
      </c>
      <c r="AO560" s="138">
        <v>29300</v>
      </c>
      <c r="AP560" s="138">
        <v>35042.019999999997</v>
      </c>
      <c r="AQ560" s="138">
        <v>5654.98</v>
      </c>
      <c r="AR560" s="138">
        <v>40697</v>
      </c>
      <c r="AS560" s="138">
        <v>2264.6799999999998</v>
      </c>
      <c r="AT560" s="138">
        <v>665.32</v>
      </c>
      <c r="AU560" s="138">
        <v>2930</v>
      </c>
      <c r="AV560" s="137">
        <v>11</v>
      </c>
      <c r="AW560" s="137"/>
      <c r="AX560" s="137"/>
      <c r="AY560" s="137"/>
      <c r="AZ560" s="137"/>
      <c r="BA560" s="137"/>
      <c r="BB560" s="137" t="s">
        <v>277</v>
      </c>
      <c r="BC560" s="137"/>
      <c r="BD560" s="137"/>
      <c r="BE560" s="138"/>
      <c r="BF560" s="137"/>
      <c r="BG560" s="137" t="s">
        <v>512</v>
      </c>
      <c r="BH560" s="152" t="s">
        <v>2668</v>
      </c>
      <c r="BI560" s="129" t="s">
        <v>99</v>
      </c>
      <c r="BJ560" s="147">
        <v>46185</v>
      </c>
      <c r="BK560" s="139" t="s">
        <v>102</v>
      </c>
      <c r="BL560" s="129" t="s">
        <v>107</v>
      </c>
      <c r="BM560" s="142" t="s">
        <v>179</v>
      </c>
      <c r="BN560" s="139" t="s">
        <v>221</v>
      </c>
      <c r="BO560" s="139">
        <v>0</v>
      </c>
      <c r="BP560" s="143"/>
      <c r="BQ560" s="141" t="s">
        <v>1761</v>
      </c>
    </row>
    <row r="561" spans="1:69" ht="22.75" hidden="1" customHeight="1" x14ac:dyDescent="0.35">
      <c r="A561" s="131">
        <v>557</v>
      </c>
      <c r="B561" s="137" t="s">
        <v>252</v>
      </c>
      <c r="C561" s="137" t="s">
        <v>253</v>
      </c>
      <c r="D561" s="137" t="s">
        <v>254</v>
      </c>
      <c r="E561" s="137" t="s">
        <v>255</v>
      </c>
      <c r="F561" s="137" t="s">
        <v>255</v>
      </c>
      <c r="G561" s="137" t="s">
        <v>256</v>
      </c>
      <c r="H561" s="137" t="s">
        <v>257</v>
      </c>
      <c r="I561" s="137">
        <v>134450</v>
      </c>
      <c r="J561" s="137" t="s">
        <v>328</v>
      </c>
      <c r="K561" s="137">
        <v>134450</v>
      </c>
      <c r="L561" s="137" t="s">
        <v>341</v>
      </c>
      <c r="M561" s="137" t="s">
        <v>342</v>
      </c>
      <c r="N561" s="137">
        <v>369847</v>
      </c>
      <c r="O561" s="137" t="s">
        <v>329</v>
      </c>
      <c r="P561" s="137">
        <v>914097</v>
      </c>
      <c r="Q561" s="137" t="s">
        <v>374</v>
      </c>
      <c r="R561" s="137" t="s">
        <v>669</v>
      </c>
      <c r="S561" s="137" t="s">
        <v>505</v>
      </c>
      <c r="T561" s="137" t="s">
        <v>505</v>
      </c>
      <c r="U561" s="137" t="s">
        <v>298</v>
      </c>
      <c r="V561" s="137" t="s">
        <v>266</v>
      </c>
      <c r="W561" s="137">
        <v>0</v>
      </c>
      <c r="X561" s="137" t="s">
        <v>345</v>
      </c>
      <c r="Y561" s="137">
        <v>360219743</v>
      </c>
      <c r="Z561" s="137" t="s">
        <v>506</v>
      </c>
      <c r="AA561" s="137" t="s">
        <v>1601</v>
      </c>
      <c r="AB561" s="138">
        <v>21000</v>
      </c>
      <c r="AC561" s="137" t="s">
        <v>270</v>
      </c>
      <c r="AD561" s="137">
        <v>18</v>
      </c>
      <c r="AE561" s="137" t="s">
        <v>967</v>
      </c>
      <c r="AF561" s="137" t="s">
        <v>2969</v>
      </c>
      <c r="AG561" s="137" t="s">
        <v>509</v>
      </c>
      <c r="AH561" s="137" t="s">
        <v>292</v>
      </c>
      <c r="AI561" s="137" t="s">
        <v>1641</v>
      </c>
      <c r="AJ561" s="138">
        <v>1410</v>
      </c>
      <c r="AK561" s="138">
        <v>1410</v>
      </c>
      <c r="AL561" s="137" t="s">
        <v>792</v>
      </c>
      <c r="AM561" s="138">
        <v>3154.81</v>
      </c>
      <c r="AN561" s="138">
        <v>1075.19</v>
      </c>
      <c r="AO561" s="138">
        <v>4230</v>
      </c>
      <c r="AP561" s="138">
        <v>17845.189999999999</v>
      </c>
      <c r="AQ561" s="138">
        <v>3152.81</v>
      </c>
      <c r="AR561" s="138">
        <v>20998</v>
      </c>
      <c r="AS561" s="138">
        <v>0</v>
      </c>
      <c r="AT561" s="138">
        <v>0</v>
      </c>
      <c r="AU561" s="138">
        <v>0</v>
      </c>
      <c r="AV561" s="137">
        <v>3</v>
      </c>
      <c r="AW561" s="137"/>
      <c r="AX561" s="137"/>
      <c r="AY561" s="137"/>
      <c r="AZ561" s="137"/>
      <c r="BA561" s="137"/>
      <c r="BB561" s="137" t="s">
        <v>277</v>
      </c>
      <c r="BC561" s="137"/>
      <c r="BD561" s="137"/>
      <c r="BE561" s="138"/>
      <c r="BF561" s="137"/>
      <c r="BG561" s="137" t="s">
        <v>512</v>
      </c>
      <c r="BH561" s="152" t="s">
        <v>2668</v>
      </c>
      <c r="BI561" s="129" t="s">
        <v>99</v>
      </c>
      <c r="BJ561" s="147">
        <v>46185</v>
      </c>
      <c r="BK561" s="139" t="s">
        <v>102</v>
      </c>
      <c r="BL561" s="129" t="s">
        <v>107</v>
      </c>
      <c r="BM561" s="142" t="s">
        <v>179</v>
      </c>
      <c r="BN561" s="139" t="s">
        <v>221</v>
      </c>
      <c r="BO561" s="139">
        <v>0</v>
      </c>
      <c r="BP561" s="143"/>
      <c r="BQ561" s="141" t="s">
        <v>1761</v>
      </c>
    </row>
    <row r="562" spans="1:69" hidden="1" x14ac:dyDescent="0.35">
      <c r="A562" s="131">
        <v>558</v>
      </c>
      <c r="B562" s="137" t="s">
        <v>252</v>
      </c>
      <c r="C562" s="137" t="s">
        <v>253</v>
      </c>
      <c r="D562" s="137" t="s">
        <v>254</v>
      </c>
      <c r="E562" s="137" t="s">
        <v>255</v>
      </c>
      <c r="F562" s="137" t="s">
        <v>255</v>
      </c>
      <c r="G562" s="137" t="s">
        <v>256</v>
      </c>
      <c r="H562" s="137" t="s">
        <v>257</v>
      </c>
      <c r="I562" s="137">
        <v>134450</v>
      </c>
      <c r="J562" s="137" t="s">
        <v>328</v>
      </c>
      <c r="K562" s="137">
        <v>134450</v>
      </c>
      <c r="L562" s="137" t="s">
        <v>341</v>
      </c>
      <c r="M562" s="137" t="s">
        <v>342</v>
      </c>
      <c r="N562" s="137">
        <v>369847</v>
      </c>
      <c r="O562" s="137" t="s">
        <v>329</v>
      </c>
      <c r="P562" s="137">
        <v>914097</v>
      </c>
      <c r="Q562" s="137" t="s">
        <v>374</v>
      </c>
      <c r="R562" s="137" t="s">
        <v>263</v>
      </c>
      <c r="S562" s="137" t="s">
        <v>2970</v>
      </c>
      <c r="T562" s="137" t="s">
        <v>2970</v>
      </c>
      <c r="U562" s="137" t="s">
        <v>298</v>
      </c>
      <c r="V562" s="137" t="s">
        <v>266</v>
      </c>
      <c r="W562" s="137">
        <v>0</v>
      </c>
      <c r="X562" s="137" t="s">
        <v>267</v>
      </c>
      <c r="Y562" s="137">
        <v>360152271</v>
      </c>
      <c r="Z562" s="137" t="s">
        <v>2971</v>
      </c>
      <c r="AA562" s="137" t="s">
        <v>1560</v>
      </c>
      <c r="AB562" s="138">
        <v>30000</v>
      </c>
      <c r="AC562" s="137" t="s">
        <v>270</v>
      </c>
      <c r="AD562" s="137">
        <v>18</v>
      </c>
      <c r="AE562" s="137" t="s">
        <v>478</v>
      </c>
      <c r="AF562" s="137" t="s">
        <v>1564</v>
      </c>
      <c r="AG562" s="137" t="s">
        <v>2972</v>
      </c>
      <c r="AH562" s="137" t="s">
        <v>481</v>
      </c>
      <c r="AI562" s="137" t="s">
        <v>1641</v>
      </c>
      <c r="AJ562" s="138">
        <v>2030</v>
      </c>
      <c r="AK562" s="138">
        <v>2030</v>
      </c>
      <c r="AL562" s="137" t="s">
        <v>351</v>
      </c>
      <c r="AM562" s="138">
        <v>4225.54</v>
      </c>
      <c r="AN562" s="138">
        <v>1864.46</v>
      </c>
      <c r="AO562" s="138">
        <v>6090</v>
      </c>
      <c r="AP562" s="138">
        <v>25774.46</v>
      </c>
      <c r="AQ562" s="138">
        <v>4792.54</v>
      </c>
      <c r="AR562" s="138">
        <v>30567</v>
      </c>
      <c r="AS562" s="138">
        <v>0</v>
      </c>
      <c r="AT562" s="138">
        <v>0</v>
      </c>
      <c r="AU562" s="138">
        <v>0</v>
      </c>
      <c r="AV562" s="137">
        <v>3</v>
      </c>
      <c r="AW562" s="137"/>
      <c r="AX562" s="137"/>
      <c r="AY562" s="137"/>
      <c r="AZ562" s="137"/>
      <c r="BA562" s="137"/>
      <c r="BB562" s="137" t="s">
        <v>277</v>
      </c>
      <c r="BC562" s="137"/>
      <c r="BD562" s="137"/>
      <c r="BE562" s="138"/>
      <c r="BF562" s="137"/>
      <c r="BG562" s="137" t="s">
        <v>2973</v>
      </c>
      <c r="BH562" s="152" t="s">
        <v>2668</v>
      </c>
      <c r="BI562" s="129" t="s">
        <v>99</v>
      </c>
      <c r="BJ562" s="147">
        <v>46185</v>
      </c>
      <c r="BK562" s="139" t="s">
        <v>102</v>
      </c>
      <c r="BL562" s="129" t="s">
        <v>107</v>
      </c>
      <c r="BM562" s="142" t="s">
        <v>179</v>
      </c>
      <c r="BN562" s="139" t="s">
        <v>221</v>
      </c>
      <c r="BO562" s="139">
        <v>0</v>
      </c>
      <c r="BP562" s="143"/>
      <c r="BQ562" s="141" t="s">
        <v>1761</v>
      </c>
    </row>
    <row r="563" spans="1:69" hidden="1" x14ac:dyDescent="0.35">
      <c r="A563" s="131">
        <v>559</v>
      </c>
      <c r="B563" s="137" t="s">
        <v>252</v>
      </c>
      <c r="C563" s="137" t="s">
        <v>253</v>
      </c>
      <c r="D563" s="137" t="s">
        <v>254</v>
      </c>
      <c r="E563" s="137" t="s">
        <v>255</v>
      </c>
      <c r="F563" s="137" t="s">
        <v>255</v>
      </c>
      <c r="G563" s="137" t="s">
        <v>256</v>
      </c>
      <c r="H563" s="137" t="s">
        <v>257</v>
      </c>
      <c r="I563" s="137">
        <v>134450</v>
      </c>
      <c r="J563" s="137" t="s">
        <v>328</v>
      </c>
      <c r="K563" s="137">
        <v>134450</v>
      </c>
      <c r="L563" s="137" t="s">
        <v>341</v>
      </c>
      <c r="M563" s="137" t="s">
        <v>342</v>
      </c>
      <c r="N563" s="137">
        <v>369847</v>
      </c>
      <c r="O563" s="137" t="s">
        <v>329</v>
      </c>
      <c r="P563" s="137">
        <v>914097</v>
      </c>
      <c r="Q563" s="137" t="s">
        <v>374</v>
      </c>
      <c r="R563" s="137" t="s">
        <v>263</v>
      </c>
      <c r="S563" s="137" t="s">
        <v>2974</v>
      </c>
      <c r="T563" s="137" t="s">
        <v>2974</v>
      </c>
      <c r="U563" s="137" t="s">
        <v>298</v>
      </c>
      <c r="V563" s="137" t="s">
        <v>266</v>
      </c>
      <c r="W563" s="137">
        <v>0</v>
      </c>
      <c r="X563" s="137" t="s">
        <v>267</v>
      </c>
      <c r="Y563" s="137">
        <v>360199736</v>
      </c>
      <c r="Z563" s="137" t="s">
        <v>2975</v>
      </c>
      <c r="AA563" s="137" t="s">
        <v>1595</v>
      </c>
      <c r="AB563" s="138">
        <v>42000</v>
      </c>
      <c r="AC563" s="137" t="s">
        <v>270</v>
      </c>
      <c r="AD563" s="137">
        <v>24</v>
      </c>
      <c r="AE563" s="137" t="s">
        <v>478</v>
      </c>
      <c r="AF563" s="137" t="s">
        <v>1584</v>
      </c>
      <c r="AG563" s="137" t="s">
        <v>2217</v>
      </c>
      <c r="AH563" s="137" t="s">
        <v>481</v>
      </c>
      <c r="AI563" s="137" t="s">
        <v>1641</v>
      </c>
      <c r="AJ563" s="138">
        <v>2260</v>
      </c>
      <c r="AK563" s="138">
        <v>2260</v>
      </c>
      <c r="AL563" s="137" t="s">
        <v>351</v>
      </c>
      <c r="AM563" s="138">
        <v>4383.7</v>
      </c>
      <c r="AN563" s="138">
        <v>2396.3000000000002</v>
      </c>
      <c r="AO563" s="138">
        <v>6780</v>
      </c>
      <c r="AP563" s="138">
        <v>37616.300000000003</v>
      </c>
      <c r="AQ563" s="138">
        <v>9709.7000000000007</v>
      </c>
      <c r="AR563" s="138">
        <v>47326</v>
      </c>
      <c r="AS563" s="138">
        <v>0</v>
      </c>
      <c r="AT563" s="138">
        <v>0</v>
      </c>
      <c r="AU563" s="138">
        <v>0</v>
      </c>
      <c r="AV563" s="137">
        <v>3</v>
      </c>
      <c r="AW563" s="137"/>
      <c r="AX563" s="137"/>
      <c r="AY563" s="137"/>
      <c r="AZ563" s="137"/>
      <c r="BA563" s="137"/>
      <c r="BB563" s="137" t="s">
        <v>277</v>
      </c>
      <c r="BC563" s="137"/>
      <c r="BD563" s="137"/>
      <c r="BE563" s="138"/>
      <c r="BF563" s="137"/>
      <c r="BG563" s="137" t="s">
        <v>2976</v>
      </c>
      <c r="BH563" s="152" t="s">
        <v>2668</v>
      </c>
      <c r="BI563" s="129" t="s">
        <v>99</v>
      </c>
      <c r="BJ563" s="147">
        <v>46185</v>
      </c>
      <c r="BK563" s="139" t="s">
        <v>102</v>
      </c>
      <c r="BL563" s="129" t="s">
        <v>107</v>
      </c>
      <c r="BM563" s="142" t="s">
        <v>179</v>
      </c>
      <c r="BN563" s="139" t="s">
        <v>221</v>
      </c>
      <c r="BO563" s="139">
        <v>0</v>
      </c>
      <c r="BP563" s="143"/>
      <c r="BQ563" s="141" t="s">
        <v>1761</v>
      </c>
    </row>
    <row r="564" spans="1:69" hidden="1" x14ac:dyDescent="0.35">
      <c r="A564" s="131">
        <v>560</v>
      </c>
      <c r="B564" s="137" t="s">
        <v>252</v>
      </c>
      <c r="C564" s="137" t="s">
        <v>253</v>
      </c>
      <c r="D564" s="137" t="s">
        <v>254</v>
      </c>
      <c r="E564" s="137" t="s">
        <v>255</v>
      </c>
      <c r="F564" s="137" t="s">
        <v>255</v>
      </c>
      <c r="G564" s="137" t="s">
        <v>256</v>
      </c>
      <c r="H564" s="137" t="s">
        <v>257</v>
      </c>
      <c r="I564" s="137">
        <v>134450</v>
      </c>
      <c r="J564" s="137" t="s">
        <v>328</v>
      </c>
      <c r="K564" s="137">
        <v>134450</v>
      </c>
      <c r="L564" s="137" t="s">
        <v>341</v>
      </c>
      <c r="M564" s="137" t="s">
        <v>342</v>
      </c>
      <c r="N564" s="137">
        <v>369847</v>
      </c>
      <c r="O564" s="137" t="s">
        <v>329</v>
      </c>
      <c r="P564" s="137">
        <v>914097</v>
      </c>
      <c r="Q564" s="137" t="s">
        <v>374</v>
      </c>
      <c r="R564" s="137" t="s">
        <v>263</v>
      </c>
      <c r="S564" s="137" t="s">
        <v>2977</v>
      </c>
      <c r="T564" s="137" t="s">
        <v>2977</v>
      </c>
      <c r="U564" s="137" t="s">
        <v>298</v>
      </c>
      <c r="V564" s="137" t="s">
        <v>266</v>
      </c>
      <c r="W564" s="137">
        <v>0</v>
      </c>
      <c r="X564" s="137" t="s">
        <v>267</v>
      </c>
      <c r="Y564" s="137">
        <v>360204880</v>
      </c>
      <c r="Z564" s="137" t="s">
        <v>2978</v>
      </c>
      <c r="AA564" s="137" t="s">
        <v>1595</v>
      </c>
      <c r="AB564" s="138">
        <v>50000</v>
      </c>
      <c r="AC564" s="137" t="s">
        <v>270</v>
      </c>
      <c r="AD564" s="137">
        <v>24</v>
      </c>
      <c r="AE564" s="137" t="s">
        <v>478</v>
      </c>
      <c r="AF564" s="137" t="s">
        <v>1584</v>
      </c>
      <c r="AG564" s="137" t="s">
        <v>2217</v>
      </c>
      <c r="AH564" s="137" t="s">
        <v>481</v>
      </c>
      <c r="AI564" s="137" t="s">
        <v>1641</v>
      </c>
      <c r="AJ564" s="138">
        <v>2690</v>
      </c>
      <c r="AK564" s="138">
        <v>2690</v>
      </c>
      <c r="AL564" s="137" t="s">
        <v>351</v>
      </c>
      <c r="AM564" s="138">
        <v>5217.2299999999996</v>
      </c>
      <c r="AN564" s="138">
        <v>2852.77</v>
      </c>
      <c r="AO564" s="138">
        <v>8070</v>
      </c>
      <c r="AP564" s="138">
        <v>44782.77</v>
      </c>
      <c r="AQ564" s="138">
        <v>11563.23</v>
      </c>
      <c r="AR564" s="138">
        <v>56346</v>
      </c>
      <c r="AS564" s="138">
        <v>0</v>
      </c>
      <c r="AT564" s="138">
        <v>0</v>
      </c>
      <c r="AU564" s="138">
        <v>0</v>
      </c>
      <c r="AV564" s="137">
        <v>3</v>
      </c>
      <c r="AW564" s="137"/>
      <c r="AX564" s="137"/>
      <c r="AY564" s="137"/>
      <c r="AZ564" s="137"/>
      <c r="BA564" s="137"/>
      <c r="BB564" s="137" t="s">
        <v>277</v>
      </c>
      <c r="BC564" s="137"/>
      <c r="BD564" s="137"/>
      <c r="BE564" s="138"/>
      <c r="BF564" s="137"/>
      <c r="BG564" s="137" t="s">
        <v>2979</v>
      </c>
      <c r="BH564" s="152" t="s">
        <v>2668</v>
      </c>
      <c r="BI564" s="129" t="s">
        <v>99</v>
      </c>
      <c r="BJ564" s="147">
        <v>46185</v>
      </c>
      <c r="BK564" s="139" t="s">
        <v>102</v>
      </c>
      <c r="BL564" s="129" t="s">
        <v>107</v>
      </c>
      <c r="BM564" s="142" t="s">
        <v>179</v>
      </c>
      <c r="BN564" s="139" t="s">
        <v>221</v>
      </c>
      <c r="BO564" s="139">
        <v>0</v>
      </c>
      <c r="BP564" s="143"/>
      <c r="BQ564" s="141" t="s">
        <v>1761</v>
      </c>
    </row>
    <row r="565" spans="1:69" ht="22.75" customHeight="1" x14ac:dyDescent="0.35">
      <c r="A565" s="131">
        <v>561</v>
      </c>
      <c r="B565" s="137" t="s">
        <v>252</v>
      </c>
      <c r="C565" s="137" t="s">
        <v>253</v>
      </c>
      <c r="D565" s="137" t="s">
        <v>254</v>
      </c>
      <c r="E565" s="137" t="s">
        <v>255</v>
      </c>
      <c r="F565" s="137" t="s">
        <v>255</v>
      </c>
      <c r="G565" s="137" t="s">
        <v>256</v>
      </c>
      <c r="H565" s="137" t="s">
        <v>257</v>
      </c>
      <c r="I565" s="137">
        <v>132267</v>
      </c>
      <c r="J565" s="137" t="s">
        <v>2008</v>
      </c>
      <c r="K565" s="137">
        <v>132267</v>
      </c>
      <c r="L565" s="137" t="s">
        <v>341</v>
      </c>
      <c r="M565" s="137" t="s">
        <v>342</v>
      </c>
      <c r="N565" s="137">
        <v>223209</v>
      </c>
      <c r="O565" s="137" t="s">
        <v>2009</v>
      </c>
      <c r="P565" s="137">
        <v>696065</v>
      </c>
      <c r="Q565" s="137" t="s">
        <v>2980</v>
      </c>
      <c r="R565" s="137" t="s">
        <v>263</v>
      </c>
      <c r="S565" s="137" t="s">
        <v>2981</v>
      </c>
      <c r="T565" s="137" t="s">
        <v>2981</v>
      </c>
      <c r="U565" s="137" t="s">
        <v>265</v>
      </c>
      <c r="V565" s="137" t="s">
        <v>266</v>
      </c>
      <c r="W565" s="137">
        <v>0</v>
      </c>
      <c r="X565" s="137" t="s">
        <v>267</v>
      </c>
      <c r="Y565" s="137">
        <v>359916883</v>
      </c>
      <c r="Z565" s="137" t="s">
        <v>2982</v>
      </c>
      <c r="AA565" s="137" t="s">
        <v>1352</v>
      </c>
      <c r="AB565" s="138">
        <v>98000</v>
      </c>
      <c r="AC565" s="137" t="s">
        <v>556</v>
      </c>
      <c r="AD565" s="137">
        <v>24</v>
      </c>
      <c r="AE565" s="137" t="s">
        <v>367</v>
      </c>
      <c r="AF565" s="137" t="s">
        <v>2983</v>
      </c>
      <c r="AG565" s="137" t="s">
        <v>2984</v>
      </c>
      <c r="AH565" s="137" t="s">
        <v>292</v>
      </c>
      <c r="AI565" s="137" t="s">
        <v>1279</v>
      </c>
      <c r="AJ565" s="138">
        <v>5230</v>
      </c>
      <c r="AK565" s="138">
        <v>5230</v>
      </c>
      <c r="AL565" s="137" t="s">
        <v>659</v>
      </c>
      <c r="AM565" s="138">
        <v>21033.4</v>
      </c>
      <c r="AN565" s="138">
        <v>10346.6</v>
      </c>
      <c r="AO565" s="138">
        <v>31380</v>
      </c>
      <c r="AP565" s="138">
        <v>76966.600000000006</v>
      </c>
      <c r="AQ565" s="138">
        <v>15819.4</v>
      </c>
      <c r="AR565" s="138">
        <v>92786</v>
      </c>
      <c r="AS565" s="138">
        <v>0</v>
      </c>
      <c r="AT565" s="138">
        <v>0</v>
      </c>
      <c r="AU565" s="138">
        <v>0</v>
      </c>
      <c r="AV565" s="137">
        <v>6</v>
      </c>
      <c r="AW565" s="137"/>
      <c r="AX565" s="137"/>
      <c r="AY565" s="137"/>
      <c r="AZ565" s="137"/>
      <c r="BA565" s="137"/>
      <c r="BB565" s="137" t="s">
        <v>277</v>
      </c>
      <c r="BC565" s="137"/>
      <c r="BD565" s="137"/>
      <c r="BE565" s="138"/>
      <c r="BF565" s="137"/>
      <c r="BG565" s="137" t="s">
        <v>2985</v>
      </c>
      <c r="BH565" s="152" t="s">
        <v>2668</v>
      </c>
      <c r="BI565" s="129" t="s">
        <v>99</v>
      </c>
      <c r="BJ565" s="147">
        <v>46188</v>
      </c>
      <c r="BK565" s="139" t="s">
        <v>102</v>
      </c>
      <c r="BL565" s="129" t="s">
        <v>107</v>
      </c>
      <c r="BM565" s="142" t="s">
        <v>179</v>
      </c>
      <c r="BN565" s="139" t="s">
        <v>220</v>
      </c>
      <c r="BO565" s="139">
        <v>62300</v>
      </c>
      <c r="BP565" s="143" t="s">
        <v>181</v>
      </c>
      <c r="BQ565" s="144" t="s">
        <v>2986</v>
      </c>
    </row>
    <row r="566" spans="1:69" x14ac:dyDescent="0.35">
      <c r="A566" s="131">
        <v>562</v>
      </c>
      <c r="B566" s="137" t="s">
        <v>252</v>
      </c>
      <c r="C566" s="137" t="s">
        <v>253</v>
      </c>
      <c r="D566" s="137" t="s">
        <v>254</v>
      </c>
      <c r="E566" s="137" t="s">
        <v>255</v>
      </c>
      <c r="F566" s="137" t="s">
        <v>255</v>
      </c>
      <c r="G566" s="137" t="s">
        <v>256</v>
      </c>
      <c r="H566" s="137" t="s">
        <v>257</v>
      </c>
      <c r="I566" s="137">
        <v>132267</v>
      </c>
      <c r="J566" s="137" t="s">
        <v>2008</v>
      </c>
      <c r="K566" s="137">
        <v>132267</v>
      </c>
      <c r="L566" s="137" t="s">
        <v>341</v>
      </c>
      <c r="M566" s="137" t="s">
        <v>342</v>
      </c>
      <c r="N566" s="137">
        <v>223209</v>
      </c>
      <c r="O566" s="137" t="s">
        <v>2009</v>
      </c>
      <c r="P566" s="137">
        <v>696065</v>
      </c>
      <c r="Q566" s="137" t="s">
        <v>2980</v>
      </c>
      <c r="R566" s="137" t="s">
        <v>263</v>
      </c>
      <c r="S566" s="137" t="s">
        <v>2987</v>
      </c>
      <c r="T566" s="137" t="s">
        <v>2987</v>
      </c>
      <c r="U566" s="137" t="s">
        <v>265</v>
      </c>
      <c r="V566" s="137" t="s">
        <v>266</v>
      </c>
      <c r="W566" s="137">
        <v>0</v>
      </c>
      <c r="X566" s="137" t="s">
        <v>267</v>
      </c>
      <c r="Y566" s="137">
        <v>360132690</v>
      </c>
      <c r="Z566" s="137" t="s">
        <v>2988</v>
      </c>
      <c r="AA566" s="137" t="s">
        <v>2989</v>
      </c>
      <c r="AB566" s="138">
        <v>110000</v>
      </c>
      <c r="AC566" s="137" t="s">
        <v>556</v>
      </c>
      <c r="AD566" s="137">
        <v>24</v>
      </c>
      <c r="AE566" s="137" t="s">
        <v>489</v>
      </c>
      <c r="AF566" s="137" t="s">
        <v>2983</v>
      </c>
      <c r="AG566" s="137" t="s">
        <v>2990</v>
      </c>
      <c r="AH566" s="137" t="s">
        <v>292</v>
      </c>
      <c r="AI566" s="137" t="s">
        <v>1486</v>
      </c>
      <c r="AJ566" s="138">
        <v>5870</v>
      </c>
      <c r="AK566" s="138">
        <v>5870</v>
      </c>
      <c r="AL566" s="137" t="s">
        <v>459</v>
      </c>
      <c r="AM566" s="138">
        <v>16209.69</v>
      </c>
      <c r="AN566" s="138">
        <v>7270.31</v>
      </c>
      <c r="AO566" s="138">
        <v>23480</v>
      </c>
      <c r="AP566" s="138">
        <v>93790.31</v>
      </c>
      <c r="AQ566" s="138">
        <v>21332.69</v>
      </c>
      <c r="AR566" s="138">
        <v>115123</v>
      </c>
      <c r="AS566" s="138">
        <v>0</v>
      </c>
      <c r="AT566" s="138">
        <v>0</v>
      </c>
      <c r="AU566" s="138">
        <v>0</v>
      </c>
      <c r="AV566" s="137">
        <v>4</v>
      </c>
      <c r="AW566" s="137"/>
      <c r="AX566" s="137"/>
      <c r="AY566" s="137"/>
      <c r="AZ566" s="137"/>
      <c r="BA566" s="137"/>
      <c r="BB566" s="137" t="s">
        <v>277</v>
      </c>
      <c r="BC566" s="137"/>
      <c r="BD566" s="137"/>
      <c r="BE566" s="138"/>
      <c r="BF566" s="137"/>
      <c r="BG566" s="137" t="s">
        <v>2991</v>
      </c>
      <c r="BH566" s="152" t="s">
        <v>2668</v>
      </c>
      <c r="BI566" s="129" t="s">
        <v>99</v>
      </c>
      <c r="BJ566" s="147">
        <v>46188</v>
      </c>
      <c r="BK566" s="139" t="s">
        <v>102</v>
      </c>
      <c r="BL566" s="129" t="s">
        <v>107</v>
      </c>
      <c r="BM566" s="142" t="s">
        <v>179</v>
      </c>
      <c r="BN566" s="139" t="s">
        <v>220</v>
      </c>
      <c r="BO566" s="139">
        <v>62755</v>
      </c>
      <c r="BP566" s="143" t="s">
        <v>181</v>
      </c>
      <c r="BQ566" s="144" t="s">
        <v>2992</v>
      </c>
    </row>
    <row r="567" spans="1:69" hidden="1" x14ac:dyDescent="0.35">
      <c r="A567" s="131">
        <v>563</v>
      </c>
      <c r="B567" s="137" t="s">
        <v>252</v>
      </c>
      <c r="C567" s="137" t="s">
        <v>253</v>
      </c>
      <c r="D567" s="137" t="s">
        <v>254</v>
      </c>
      <c r="E567" s="137" t="s">
        <v>255</v>
      </c>
      <c r="F567" s="137" t="s">
        <v>255</v>
      </c>
      <c r="G567" s="137" t="s">
        <v>256</v>
      </c>
      <c r="H567" s="137" t="s">
        <v>257</v>
      </c>
      <c r="I567" s="137">
        <v>147894</v>
      </c>
      <c r="J567" s="137" t="s">
        <v>751</v>
      </c>
      <c r="K567" s="137">
        <v>147894</v>
      </c>
      <c r="L567" s="137" t="s">
        <v>572</v>
      </c>
      <c r="M567" s="137" t="s">
        <v>573</v>
      </c>
      <c r="N567" s="137">
        <v>250641</v>
      </c>
      <c r="O567" s="137" t="s">
        <v>752</v>
      </c>
      <c r="P567" s="137">
        <v>329279</v>
      </c>
      <c r="Q567" s="137" t="s">
        <v>803</v>
      </c>
      <c r="R567" s="137" t="s">
        <v>263</v>
      </c>
      <c r="S567" s="137" t="s">
        <v>2654</v>
      </c>
      <c r="T567" s="137" t="s">
        <v>2654</v>
      </c>
      <c r="U567" s="137" t="s">
        <v>265</v>
      </c>
      <c r="V567" s="137" t="s">
        <v>266</v>
      </c>
      <c r="W567" s="137">
        <v>0</v>
      </c>
      <c r="X567" s="137" t="s">
        <v>345</v>
      </c>
      <c r="Y567" s="137">
        <v>357929074</v>
      </c>
      <c r="Z567" s="137" t="s">
        <v>2655</v>
      </c>
      <c r="AA567" s="137" t="s">
        <v>442</v>
      </c>
      <c r="AB567" s="138">
        <v>60000</v>
      </c>
      <c r="AC567" s="137" t="s">
        <v>316</v>
      </c>
      <c r="AD567" s="137">
        <v>24</v>
      </c>
      <c r="AE567" s="137" t="s">
        <v>367</v>
      </c>
      <c r="AF567" s="137" t="s">
        <v>664</v>
      </c>
      <c r="AG567" s="137" t="s">
        <v>665</v>
      </c>
      <c r="AH567" s="137" t="s">
        <v>292</v>
      </c>
      <c r="AI567" s="137" t="s">
        <v>707</v>
      </c>
      <c r="AJ567" s="138">
        <v>3200</v>
      </c>
      <c r="AK567" s="138">
        <v>3200</v>
      </c>
      <c r="AL567" s="137" t="s">
        <v>1016</v>
      </c>
      <c r="AM567" s="138">
        <v>47499.22</v>
      </c>
      <c r="AN567" s="138">
        <v>16500.78</v>
      </c>
      <c r="AO567" s="138">
        <v>64000</v>
      </c>
      <c r="AP567" s="138">
        <v>12500.78</v>
      </c>
      <c r="AQ567" s="138">
        <v>695.22</v>
      </c>
      <c r="AR567" s="138">
        <v>13196</v>
      </c>
      <c r="AS567" s="138">
        <v>2900.32</v>
      </c>
      <c r="AT567" s="138">
        <v>299.68</v>
      </c>
      <c r="AU567" s="138">
        <v>3200</v>
      </c>
      <c r="AV567" s="137">
        <v>21</v>
      </c>
      <c r="AW567" s="137"/>
      <c r="AX567" s="137"/>
      <c r="AY567" s="137"/>
      <c r="AZ567" s="137"/>
      <c r="BA567" s="137"/>
      <c r="BB567" s="137" t="s">
        <v>277</v>
      </c>
      <c r="BC567" s="137" t="s">
        <v>1752</v>
      </c>
      <c r="BD567" s="137"/>
      <c r="BE567" s="138"/>
      <c r="BF567" s="137"/>
      <c r="BG567" s="137">
        <v>8515919322</v>
      </c>
      <c r="BH567" s="152" t="s">
        <v>2668</v>
      </c>
      <c r="BI567" s="129" t="s">
        <v>99</v>
      </c>
      <c r="BJ567" s="147">
        <v>46185</v>
      </c>
      <c r="BK567" s="139" t="s">
        <v>102</v>
      </c>
      <c r="BL567" s="129" t="s">
        <v>107</v>
      </c>
      <c r="BM567" s="142" t="s">
        <v>179</v>
      </c>
      <c r="BN567" s="139" t="s">
        <v>221</v>
      </c>
      <c r="BO567" s="139">
        <v>0</v>
      </c>
      <c r="BP567" s="143"/>
      <c r="BQ567" s="144" t="s">
        <v>2993</v>
      </c>
    </row>
    <row r="568" spans="1:69" hidden="1" x14ac:dyDescent="0.35">
      <c r="A568" s="131">
        <v>564</v>
      </c>
      <c r="B568" s="137" t="s">
        <v>252</v>
      </c>
      <c r="C568" s="137" t="s">
        <v>253</v>
      </c>
      <c r="D568" s="137" t="s">
        <v>254</v>
      </c>
      <c r="E568" s="137" t="s">
        <v>255</v>
      </c>
      <c r="F568" s="137" t="s">
        <v>255</v>
      </c>
      <c r="G568" s="137" t="s">
        <v>256</v>
      </c>
      <c r="H568" s="137" t="s">
        <v>257</v>
      </c>
      <c r="I568" s="137">
        <v>138516</v>
      </c>
      <c r="J568" s="137" t="s">
        <v>281</v>
      </c>
      <c r="K568" s="137">
        <v>138516</v>
      </c>
      <c r="L568" s="137" t="s">
        <v>341</v>
      </c>
      <c r="M568" s="137" t="s">
        <v>342</v>
      </c>
      <c r="N568" s="137">
        <v>402085</v>
      </c>
      <c r="O568" s="137" t="s">
        <v>354</v>
      </c>
      <c r="P568" s="137">
        <v>603005</v>
      </c>
      <c r="Q568" s="137" t="s">
        <v>355</v>
      </c>
      <c r="R568" s="137" t="s">
        <v>263</v>
      </c>
      <c r="S568" s="137" t="s">
        <v>2994</v>
      </c>
      <c r="T568" s="137" t="s">
        <v>2994</v>
      </c>
      <c r="U568" s="137" t="s">
        <v>265</v>
      </c>
      <c r="V568" s="137" t="s">
        <v>266</v>
      </c>
      <c r="W568" s="137">
        <v>0</v>
      </c>
      <c r="X568" s="137" t="s">
        <v>267</v>
      </c>
      <c r="Y568" s="137">
        <v>359334850</v>
      </c>
      <c r="Z568" s="137" t="s">
        <v>2995</v>
      </c>
      <c r="AA568" s="137" t="s">
        <v>2996</v>
      </c>
      <c r="AB568" s="138">
        <v>72000</v>
      </c>
      <c r="AC568" s="137" t="s">
        <v>270</v>
      </c>
      <c r="AD568" s="137">
        <v>24</v>
      </c>
      <c r="AE568" s="137" t="s">
        <v>489</v>
      </c>
      <c r="AF568" s="137" t="s">
        <v>359</v>
      </c>
      <c r="AG568" s="137" t="s">
        <v>2997</v>
      </c>
      <c r="AH568" s="137" t="s">
        <v>292</v>
      </c>
      <c r="AI568" s="137" t="s">
        <v>2083</v>
      </c>
      <c r="AJ568" s="138">
        <v>3820</v>
      </c>
      <c r="AK568" s="138">
        <v>3820</v>
      </c>
      <c r="AL568" s="137" t="s">
        <v>994</v>
      </c>
      <c r="AM568" s="138">
        <v>21350.74</v>
      </c>
      <c r="AN568" s="138">
        <v>13029.26</v>
      </c>
      <c r="AO568" s="138">
        <v>34380</v>
      </c>
      <c r="AP568" s="138">
        <v>50649.26</v>
      </c>
      <c r="AQ568" s="138">
        <v>9047.74</v>
      </c>
      <c r="AR568" s="138">
        <v>59697</v>
      </c>
      <c r="AS568" s="138">
        <v>0</v>
      </c>
      <c r="AT568" s="138">
        <v>0</v>
      </c>
      <c r="AU568" s="138">
        <v>0</v>
      </c>
      <c r="AV568" s="137">
        <v>9</v>
      </c>
      <c r="AW568" s="137"/>
      <c r="AX568" s="137"/>
      <c r="AY568" s="137"/>
      <c r="AZ568" s="137"/>
      <c r="BA568" s="137"/>
      <c r="BB568" s="137" t="s">
        <v>277</v>
      </c>
      <c r="BC568" s="137"/>
      <c r="BD568" s="137"/>
      <c r="BE568" s="138"/>
      <c r="BF568" s="137"/>
      <c r="BG568" s="137" t="s">
        <v>2998</v>
      </c>
      <c r="BH568" s="152" t="s">
        <v>2668</v>
      </c>
      <c r="BI568" s="129" t="s">
        <v>99</v>
      </c>
      <c r="BJ568" s="147">
        <v>46185</v>
      </c>
      <c r="BK568" s="139" t="s">
        <v>102</v>
      </c>
      <c r="BL568" s="129" t="s">
        <v>107</v>
      </c>
      <c r="BM568" s="142" t="s">
        <v>179</v>
      </c>
      <c r="BN568" s="139" t="s">
        <v>221</v>
      </c>
      <c r="BO568" s="139">
        <v>0</v>
      </c>
      <c r="BP568" s="143"/>
      <c r="BQ568" s="141" t="s">
        <v>1761</v>
      </c>
    </row>
    <row r="569" spans="1:69" hidden="1" x14ac:dyDescent="0.35">
      <c r="A569" s="131">
        <v>565</v>
      </c>
      <c r="B569" s="137" t="s">
        <v>252</v>
      </c>
      <c r="C569" s="137" t="s">
        <v>253</v>
      </c>
      <c r="D569" s="137" t="s">
        <v>254</v>
      </c>
      <c r="E569" s="137" t="s">
        <v>255</v>
      </c>
      <c r="F569" s="137" t="s">
        <v>255</v>
      </c>
      <c r="G569" s="137" t="s">
        <v>256</v>
      </c>
      <c r="H569" s="137" t="s">
        <v>257</v>
      </c>
      <c r="I569" s="137">
        <v>132432</v>
      </c>
      <c r="J569" s="137" t="s">
        <v>2999</v>
      </c>
      <c r="K569" s="137">
        <v>132432</v>
      </c>
      <c r="L569" s="137" t="s">
        <v>605</v>
      </c>
      <c r="M569" s="137" t="s">
        <v>606</v>
      </c>
      <c r="N569" s="137">
        <v>230760</v>
      </c>
      <c r="O569" s="137" t="s">
        <v>3000</v>
      </c>
      <c r="P569" s="137">
        <v>806966</v>
      </c>
      <c r="Q569" s="137" t="s">
        <v>3001</v>
      </c>
      <c r="R569" s="137" t="s">
        <v>263</v>
      </c>
      <c r="S569" s="137" t="s">
        <v>3002</v>
      </c>
      <c r="T569" s="137" t="s">
        <v>3002</v>
      </c>
      <c r="U569" s="137" t="s">
        <v>474</v>
      </c>
      <c r="V569" s="137" t="s">
        <v>266</v>
      </c>
      <c r="W569" s="137">
        <v>0</v>
      </c>
      <c r="X569" s="137" t="s">
        <v>267</v>
      </c>
      <c r="Y569" s="137">
        <v>358464779</v>
      </c>
      <c r="Z569" s="137" t="s">
        <v>3003</v>
      </c>
      <c r="AA569" s="137" t="s">
        <v>846</v>
      </c>
      <c r="AB569" s="138">
        <v>65000</v>
      </c>
      <c r="AC569" s="137" t="s">
        <v>477</v>
      </c>
      <c r="AD569" s="137">
        <v>24</v>
      </c>
      <c r="AE569" s="137" t="s">
        <v>367</v>
      </c>
      <c r="AF569" s="137" t="s">
        <v>684</v>
      </c>
      <c r="AG569" s="137" t="s">
        <v>2369</v>
      </c>
      <c r="AH569" s="137" t="s">
        <v>292</v>
      </c>
      <c r="AI569" s="137" t="s">
        <v>834</v>
      </c>
      <c r="AJ569" s="138">
        <v>3460</v>
      </c>
      <c r="AK569" s="138">
        <v>3460</v>
      </c>
      <c r="AL569" s="137" t="s">
        <v>2290</v>
      </c>
      <c r="AM569" s="138">
        <v>25760.2</v>
      </c>
      <c r="AN569" s="138">
        <v>12299.8</v>
      </c>
      <c r="AO569" s="138">
        <v>38060</v>
      </c>
      <c r="AP569" s="138">
        <v>39239.800000000003</v>
      </c>
      <c r="AQ569" s="138">
        <v>5984.2</v>
      </c>
      <c r="AR569" s="138">
        <v>45224</v>
      </c>
      <c r="AS569" s="138">
        <v>22738.62</v>
      </c>
      <c r="AT569" s="138">
        <v>4941.38</v>
      </c>
      <c r="AU569" s="138">
        <v>27680</v>
      </c>
      <c r="AV569" s="137">
        <v>19</v>
      </c>
      <c r="AW569" s="137"/>
      <c r="AX569" s="137"/>
      <c r="AY569" s="137"/>
      <c r="AZ569" s="137"/>
      <c r="BA569" s="137"/>
      <c r="BB569" s="137" t="s">
        <v>277</v>
      </c>
      <c r="BC569" s="137"/>
      <c r="BD569" s="137"/>
      <c r="BE569" s="138"/>
      <c r="BF569" s="137"/>
      <c r="BG569" s="137" t="s">
        <v>3004</v>
      </c>
      <c r="BH569" s="152" t="s">
        <v>2668</v>
      </c>
      <c r="BI569" s="129" t="s">
        <v>99</v>
      </c>
      <c r="BJ569" s="147">
        <v>46191</v>
      </c>
      <c r="BK569" s="139" t="s">
        <v>102</v>
      </c>
      <c r="BL569" s="129" t="s">
        <v>107</v>
      </c>
      <c r="BM569" s="142" t="s">
        <v>179</v>
      </c>
      <c r="BN569" s="139" t="s">
        <v>221</v>
      </c>
      <c r="BO569" s="139">
        <v>0</v>
      </c>
      <c r="BP569" s="143"/>
      <c r="BQ569" s="144" t="s">
        <v>3005</v>
      </c>
    </row>
    <row r="570" spans="1:69" hidden="1" x14ac:dyDescent="0.35">
      <c r="A570" s="131">
        <v>566</v>
      </c>
      <c r="B570" s="137" t="s">
        <v>252</v>
      </c>
      <c r="C570" s="137" t="s">
        <v>253</v>
      </c>
      <c r="D570" s="137" t="s">
        <v>254</v>
      </c>
      <c r="E570" s="137" t="s">
        <v>255</v>
      </c>
      <c r="F570" s="137" t="s">
        <v>255</v>
      </c>
      <c r="G570" s="137" t="s">
        <v>256</v>
      </c>
      <c r="H570" s="137" t="s">
        <v>257</v>
      </c>
      <c r="I570" s="137">
        <v>132432</v>
      </c>
      <c r="J570" s="137" t="s">
        <v>2999</v>
      </c>
      <c r="K570" s="137">
        <v>132432</v>
      </c>
      <c r="L570" s="137" t="s">
        <v>605</v>
      </c>
      <c r="M570" s="137" t="s">
        <v>606</v>
      </c>
      <c r="N570" s="137">
        <v>230760</v>
      </c>
      <c r="O570" s="137" t="s">
        <v>3000</v>
      </c>
      <c r="P570" s="137">
        <v>806966</v>
      </c>
      <c r="Q570" s="137" t="s">
        <v>3001</v>
      </c>
      <c r="R570" s="137" t="s">
        <v>263</v>
      </c>
      <c r="S570" s="137" t="s">
        <v>3006</v>
      </c>
      <c r="T570" s="137" t="s">
        <v>3006</v>
      </c>
      <c r="U570" s="137" t="s">
        <v>298</v>
      </c>
      <c r="V570" s="137" t="s">
        <v>3007</v>
      </c>
      <c r="W570" s="137">
        <v>0</v>
      </c>
      <c r="X570" s="137" t="s">
        <v>267</v>
      </c>
      <c r="Y570" s="137">
        <v>358621735</v>
      </c>
      <c r="Z570" s="137" t="s">
        <v>3008</v>
      </c>
      <c r="AA570" s="137" t="s">
        <v>846</v>
      </c>
      <c r="AB570" s="138">
        <v>65000</v>
      </c>
      <c r="AC570" s="137" t="s">
        <v>477</v>
      </c>
      <c r="AD570" s="137">
        <v>24</v>
      </c>
      <c r="AE570" s="137" t="s">
        <v>367</v>
      </c>
      <c r="AF570" s="137" t="s">
        <v>684</v>
      </c>
      <c r="AG570" s="137" t="s">
        <v>2369</v>
      </c>
      <c r="AH570" s="137" t="s">
        <v>292</v>
      </c>
      <c r="AI570" s="137" t="s">
        <v>834</v>
      </c>
      <c r="AJ570" s="138">
        <v>3460</v>
      </c>
      <c r="AK570" s="138">
        <v>3460</v>
      </c>
      <c r="AL570" s="137" t="s">
        <v>3009</v>
      </c>
      <c r="AM570" s="138">
        <v>8539.74</v>
      </c>
      <c r="AN570" s="138">
        <v>5300.26</v>
      </c>
      <c r="AO570" s="138">
        <v>13840</v>
      </c>
      <c r="AP570" s="138">
        <v>56460.26</v>
      </c>
      <c r="AQ570" s="138">
        <v>12983.74</v>
      </c>
      <c r="AR570" s="138">
        <v>69444</v>
      </c>
      <c r="AS570" s="138">
        <v>39959.08</v>
      </c>
      <c r="AT570" s="138">
        <v>11940.92</v>
      </c>
      <c r="AU570" s="138">
        <v>51900</v>
      </c>
      <c r="AV570" s="137">
        <v>19</v>
      </c>
      <c r="AW570" s="137"/>
      <c r="AX570" s="137"/>
      <c r="AY570" s="137"/>
      <c r="AZ570" s="137"/>
      <c r="BA570" s="137"/>
      <c r="BB570" s="137" t="s">
        <v>277</v>
      </c>
      <c r="BC570" s="137"/>
      <c r="BD570" s="137"/>
      <c r="BE570" s="138"/>
      <c r="BF570" s="137"/>
      <c r="BG570" s="137" t="s">
        <v>3010</v>
      </c>
      <c r="BH570" s="152" t="s">
        <v>2668</v>
      </c>
      <c r="BI570" s="129" t="s">
        <v>99</v>
      </c>
      <c r="BJ570" s="147">
        <v>46191</v>
      </c>
      <c r="BK570" s="139" t="s">
        <v>102</v>
      </c>
      <c r="BL570" s="129" t="s">
        <v>107</v>
      </c>
      <c r="BM570" s="142" t="s">
        <v>179</v>
      </c>
      <c r="BN570" s="139" t="s">
        <v>221</v>
      </c>
      <c r="BO570" s="139">
        <v>0</v>
      </c>
      <c r="BP570" s="143"/>
      <c r="BQ570" s="144" t="s">
        <v>3011</v>
      </c>
    </row>
    <row r="571" spans="1:69" hidden="1" x14ac:dyDescent="0.35">
      <c r="A571" s="131">
        <v>567</v>
      </c>
      <c r="B571" s="137" t="s">
        <v>252</v>
      </c>
      <c r="C571" s="137" t="s">
        <v>253</v>
      </c>
      <c r="D571" s="137" t="s">
        <v>254</v>
      </c>
      <c r="E571" s="137" t="s">
        <v>255</v>
      </c>
      <c r="F571" s="137" t="s">
        <v>255</v>
      </c>
      <c r="G571" s="137" t="s">
        <v>256</v>
      </c>
      <c r="H571" s="137" t="s">
        <v>257</v>
      </c>
      <c r="I571" s="137">
        <v>132465</v>
      </c>
      <c r="J571" s="137" t="s">
        <v>3012</v>
      </c>
      <c r="K571" s="137">
        <v>132465</v>
      </c>
      <c r="L571" s="137" t="s">
        <v>620</v>
      </c>
      <c r="M571" s="137" t="s">
        <v>621</v>
      </c>
      <c r="N571" s="137">
        <v>356160</v>
      </c>
      <c r="O571" s="137" t="s">
        <v>3013</v>
      </c>
      <c r="P571" s="137">
        <v>508041</v>
      </c>
      <c r="Q571" s="137" t="s">
        <v>3014</v>
      </c>
      <c r="R571" s="137" t="s">
        <v>263</v>
      </c>
      <c r="S571" s="137" t="s">
        <v>3015</v>
      </c>
      <c r="T571" s="137" t="s">
        <v>3015</v>
      </c>
      <c r="U571" s="137" t="s">
        <v>265</v>
      </c>
      <c r="V571" s="137" t="s">
        <v>266</v>
      </c>
      <c r="W571" s="137">
        <v>0</v>
      </c>
      <c r="X571" s="137" t="s">
        <v>267</v>
      </c>
      <c r="Y571" s="137">
        <v>358168822</v>
      </c>
      <c r="Z571" s="137" t="s">
        <v>3016</v>
      </c>
      <c r="AA571" s="137" t="s">
        <v>1865</v>
      </c>
      <c r="AB571" s="138">
        <v>50000</v>
      </c>
      <c r="AC571" s="137" t="s">
        <v>270</v>
      </c>
      <c r="AD571" s="137">
        <v>24</v>
      </c>
      <c r="AE571" s="137" t="s">
        <v>367</v>
      </c>
      <c r="AF571" s="137" t="s">
        <v>421</v>
      </c>
      <c r="AG571" s="137" t="s">
        <v>3017</v>
      </c>
      <c r="AH571" s="137" t="s">
        <v>292</v>
      </c>
      <c r="AI571" s="137" t="s">
        <v>3018</v>
      </c>
      <c r="AJ571" s="138">
        <v>2660</v>
      </c>
      <c r="AK571" s="138">
        <v>2660</v>
      </c>
      <c r="AL571" s="137" t="s">
        <v>1180</v>
      </c>
      <c r="AM571" s="138">
        <v>35065.32</v>
      </c>
      <c r="AN571" s="138">
        <v>12814.68</v>
      </c>
      <c r="AO571" s="138">
        <v>47880</v>
      </c>
      <c r="AP571" s="138">
        <v>14934.68</v>
      </c>
      <c r="AQ571" s="138">
        <v>1083.32</v>
      </c>
      <c r="AR571" s="138">
        <v>16018</v>
      </c>
      <c r="AS571" s="138">
        <v>4798.0200000000004</v>
      </c>
      <c r="AT571" s="138">
        <v>521.98</v>
      </c>
      <c r="AU571" s="138">
        <v>5320</v>
      </c>
      <c r="AV571" s="137">
        <v>20</v>
      </c>
      <c r="AW571" s="137"/>
      <c r="AX571" s="137"/>
      <c r="AY571" s="137"/>
      <c r="AZ571" s="137"/>
      <c r="BA571" s="137"/>
      <c r="BB571" s="137" t="s">
        <v>277</v>
      </c>
      <c r="BC571" s="137" t="s">
        <v>1752</v>
      </c>
      <c r="BD571" s="137"/>
      <c r="BE571" s="138"/>
      <c r="BF571" s="137"/>
      <c r="BG571" s="137" t="s">
        <v>3019</v>
      </c>
      <c r="BH571" s="152" t="s">
        <v>2668</v>
      </c>
      <c r="BI571" s="129" t="s">
        <v>99</v>
      </c>
      <c r="BJ571" s="147">
        <v>46186</v>
      </c>
      <c r="BK571" s="139" t="s">
        <v>102</v>
      </c>
      <c r="BL571" s="129" t="s">
        <v>107</v>
      </c>
      <c r="BM571" s="142" t="s">
        <v>179</v>
      </c>
      <c r="BN571" s="139" t="s">
        <v>221</v>
      </c>
      <c r="BO571" s="139">
        <v>0</v>
      </c>
      <c r="BP571" s="143"/>
      <c r="BQ571" s="141" t="s">
        <v>1761</v>
      </c>
    </row>
    <row r="572" spans="1:69" ht="22.75" hidden="1" customHeight="1" x14ac:dyDescent="0.35">
      <c r="A572" s="131">
        <v>568</v>
      </c>
      <c r="B572" s="137" t="s">
        <v>252</v>
      </c>
      <c r="C572" s="137" t="s">
        <v>253</v>
      </c>
      <c r="D572" s="137" t="s">
        <v>254</v>
      </c>
      <c r="E572" s="137" t="s">
        <v>255</v>
      </c>
      <c r="F572" s="137" t="s">
        <v>255</v>
      </c>
      <c r="G572" s="137" t="s">
        <v>256</v>
      </c>
      <c r="H572" s="137" t="s">
        <v>257</v>
      </c>
      <c r="I572" s="137">
        <v>132465</v>
      </c>
      <c r="J572" s="137" t="s">
        <v>3012</v>
      </c>
      <c r="K572" s="137">
        <v>132465</v>
      </c>
      <c r="L572" s="137" t="s">
        <v>620</v>
      </c>
      <c r="M572" s="137" t="s">
        <v>621</v>
      </c>
      <c r="N572" s="137">
        <v>356160</v>
      </c>
      <c r="O572" s="137" t="s">
        <v>3013</v>
      </c>
      <c r="P572" s="137">
        <v>508041</v>
      </c>
      <c r="Q572" s="137" t="s">
        <v>3014</v>
      </c>
      <c r="R572" s="137" t="s">
        <v>263</v>
      </c>
      <c r="S572" s="137" t="s">
        <v>3020</v>
      </c>
      <c r="T572" s="137" t="s">
        <v>3020</v>
      </c>
      <c r="U572" s="137" t="s">
        <v>265</v>
      </c>
      <c r="V572" s="137" t="s">
        <v>266</v>
      </c>
      <c r="W572" s="137">
        <v>0</v>
      </c>
      <c r="X572" s="137" t="s">
        <v>267</v>
      </c>
      <c r="Y572" s="137">
        <v>360162835</v>
      </c>
      <c r="Z572" s="137" t="s">
        <v>3021</v>
      </c>
      <c r="AA572" s="137" t="s">
        <v>1560</v>
      </c>
      <c r="AB572" s="138">
        <v>50000</v>
      </c>
      <c r="AC572" s="137" t="s">
        <v>270</v>
      </c>
      <c r="AD572" s="137">
        <v>24</v>
      </c>
      <c r="AE572" s="137" t="s">
        <v>626</v>
      </c>
      <c r="AF572" s="137" t="s">
        <v>1564</v>
      </c>
      <c r="AG572" s="137" t="s">
        <v>3022</v>
      </c>
      <c r="AH572" s="137" t="s">
        <v>481</v>
      </c>
      <c r="AI572" s="137" t="s">
        <v>1077</v>
      </c>
      <c r="AJ572" s="138">
        <v>2620</v>
      </c>
      <c r="AK572" s="138">
        <v>2620</v>
      </c>
      <c r="AL572" s="137" t="s">
        <v>413</v>
      </c>
      <c r="AM572" s="138">
        <v>5305.95</v>
      </c>
      <c r="AN572" s="138">
        <v>2554.0500000000002</v>
      </c>
      <c r="AO572" s="138">
        <v>7860</v>
      </c>
      <c r="AP572" s="138">
        <v>44694.05</v>
      </c>
      <c r="AQ572" s="138">
        <v>10117.950000000001</v>
      </c>
      <c r="AR572" s="138">
        <v>54812</v>
      </c>
      <c r="AS572" s="138">
        <v>0</v>
      </c>
      <c r="AT572" s="138">
        <v>0</v>
      </c>
      <c r="AU572" s="138">
        <v>0</v>
      </c>
      <c r="AV572" s="137">
        <v>3</v>
      </c>
      <c r="AW572" s="137"/>
      <c r="AX572" s="137"/>
      <c r="AY572" s="137"/>
      <c r="AZ572" s="137"/>
      <c r="BA572" s="137"/>
      <c r="BB572" s="137" t="s">
        <v>277</v>
      </c>
      <c r="BC572" s="137" t="s">
        <v>1752</v>
      </c>
      <c r="BD572" s="137"/>
      <c r="BE572" s="138"/>
      <c r="BF572" s="137"/>
      <c r="BG572" s="137" t="s">
        <v>3023</v>
      </c>
      <c r="BH572" s="152" t="s">
        <v>2668</v>
      </c>
      <c r="BI572" s="129" t="s">
        <v>99</v>
      </c>
      <c r="BJ572" s="147">
        <v>46186</v>
      </c>
      <c r="BK572" s="139" t="s">
        <v>102</v>
      </c>
      <c r="BL572" s="129" t="s">
        <v>107</v>
      </c>
      <c r="BM572" s="142" t="s">
        <v>179</v>
      </c>
      <c r="BN572" s="139" t="s">
        <v>221</v>
      </c>
      <c r="BO572" s="139">
        <v>0</v>
      </c>
      <c r="BP572" s="143"/>
      <c r="BQ572" s="141" t="s">
        <v>1761</v>
      </c>
    </row>
    <row r="573" spans="1:69" hidden="1" x14ac:dyDescent="0.35">
      <c r="A573" s="131">
        <v>569</v>
      </c>
      <c r="B573" s="137" t="s">
        <v>252</v>
      </c>
      <c r="C573" s="137" t="s">
        <v>253</v>
      </c>
      <c r="D573" s="137" t="s">
        <v>254</v>
      </c>
      <c r="E573" s="137" t="s">
        <v>255</v>
      </c>
      <c r="F573" s="137" t="s">
        <v>255</v>
      </c>
      <c r="G573" s="137" t="s">
        <v>256</v>
      </c>
      <c r="H573" s="137" t="s">
        <v>257</v>
      </c>
      <c r="I573" s="137">
        <v>132465</v>
      </c>
      <c r="J573" s="137" t="s">
        <v>3012</v>
      </c>
      <c r="K573" s="137">
        <v>132465</v>
      </c>
      <c r="L573" s="137" t="s">
        <v>620</v>
      </c>
      <c r="M573" s="137" t="s">
        <v>621</v>
      </c>
      <c r="N573" s="137">
        <v>356160</v>
      </c>
      <c r="O573" s="137" t="s">
        <v>3013</v>
      </c>
      <c r="P573" s="137">
        <v>508041</v>
      </c>
      <c r="Q573" s="137" t="s">
        <v>3014</v>
      </c>
      <c r="R573" s="137" t="s">
        <v>263</v>
      </c>
      <c r="S573" s="137" t="s">
        <v>3024</v>
      </c>
      <c r="T573" s="137" t="s">
        <v>3024</v>
      </c>
      <c r="U573" s="137" t="s">
        <v>265</v>
      </c>
      <c r="V573" s="137" t="s">
        <v>266</v>
      </c>
      <c r="W573" s="137">
        <v>0</v>
      </c>
      <c r="X573" s="137" t="s">
        <v>267</v>
      </c>
      <c r="Y573" s="137">
        <v>359957211</v>
      </c>
      <c r="Z573" s="137" t="s">
        <v>3025</v>
      </c>
      <c r="AA573" s="137" t="s">
        <v>1385</v>
      </c>
      <c r="AB573" s="138">
        <v>45000</v>
      </c>
      <c r="AC573" s="137" t="s">
        <v>270</v>
      </c>
      <c r="AD573" s="137">
        <v>24</v>
      </c>
      <c r="AE573" s="137" t="s">
        <v>478</v>
      </c>
      <c r="AF573" s="137" t="s">
        <v>3026</v>
      </c>
      <c r="AG573" s="137" t="s">
        <v>3027</v>
      </c>
      <c r="AH573" s="137" t="s">
        <v>481</v>
      </c>
      <c r="AI573" s="137" t="s">
        <v>3028</v>
      </c>
      <c r="AJ573" s="138">
        <v>2420</v>
      </c>
      <c r="AK573" s="138">
        <v>2420</v>
      </c>
      <c r="AL573" s="137" t="s">
        <v>413</v>
      </c>
      <c r="AM573" s="138">
        <v>7726.94</v>
      </c>
      <c r="AN573" s="138">
        <v>4373.0600000000004</v>
      </c>
      <c r="AO573" s="138">
        <v>12100</v>
      </c>
      <c r="AP573" s="138">
        <v>37273.06</v>
      </c>
      <c r="AQ573" s="138">
        <v>8718.94</v>
      </c>
      <c r="AR573" s="138">
        <v>45992</v>
      </c>
      <c r="AS573" s="138">
        <v>0</v>
      </c>
      <c r="AT573" s="138">
        <v>0</v>
      </c>
      <c r="AU573" s="138">
        <v>0</v>
      </c>
      <c r="AV573" s="137">
        <v>5</v>
      </c>
      <c r="AW573" s="137"/>
      <c r="AX573" s="137"/>
      <c r="AY573" s="137"/>
      <c r="AZ573" s="137"/>
      <c r="BA573" s="137"/>
      <c r="BB573" s="137" t="s">
        <v>277</v>
      </c>
      <c r="BC573" s="137" t="s">
        <v>1752</v>
      </c>
      <c r="BD573" s="137"/>
      <c r="BE573" s="138"/>
      <c r="BF573" s="137"/>
      <c r="BG573" s="137" t="s">
        <v>3029</v>
      </c>
      <c r="BH573" s="152" t="s">
        <v>2668</v>
      </c>
      <c r="BI573" s="129" t="s">
        <v>99</v>
      </c>
      <c r="BJ573" s="147">
        <v>46186</v>
      </c>
      <c r="BK573" s="139" t="s">
        <v>102</v>
      </c>
      <c r="BL573" s="129" t="s">
        <v>107</v>
      </c>
      <c r="BM573" s="142" t="s">
        <v>179</v>
      </c>
      <c r="BN573" s="139" t="s">
        <v>221</v>
      </c>
      <c r="BO573" s="139">
        <v>0</v>
      </c>
      <c r="BP573" s="143"/>
      <c r="BQ573" s="141" t="s">
        <v>1761</v>
      </c>
    </row>
    <row r="574" spans="1:69" hidden="1" x14ac:dyDescent="0.35">
      <c r="A574" s="131">
        <v>570</v>
      </c>
      <c r="B574" s="137" t="s">
        <v>252</v>
      </c>
      <c r="C574" s="137" t="s">
        <v>253</v>
      </c>
      <c r="D574" s="137" t="s">
        <v>254</v>
      </c>
      <c r="E574" s="137" t="s">
        <v>255</v>
      </c>
      <c r="F574" s="137" t="s">
        <v>255</v>
      </c>
      <c r="G574" s="137" t="s">
        <v>256</v>
      </c>
      <c r="H574" s="137" t="s">
        <v>257</v>
      </c>
      <c r="I574" s="137">
        <v>132465</v>
      </c>
      <c r="J574" s="137" t="s">
        <v>3012</v>
      </c>
      <c r="K574" s="137">
        <v>132465</v>
      </c>
      <c r="L574" s="137" t="s">
        <v>620</v>
      </c>
      <c r="M574" s="137" t="s">
        <v>621</v>
      </c>
      <c r="N574" s="137">
        <v>223541</v>
      </c>
      <c r="O574" s="137" t="s">
        <v>3030</v>
      </c>
      <c r="P574" s="137">
        <v>294696</v>
      </c>
      <c r="Q574" s="137" t="s">
        <v>3031</v>
      </c>
      <c r="R574" s="137" t="s">
        <v>263</v>
      </c>
      <c r="S574" s="137" t="s">
        <v>3032</v>
      </c>
      <c r="T574" s="137" t="s">
        <v>3032</v>
      </c>
      <c r="U574" s="137" t="s">
        <v>265</v>
      </c>
      <c r="V574" s="137" t="s">
        <v>266</v>
      </c>
      <c r="W574" s="137">
        <v>0</v>
      </c>
      <c r="X574" s="137" t="s">
        <v>905</v>
      </c>
      <c r="Y574" s="137">
        <v>357230824</v>
      </c>
      <c r="Z574" s="137" t="s">
        <v>3033</v>
      </c>
      <c r="AA574" s="137" t="s">
        <v>387</v>
      </c>
      <c r="AB574" s="138">
        <v>35000</v>
      </c>
      <c r="AC574" s="137" t="s">
        <v>270</v>
      </c>
      <c r="AD574" s="137">
        <v>24</v>
      </c>
      <c r="AE574" s="137" t="s">
        <v>478</v>
      </c>
      <c r="AF574" s="137" t="s">
        <v>579</v>
      </c>
      <c r="AG574" s="137" t="s">
        <v>978</v>
      </c>
      <c r="AH574" s="137" t="s">
        <v>481</v>
      </c>
      <c r="AI574" s="137" t="s">
        <v>3034</v>
      </c>
      <c r="AJ574" s="138">
        <v>1870</v>
      </c>
      <c r="AK574" s="138">
        <v>1870</v>
      </c>
      <c r="AL574" s="137" t="s">
        <v>1731</v>
      </c>
      <c r="AM574" s="138">
        <v>31599.11</v>
      </c>
      <c r="AN574" s="138">
        <v>9540.89</v>
      </c>
      <c r="AO574" s="138">
        <v>41140</v>
      </c>
      <c r="AP574" s="138">
        <v>3400.89</v>
      </c>
      <c r="AQ574" s="138">
        <v>104.11</v>
      </c>
      <c r="AR574" s="138">
        <v>3505</v>
      </c>
      <c r="AS574" s="138">
        <v>1804.78</v>
      </c>
      <c r="AT574" s="138">
        <v>65.22</v>
      </c>
      <c r="AU574" s="138">
        <v>1870</v>
      </c>
      <c r="AV574" s="137">
        <v>23</v>
      </c>
      <c r="AW574" s="137"/>
      <c r="AX574" s="137"/>
      <c r="AY574" s="137"/>
      <c r="AZ574" s="137"/>
      <c r="BA574" s="137"/>
      <c r="BB574" s="137" t="s">
        <v>277</v>
      </c>
      <c r="BC574" s="137"/>
      <c r="BD574" s="137"/>
      <c r="BE574" s="138"/>
      <c r="BF574" s="137"/>
      <c r="BG574" s="137" t="s">
        <v>3035</v>
      </c>
      <c r="BH574" s="152" t="s">
        <v>2668</v>
      </c>
      <c r="BI574" s="129" t="s">
        <v>99</v>
      </c>
      <c r="BJ574" s="147">
        <v>46191</v>
      </c>
      <c r="BK574" s="139" t="s">
        <v>102</v>
      </c>
      <c r="BL574" s="129" t="s">
        <v>107</v>
      </c>
      <c r="BM574" s="142" t="s">
        <v>179</v>
      </c>
      <c r="BN574" s="139" t="s">
        <v>221</v>
      </c>
      <c r="BO574" s="139">
        <v>0</v>
      </c>
      <c r="BP574" s="143"/>
      <c r="BQ574" s="141" t="s">
        <v>1761</v>
      </c>
    </row>
    <row r="575" spans="1:69" ht="34.25" hidden="1" customHeight="1" x14ac:dyDescent="0.35">
      <c r="A575" s="131">
        <v>571</v>
      </c>
      <c r="B575" s="137" t="s">
        <v>252</v>
      </c>
      <c r="C575" s="137" t="s">
        <v>253</v>
      </c>
      <c r="D575" s="137" t="s">
        <v>254</v>
      </c>
      <c r="E575" s="137" t="s">
        <v>255</v>
      </c>
      <c r="F575" s="137" t="s">
        <v>255</v>
      </c>
      <c r="G575" s="137" t="s">
        <v>256</v>
      </c>
      <c r="H575" s="137" t="s">
        <v>257</v>
      </c>
      <c r="I575" s="137">
        <v>137772</v>
      </c>
      <c r="J575" s="137" t="s">
        <v>695</v>
      </c>
      <c r="K575" s="137">
        <v>137772</v>
      </c>
      <c r="L575" s="137" t="s">
        <v>572</v>
      </c>
      <c r="M575" s="137" t="s">
        <v>573</v>
      </c>
      <c r="N575" s="137">
        <v>232479</v>
      </c>
      <c r="O575" s="137" t="s">
        <v>696</v>
      </c>
      <c r="P575" s="137">
        <v>407383</v>
      </c>
      <c r="Q575" s="137" t="s">
        <v>1010</v>
      </c>
      <c r="R575" s="137" t="s">
        <v>263</v>
      </c>
      <c r="S575" s="137" t="s">
        <v>3036</v>
      </c>
      <c r="T575" s="137" t="s">
        <v>3036</v>
      </c>
      <c r="U575" s="137" t="s">
        <v>265</v>
      </c>
      <c r="V575" s="137" t="s">
        <v>266</v>
      </c>
      <c r="W575" s="137">
        <v>0</v>
      </c>
      <c r="X575" s="137" t="s">
        <v>267</v>
      </c>
      <c r="Y575" s="137">
        <v>359918860</v>
      </c>
      <c r="Z575" s="137" t="s">
        <v>3037</v>
      </c>
      <c r="AA575" s="137" t="s">
        <v>1359</v>
      </c>
      <c r="AB575" s="138">
        <v>42000</v>
      </c>
      <c r="AC575" s="137" t="s">
        <v>477</v>
      </c>
      <c r="AD575" s="137">
        <v>24</v>
      </c>
      <c r="AE575" s="137" t="s">
        <v>367</v>
      </c>
      <c r="AF575" s="137" t="s">
        <v>1632</v>
      </c>
      <c r="AG575" s="137" t="s">
        <v>1312</v>
      </c>
      <c r="AH575" s="137" t="s">
        <v>292</v>
      </c>
      <c r="AI575" s="137" t="s">
        <v>1308</v>
      </c>
      <c r="AJ575" s="138">
        <v>2260</v>
      </c>
      <c r="AK575" s="138">
        <v>2260</v>
      </c>
      <c r="AL575" s="137" t="s">
        <v>835</v>
      </c>
      <c r="AM575" s="138">
        <v>9000.49</v>
      </c>
      <c r="AN575" s="138">
        <v>4559.51</v>
      </c>
      <c r="AO575" s="138">
        <v>13560</v>
      </c>
      <c r="AP575" s="138">
        <v>32999.51</v>
      </c>
      <c r="AQ575" s="138">
        <v>7090.49</v>
      </c>
      <c r="AR575" s="138">
        <v>40090</v>
      </c>
      <c r="AS575" s="138">
        <v>0</v>
      </c>
      <c r="AT575" s="138">
        <v>0</v>
      </c>
      <c r="AU575" s="138">
        <v>0</v>
      </c>
      <c r="AV575" s="137">
        <v>6</v>
      </c>
      <c r="AW575" s="137"/>
      <c r="AX575" s="137"/>
      <c r="AY575" s="137"/>
      <c r="AZ575" s="137"/>
      <c r="BA575" s="137"/>
      <c r="BB575" s="137" t="s">
        <v>277</v>
      </c>
      <c r="BC575" s="137" t="s">
        <v>1752</v>
      </c>
      <c r="BD575" s="137"/>
      <c r="BE575" s="138"/>
      <c r="BF575" s="137"/>
      <c r="BG575" s="137" t="s">
        <v>3038</v>
      </c>
      <c r="BH575" s="152" t="s">
        <v>2668</v>
      </c>
      <c r="BI575" s="129" t="s">
        <v>99</v>
      </c>
      <c r="BJ575" s="150">
        <v>46189</v>
      </c>
      <c r="BK575" s="139" t="s">
        <v>102</v>
      </c>
      <c r="BL575" s="129" t="s">
        <v>107</v>
      </c>
      <c r="BM575" s="142" t="s">
        <v>179</v>
      </c>
      <c r="BN575" s="139" t="s">
        <v>221</v>
      </c>
      <c r="BO575" s="139">
        <v>0</v>
      </c>
      <c r="BP575" s="143"/>
      <c r="BQ575" s="140" t="s">
        <v>3039</v>
      </c>
    </row>
    <row r="576" spans="1:69" hidden="1" x14ac:dyDescent="0.35">
      <c r="A576" s="131">
        <v>572</v>
      </c>
      <c r="B576" s="137" t="s">
        <v>252</v>
      </c>
      <c r="C576" s="137" t="s">
        <v>253</v>
      </c>
      <c r="D576" s="137" t="s">
        <v>254</v>
      </c>
      <c r="E576" s="137" t="s">
        <v>255</v>
      </c>
      <c r="F576" s="137" t="s">
        <v>255</v>
      </c>
      <c r="G576" s="137" t="s">
        <v>256</v>
      </c>
      <c r="H576" s="137" t="s">
        <v>257</v>
      </c>
      <c r="I576" s="137">
        <v>137772</v>
      </c>
      <c r="J576" s="137" t="s">
        <v>695</v>
      </c>
      <c r="K576" s="137">
        <v>137772</v>
      </c>
      <c r="L576" s="137" t="s">
        <v>572</v>
      </c>
      <c r="M576" s="137" t="s">
        <v>573</v>
      </c>
      <c r="N576" s="137">
        <v>232479</v>
      </c>
      <c r="O576" s="137" t="s">
        <v>696</v>
      </c>
      <c r="P576" s="137">
        <v>407383</v>
      </c>
      <c r="Q576" s="137" t="s">
        <v>1010</v>
      </c>
      <c r="R576" s="137" t="s">
        <v>263</v>
      </c>
      <c r="S576" s="137" t="s">
        <v>1515</v>
      </c>
      <c r="T576" s="137" t="s">
        <v>1515</v>
      </c>
      <c r="U576" s="137" t="s">
        <v>265</v>
      </c>
      <c r="V576" s="137" t="s">
        <v>266</v>
      </c>
      <c r="W576" s="137">
        <v>0</v>
      </c>
      <c r="X576" s="137" t="s">
        <v>267</v>
      </c>
      <c r="Y576" s="137">
        <v>360096748</v>
      </c>
      <c r="Z576" s="137" t="s">
        <v>1516</v>
      </c>
      <c r="AA576" s="137" t="s">
        <v>1517</v>
      </c>
      <c r="AB576" s="138">
        <v>60000</v>
      </c>
      <c r="AC576" s="137" t="s">
        <v>477</v>
      </c>
      <c r="AD576" s="137">
        <v>24</v>
      </c>
      <c r="AE576" s="137" t="s">
        <v>367</v>
      </c>
      <c r="AF576" s="137" t="s">
        <v>756</v>
      </c>
      <c r="AG576" s="137" t="s">
        <v>757</v>
      </c>
      <c r="AH576" s="137" t="s">
        <v>481</v>
      </c>
      <c r="AI576" s="137" t="s">
        <v>1035</v>
      </c>
      <c r="AJ576" s="138">
        <v>3230</v>
      </c>
      <c r="AK576" s="138">
        <v>3230</v>
      </c>
      <c r="AL576" s="137" t="s">
        <v>659</v>
      </c>
      <c r="AM576" s="138">
        <v>8414.4599999999991</v>
      </c>
      <c r="AN576" s="138">
        <v>4505.54</v>
      </c>
      <c r="AO576" s="138">
        <v>12920</v>
      </c>
      <c r="AP576" s="138">
        <v>51585.54</v>
      </c>
      <c r="AQ576" s="138">
        <v>12400.46</v>
      </c>
      <c r="AR576" s="138">
        <v>63986</v>
      </c>
      <c r="AS576" s="138">
        <v>0</v>
      </c>
      <c r="AT576" s="138">
        <v>0</v>
      </c>
      <c r="AU576" s="138">
        <v>0</v>
      </c>
      <c r="AV576" s="137">
        <v>4</v>
      </c>
      <c r="AW576" s="137"/>
      <c r="AX576" s="137"/>
      <c r="AY576" s="137"/>
      <c r="AZ576" s="137"/>
      <c r="BA576" s="137"/>
      <c r="BB576" s="137" t="s">
        <v>277</v>
      </c>
      <c r="BC576" s="137" t="s">
        <v>1752</v>
      </c>
      <c r="BD576" s="137"/>
      <c r="BE576" s="138"/>
      <c r="BF576" s="137"/>
      <c r="BG576" s="137" t="s">
        <v>1518</v>
      </c>
      <c r="BH576" s="152" t="s">
        <v>2668</v>
      </c>
      <c r="BI576" s="129" t="s">
        <v>99</v>
      </c>
      <c r="BJ576" s="150">
        <v>46189</v>
      </c>
      <c r="BK576" s="139" t="s">
        <v>102</v>
      </c>
      <c r="BL576" s="129" t="s">
        <v>107</v>
      </c>
      <c r="BM576" s="142" t="s">
        <v>179</v>
      </c>
      <c r="BN576" s="139" t="s">
        <v>221</v>
      </c>
      <c r="BO576" s="139">
        <v>0</v>
      </c>
      <c r="BP576" s="143"/>
      <c r="BQ576" s="141" t="s">
        <v>1761</v>
      </c>
    </row>
    <row r="577" spans="1:69" hidden="1" x14ac:dyDescent="0.35">
      <c r="A577" s="131">
        <v>573</v>
      </c>
      <c r="B577" s="137" t="s">
        <v>252</v>
      </c>
      <c r="C577" s="137" t="s">
        <v>253</v>
      </c>
      <c r="D577" s="137" t="s">
        <v>254</v>
      </c>
      <c r="E577" s="137" t="s">
        <v>255</v>
      </c>
      <c r="F577" s="137" t="s">
        <v>255</v>
      </c>
      <c r="G577" s="137" t="s">
        <v>256</v>
      </c>
      <c r="H577" s="137" t="s">
        <v>257</v>
      </c>
      <c r="I577" s="137">
        <v>137772</v>
      </c>
      <c r="J577" s="137" t="s">
        <v>695</v>
      </c>
      <c r="K577" s="137">
        <v>137772</v>
      </c>
      <c r="L577" s="137" t="s">
        <v>572</v>
      </c>
      <c r="M577" s="137" t="s">
        <v>573</v>
      </c>
      <c r="N577" s="137">
        <v>232479</v>
      </c>
      <c r="O577" s="137" t="s">
        <v>696</v>
      </c>
      <c r="P577" s="137">
        <v>407383</v>
      </c>
      <c r="Q577" s="137" t="s">
        <v>1010</v>
      </c>
      <c r="R577" s="137" t="s">
        <v>263</v>
      </c>
      <c r="S577" s="137" t="s">
        <v>1310</v>
      </c>
      <c r="T577" s="137" t="s">
        <v>1310</v>
      </c>
      <c r="U577" s="137" t="s">
        <v>265</v>
      </c>
      <c r="V577" s="137" t="s">
        <v>266</v>
      </c>
      <c r="W577" s="137">
        <v>0</v>
      </c>
      <c r="X577" s="137" t="s">
        <v>267</v>
      </c>
      <c r="Y577" s="137">
        <v>359864382</v>
      </c>
      <c r="Z577" s="137" t="s">
        <v>1311</v>
      </c>
      <c r="AA577" s="137" t="s">
        <v>1227</v>
      </c>
      <c r="AB577" s="138">
        <v>75000</v>
      </c>
      <c r="AC577" s="137" t="s">
        <v>477</v>
      </c>
      <c r="AD577" s="137">
        <v>24</v>
      </c>
      <c r="AE577" s="137" t="s">
        <v>367</v>
      </c>
      <c r="AF577" s="137" t="s">
        <v>1244</v>
      </c>
      <c r="AG577" s="137" t="s">
        <v>1312</v>
      </c>
      <c r="AH577" s="137" t="s">
        <v>292</v>
      </c>
      <c r="AI577" s="137" t="s">
        <v>1308</v>
      </c>
      <c r="AJ577" s="138">
        <v>4040</v>
      </c>
      <c r="AK577" s="138">
        <v>4040</v>
      </c>
      <c r="AL577" s="137" t="s">
        <v>835</v>
      </c>
      <c r="AM577" s="138">
        <v>15384.88</v>
      </c>
      <c r="AN577" s="138">
        <v>8855.1200000000008</v>
      </c>
      <c r="AO577" s="138">
        <v>24240</v>
      </c>
      <c r="AP577" s="138">
        <v>59615.12</v>
      </c>
      <c r="AQ577" s="138">
        <v>12967.88</v>
      </c>
      <c r="AR577" s="138">
        <v>72583</v>
      </c>
      <c r="AS577" s="138">
        <v>0</v>
      </c>
      <c r="AT577" s="138">
        <v>0</v>
      </c>
      <c r="AU577" s="138">
        <v>0</v>
      </c>
      <c r="AV577" s="137">
        <v>6</v>
      </c>
      <c r="AW577" s="137"/>
      <c r="AX577" s="137"/>
      <c r="AY577" s="137"/>
      <c r="AZ577" s="137"/>
      <c r="BA577" s="137"/>
      <c r="BB577" s="137" t="s">
        <v>277</v>
      </c>
      <c r="BC577" s="137" t="s">
        <v>1752</v>
      </c>
      <c r="BD577" s="137"/>
      <c r="BE577" s="138"/>
      <c r="BF577" s="137"/>
      <c r="BG577" s="137" t="s">
        <v>1313</v>
      </c>
      <c r="BH577" s="152" t="s">
        <v>2668</v>
      </c>
      <c r="BI577" s="129" t="s">
        <v>99</v>
      </c>
      <c r="BJ577" s="150">
        <v>46189</v>
      </c>
      <c r="BK577" s="139" t="s">
        <v>102</v>
      </c>
      <c r="BL577" s="129" t="s">
        <v>107</v>
      </c>
      <c r="BM577" s="142" t="s">
        <v>179</v>
      </c>
      <c r="BN577" s="139" t="s">
        <v>221</v>
      </c>
      <c r="BO577" s="139">
        <v>0</v>
      </c>
      <c r="BP577" s="143"/>
      <c r="BQ577" s="141" t="s">
        <v>1761</v>
      </c>
    </row>
    <row r="578" spans="1:69" ht="34.25" hidden="1" customHeight="1" x14ac:dyDescent="0.35">
      <c r="A578" s="131">
        <v>574</v>
      </c>
      <c r="B578" s="137" t="s">
        <v>252</v>
      </c>
      <c r="C578" s="137" t="s">
        <v>253</v>
      </c>
      <c r="D578" s="137" t="s">
        <v>254</v>
      </c>
      <c r="E578" s="137" t="s">
        <v>255</v>
      </c>
      <c r="F578" s="137" t="s">
        <v>255</v>
      </c>
      <c r="G578" s="137" t="s">
        <v>256</v>
      </c>
      <c r="H578" s="137" t="s">
        <v>257</v>
      </c>
      <c r="I578" s="137">
        <v>140113</v>
      </c>
      <c r="J578" s="137" t="s">
        <v>735</v>
      </c>
      <c r="K578" s="137">
        <v>140113</v>
      </c>
      <c r="L578" s="137" t="s">
        <v>605</v>
      </c>
      <c r="M578" s="137" t="s">
        <v>606</v>
      </c>
      <c r="N578" s="137">
        <v>364266</v>
      </c>
      <c r="O578" s="137" t="s">
        <v>2646</v>
      </c>
      <c r="P578" s="137">
        <v>526418</v>
      </c>
      <c r="Q578" s="137" t="s">
        <v>2647</v>
      </c>
      <c r="R578" s="137" t="s">
        <v>263</v>
      </c>
      <c r="S578" s="137" t="s">
        <v>2648</v>
      </c>
      <c r="T578" s="137" t="s">
        <v>2648</v>
      </c>
      <c r="U578" s="137" t="s">
        <v>654</v>
      </c>
      <c r="V578" s="137" t="s">
        <v>266</v>
      </c>
      <c r="W578" s="137">
        <v>0</v>
      </c>
      <c r="X578" s="137" t="s">
        <v>267</v>
      </c>
      <c r="Y578" s="137">
        <v>359330702</v>
      </c>
      <c r="Z578" s="137" t="s">
        <v>2649</v>
      </c>
      <c r="AA578" s="137" t="s">
        <v>2650</v>
      </c>
      <c r="AB578" s="138">
        <v>65000</v>
      </c>
      <c r="AC578" s="137" t="s">
        <v>270</v>
      </c>
      <c r="AD578" s="137">
        <v>24</v>
      </c>
      <c r="AE578" s="137" t="s">
        <v>367</v>
      </c>
      <c r="AF578" s="137" t="s">
        <v>2651</v>
      </c>
      <c r="AG578" s="137" t="s">
        <v>2652</v>
      </c>
      <c r="AH578" s="137" t="s">
        <v>292</v>
      </c>
      <c r="AI578" s="137" t="s">
        <v>510</v>
      </c>
      <c r="AJ578" s="138">
        <v>3440</v>
      </c>
      <c r="AK578" s="138">
        <v>3440</v>
      </c>
      <c r="AL578" s="137" t="s">
        <v>815</v>
      </c>
      <c r="AM578" s="138">
        <v>25884.560000000001</v>
      </c>
      <c r="AN578" s="138">
        <v>11955.44</v>
      </c>
      <c r="AO578" s="138">
        <v>37840</v>
      </c>
      <c r="AP578" s="138">
        <v>39115.440000000002</v>
      </c>
      <c r="AQ578" s="138">
        <v>5908.56</v>
      </c>
      <c r="AR578" s="138">
        <v>45024</v>
      </c>
      <c r="AS578" s="138">
        <v>0</v>
      </c>
      <c r="AT578" s="138">
        <v>0</v>
      </c>
      <c r="AU578" s="138">
        <v>0</v>
      </c>
      <c r="AV578" s="137">
        <v>11</v>
      </c>
      <c r="AW578" s="137"/>
      <c r="AX578" s="137"/>
      <c r="AY578" s="137"/>
      <c r="AZ578" s="137"/>
      <c r="BA578" s="137"/>
      <c r="BB578" s="137" t="s">
        <v>277</v>
      </c>
      <c r="BC578" s="137"/>
      <c r="BD578" s="137"/>
      <c r="BE578" s="138"/>
      <c r="BF578" s="137"/>
      <c r="BG578" s="137" t="s">
        <v>2653</v>
      </c>
      <c r="BH578" s="152" t="s">
        <v>2668</v>
      </c>
      <c r="BI578" s="129" t="s">
        <v>99</v>
      </c>
      <c r="BJ578" s="147">
        <v>46190</v>
      </c>
      <c r="BK578" s="139" t="s">
        <v>102</v>
      </c>
      <c r="BL578" s="129" t="s">
        <v>107</v>
      </c>
      <c r="BM578" s="142" t="s">
        <v>179</v>
      </c>
      <c r="BN578" s="139" t="s">
        <v>221</v>
      </c>
      <c r="BO578" s="139">
        <v>0</v>
      </c>
      <c r="BP578" s="143"/>
      <c r="BQ578" s="141" t="s">
        <v>1761</v>
      </c>
    </row>
    <row r="579" spans="1:69" ht="34.25" hidden="1" customHeight="1" x14ac:dyDescent="0.35">
      <c r="A579" s="131">
        <v>575</v>
      </c>
      <c r="B579" s="137" t="s">
        <v>252</v>
      </c>
      <c r="C579" s="137" t="s">
        <v>253</v>
      </c>
      <c r="D579" s="137" t="s">
        <v>254</v>
      </c>
      <c r="E579" s="137" t="s">
        <v>255</v>
      </c>
      <c r="F579" s="137" t="s">
        <v>255</v>
      </c>
      <c r="G579" s="137" t="s">
        <v>256</v>
      </c>
      <c r="H579" s="137" t="s">
        <v>257</v>
      </c>
      <c r="I579" s="137">
        <v>137445</v>
      </c>
      <c r="J579" s="137" t="s">
        <v>549</v>
      </c>
      <c r="K579" s="137">
        <v>137445</v>
      </c>
      <c r="L579" s="137" t="s">
        <v>341</v>
      </c>
      <c r="M579" s="137" t="s">
        <v>342</v>
      </c>
      <c r="N579" s="137">
        <v>231911</v>
      </c>
      <c r="O579" s="137" t="s">
        <v>550</v>
      </c>
      <c r="P579" s="137">
        <v>305287</v>
      </c>
      <c r="Q579" s="137" t="s">
        <v>551</v>
      </c>
      <c r="R579" s="137" t="s">
        <v>263</v>
      </c>
      <c r="S579" s="137" t="s">
        <v>1421</v>
      </c>
      <c r="T579" s="137" t="s">
        <v>1421</v>
      </c>
      <c r="U579" s="137" t="s">
        <v>298</v>
      </c>
      <c r="V579" s="137" t="s">
        <v>266</v>
      </c>
      <c r="W579" s="137">
        <v>0</v>
      </c>
      <c r="X579" s="137" t="s">
        <v>267</v>
      </c>
      <c r="Y579" s="137">
        <v>359998966</v>
      </c>
      <c r="Z579" s="137" t="s">
        <v>1422</v>
      </c>
      <c r="AA579" s="137" t="s">
        <v>1423</v>
      </c>
      <c r="AB579" s="138">
        <v>75000</v>
      </c>
      <c r="AC579" s="137" t="s">
        <v>556</v>
      </c>
      <c r="AD579" s="137">
        <v>24</v>
      </c>
      <c r="AE579" s="137" t="s">
        <v>489</v>
      </c>
      <c r="AF579" s="137" t="s">
        <v>499</v>
      </c>
      <c r="AG579" s="137" t="s">
        <v>1424</v>
      </c>
      <c r="AH579" s="137" t="s">
        <v>292</v>
      </c>
      <c r="AI579" s="137" t="s">
        <v>1425</v>
      </c>
      <c r="AJ579" s="138">
        <v>4000</v>
      </c>
      <c r="AK579" s="138">
        <v>4000</v>
      </c>
      <c r="AL579" s="137" t="s">
        <v>1426</v>
      </c>
      <c r="AM579" s="138">
        <v>10980.18</v>
      </c>
      <c r="AN579" s="138">
        <v>5019.82</v>
      </c>
      <c r="AO579" s="138">
        <v>16000</v>
      </c>
      <c r="AP579" s="138">
        <v>64019.82</v>
      </c>
      <c r="AQ579" s="138">
        <v>14893.18</v>
      </c>
      <c r="AR579" s="138">
        <v>78913</v>
      </c>
      <c r="AS579" s="138">
        <v>2465.2800000000002</v>
      </c>
      <c r="AT579" s="138">
        <v>1534.72</v>
      </c>
      <c r="AU579" s="138">
        <v>4000</v>
      </c>
      <c r="AV579" s="137">
        <v>5</v>
      </c>
      <c r="AW579" s="137"/>
      <c r="AX579" s="137"/>
      <c r="AY579" s="137"/>
      <c r="AZ579" s="137"/>
      <c r="BA579" s="137"/>
      <c r="BB579" s="137" t="s">
        <v>277</v>
      </c>
      <c r="BC579" s="137"/>
      <c r="BD579" s="137"/>
      <c r="BE579" s="138"/>
      <c r="BF579" s="137"/>
      <c r="BG579" s="137" t="s">
        <v>1427</v>
      </c>
      <c r="BH579" s="152" t="s">
        <v>2668</v>
      </c>
      <c r="BI579" s="129" t="s">
        <v>99</v>
      </c>
      <c r="BJ579" s="147">
        <v>46190</v>
      </c>
      <c r="BK579" s="139" t="s">
        <v>102</v>
      </c>
      <c r="BL579" s="129" t="s">
        <v>107</v>
      </c>
      <c r="BM579" s="142" t="s">
        <v>179</v>
      </c>
      <c r="BN579" s="139" t="s">
        <v>221</v>
      </c>
      <c r="BO579" s="139">
        <v>0</v>
      </c>
      <c r="BP579" s="143"/>
      <c r="BQ579" s="141" t="s">
        <v>1761</v>
      </c>
    </row>
    <row r="580" spans="1:69" hidden="1" x14ac:dyDescent="0.35">
      <c r="A580" s="131">
        <v>576</v>
      </c>
      <c r="B580" s="137" t="s">
        <v>252</v>
      </c>
      <c r="C580" s="137" t="s">
        <v>253</v>
      </c>
      <c r="D580" s="137" t="s">
        <v>254</v>
      </c>
      <c r="E580" s="137" t="s">
        <v>255</v>
      </c>
      <c r="F580" s="137" t="s">
        <v>255</v>
      </c>
      <c r="G580" s="137" t="s">
        <v>256</v>
      </c>
      <c r="H580" s="137" t="s">
        <v>257</v>
      </c>
      <c r="I580" s="137">
        <v>135301</v>
      </c>
      <c r="J580" s="137" t="s">
        <v>973</v>
      </c>
      <c r="K580" s="137">
        <v>135301</v>
      </c>
      <c r="L580" s="137" t="s">
        <v>341</v>
      </c>
      <c r="M580" s="137" t="s">
        <v>342</v>
      </c>
      <c r="N580" s="137">
        <v>226656</v>
      </c>
      <c r="O580" s="137" t="s">
        <v>974</v>
      </c>
      <c r="P580" s="137">
        <v>914095</v>
      </c>
      <c r="Q580" s="137" t="s">
        <v>975</v>
      </c>
      <c r="R580" s="137" t="s">
        <v>263</v>
      </c>
      <c r="S580" s="137" t="s">
        <v>3040</v>
      </c>
      <c r="T580" s="137" t="s">
        <v>3040</v>
      </c>
      <c r="U580" s="137" t="s">
        <v>298</v>
      </c>
      <c r="V580" s="137" t="s">
        <v>266</v>
      </c>
      <c r="W580" s="137">
        <v>0</v>
      </c>
      <c r="X580" s="137" t="s">
        <v>267</v>
      </c>
      <c r="Y580" s="137">
        <v>356919234</v>
      </c>
      <c r="Z580" s="137" t="s">
        <v>3041</v>
      </c>
      <c r="AA580" s="137" t="s">
        <v>3042</v>
      </c>
      <c r="AB580" s="138">
        <v>65000</v>
      </c>
      <c r="AC580" s="137" t="s">
        <v>477</v>
      </c>
      <c r="AD580" s="137">
        <v>24</v>
      </c>
      <c r="AE580" s="137" t="s">
        <v>367</v>
      </c>
      <c r="AF580" s="137" t="s">
        <v>684</v>
      </c>
      <c r="AG580" s="137" t="s">
        <v>2960</v>
      </c>
      <c r="AH580" s="137" t="s">
        <v>292</v>
      </c>
      <c r="AI580" s="137" t="s">
        <v>3043</v>
      </c>
      <c r="AJ580" s="138">
        <v>3470</v>
      </c>
      <c r="AK580" s="138">
        <v>3470</v>
      </c>
      <c r="AL580" s="137" t="s">
        <v>639</v>
      </c>
      <c r="AM580" s="138">
        <v>50479.71</v>
      </c>
      <c r="AN580" s="138">
        <v>18920.29</v>
      </c>
      <c r="AO580" s="138">
        <v>69400</v>
      </c>
      <c r="AP580" s="138">
        <v>14520.29</v>
      </c>
      <c r="AQ580" s="138">
        <v>781.71</v>
      </c>
      <c r="AR580" s="138">
        <v>15302</v>
      </c>
      <c r="AS580" s="138">
        <v>9720.67</v>
      </c>
      <c r="AT580" s="138">
        <v>689.33</v>
      </c>
      <c r="AU580" s="138">
        <v>10410</v>
      </c>
      <c r="AV580" s="137">
        <v>23</v>
      </c>
      <c r="AW580" s="137"/>
      <c r="AX580" s="137"/>
      <c r="AY580" s="137"/>
      <c r="AZ580" s="137"/>
      <c r="BA580" s="137"/>
      <c r="BB580" s="137" t="s">
        <v>277</v>
      </c>
      <c r="BC580" s="137" t="s">
        <v>1752</v>
      </c>
      <c r="BD580" s="137"/>
      <c r="BE580" s="138"/>
      <c r="BF580" s="137"/>
      <c r="BG580" s="137" t="s">
        <v>3044</v>
      </c>
      <c r="BH580" s="152" t="s">
        <v>2668</v>
      </c>
      <c r="BI580" s="129" t="s">
        <v>99</v>
      </c>
      <c r="BJ580" s="147">
        <v>46185</v>
      </c>
      <c r="BK580" s="139" t="s">
        <v>102</v>
      </c>
      <c r="BL580" s="129" t="s">
        <v>107</v>
      </c>
      <c r="BM580" s="142" t="s">
        <v>179</v>
      </c>
      <c r="BN580" s="139" t="s">
        <v>221</v>
      </c>
      <c r="BO580" s="139">
        <v>0</v>
      </c>
      <c r="BP580" s="143"/>
      <c r="BQ580" s="144" t="s">
        <v>3045</v>
      </c>
    </row>
    <row r="581" spans="1:69" hidden="1" x14ac:dyDescent="0.35">
      <c r="A581" s="131">
        <v>577</v>
      </c>
      <c r="B581" s="137" t="s">
        <v>252</v>
      </c>
      <c r="C581" s="137" t="s">
        <v>253</v>
      </c>
      <c r="D581" s="137" t="s">
        <v>254</v>
      </c>
      <c r="E581" s="137" t="s">
        <v>255</v>
      </c>
      <c r="F581" s="137" t="s">
        <v>255</v>
      </c>
      <c r="G581" s="137" t="s">
        <v>256</v>
      </c>
      <c r="H581" s="137" t="s">
        <v>257</v>
      </c>
      <c r="I581" s="137">
        <v>135301</v>
      </c>
      <c r="J581" s="137" t="s">
        <v>973</v>
      </c>
      <c r="K581" s="137">
        <v>135301</v>
      </c>
      <c r="L581" s="137" t="s">
        <v>341</v>
      </c>
      <c r="M581" s="137" t="s">
        <v>342</v>
      </c>
      <c r="N581" s="137">
        <v>226656</v>
      </c>
      <c r="O581" s="137" t="s">
        <v>974</v>
      </c>
      <c r="P581" s="137">
        <v>914095</v>
      </c>
      <c r="Q581" s="137" t="s">
        <v>975</v>
      </c>
      <c r="R581" s="137" t="s">
        <v>263</v>
      </c>
      <c r="S581" s="137" t="s">
        <v>3046</v>
      </c>
      <c r="T581" s="137" t="s">
        <v>3046</v>
      </c>
      <c r="U581" s="137" t="s">
        <v>265</v>
      </c>
      <c r="V581" s="137" t="s">
        <v>266</v>
      </c>
      <c r="W581" s="137">
        <v>0</v>
      </c>
      <c r="X581" s="137" t="s">
        <v>267</v>
      </c>
      <c r="Y581" s="137">
        <v>360167428</v>
      </c>
      <c r="Z581" s="137" t="s">
        <v>3047</v>
      </c>
      <c r="AA581" s="137" t="s">
        <v>1563</v>
      </c>
      <c r="AB581" s="138">
        <v>36000</v>
      </c>
      <c r="AC581" s="137" t="s">
        <v>477</v>
      </c>
      <c r="AD581" s="137">
        <v>24</v>
      </c>
      <c r="AE581" s="137" t="s">
        <v>367</v>
      </c>
      <c r="AF581" s="137" t="s">
        <v>1123</v>
      </c>
      <c r="AG581" s="137" t="s">
        <v>3048</v>
      </c>
      <c r="AH581" s="137" t="s">
        <v>292</v>
      </c>
      <c r="AI581" s="137" t="s">
        <v>980</v>
      </c>
      <c r="AJ581" s="138">
        <v>1940</v>
      </c>
      <c r="AK581" s="138">
        <v>1940</v>
      </c>
      <c r="AL581" s="137" t="s">
        <v>835</v>
      </c>
      <c r="AM581" s="138">
        <v>3482.22</v>
      </c>
      <c r="AN581" s="138">
        <v>2337.7800000000002</v>
      </c>
      <c r="AO581" s="138">
        <v>5820</v>
      </c>
      <c r="AP581" s="138">
        <v>32517.78</v>
      </c>
      <c r="AQ581" s="138">
        <v>8310.2199999999993</v>
      </c>
      <c r="AR581" s="138">
        <v>40828</v>
      </c>
      <c r="AS581" s="138">
        <v>0</v>
      </c>
      <c r="AT581" s="138">
        <v>0</v>
      </c>
      <c r="AU581" s="138">
        <v>0</v>
      </c>
      <c r="AV581" s="137">
        <v>3</v>
      </c>
      <c r="AW581" s="137"/>
      <c r="AX581" s="137"/>
      <c r="AY581" s="137"/>
      <c r="AZ581" s="137"/>
      <c r="BA581" s="137"/>
      <c r="BB581" s="137" t="s">
        <v>277</v>
      </c>
      <c r="BC581" s="137" t="s">
        <v>1752</v>
      </c>
      <c r="BD581" s="137"/>
      <c r="BE581" s="138"/>
      <c r="BF581" s="137"/>
      <c r="BG581" s="137" t="s">
        <v>3049</v>
      </c>
      <c r="BH581" s="152" t="s">
        <v>2668</v>
      </c>
      <c r="BI581" s="129" t="s">
        <v>99</v>
      </c>
      <c r="BJ581" s="147">
        <v>46186</v>
      </c>
      <c r="BK581" s="139" t="s">
        <v>102</v>
      </c>
      <c r="BL581" s="129" t="s">
        <v>107</v>
      </c>
      <c r="BM581" s="142" t="s">
        <v>179</v>
      </c>
      <c r="BN581" s="139" t="s">
        <v>221</v>
      </c>
      <c r="BO581" s="139">
        <v>0</v>
      </c>
      <c r="BP581" s="143"/>
      <c r="BQ581" s="141" t="s">
        <v>1761</v>
      </c>
    </row>
    <row r="582" spans="1:69" hidden="1" x14ac:dyDescent="0.35">
      <c r="A582" s="131">
        <v>578</v>
      </c>
      <c r="B582" s="137" t="s">
        <v>252</v>
      </c>
      <c r="C582" s="137" t="s">
        <v>253</v>
      </c>
      <c r="D582" s="137" t="s">
        <v>254</v>
      </c>
      <c r="E582" s="137" t="s">
        <v>255</v>
      </c>
      <c r="F582" s="137" t="s">
        <v>255</v>
      </c>
      <c r="G582" s="137" t="s">
        <v>256</v>
      </c>
      <c r="H582" s="137" t="s">
        <v>257</v>
      </c>
      <c r="I582" s="137">
        <v>130772</v>
      </c>
      <c r="J582" s="137" t="s">
        <v>1745</v>
      </c>
      <c r="K582" s="137">
        <v>130772</v>
      </c>
      <c r="L582" s="137" t="s">
        <v>620</v>
      </c>
      <c r="M582" s="137" t="s">
        <v>621</v>
      </c>
      <c r="N582" s="137">
        <v>220625</v>
      </c>
      <c r="O582" s="137" t="s">
        <v>1858</v>
      </c>
      <c r="P582" s="137">
        <v>388286</v>
      </c>
      <c r="Q582" s="137" t="s">
        <v>3050</v>
      </c>
      <c r="R582" s="137" t="s">
        <v>263</v>
      </c>
      <c r="S582" s="137" t="s">
        <v>3051</v>
      </c>
      <c r="T582" s="137" t="s">
        <v>3051</v>
      </c>
      <c r="U582" s="137" t="s">
        <v>298</v>
      </c>
      <c r="V582" s="137" t="s">
        <v>266</v>
      </c>
      <c r="W582" s="137">
        <v>0</v>
      </c>
      <c r="X582" s="137" t="s">
        <v>267</v>
      </c>
      <c r="Y582" s="137">
        <v>359978446</v>
      </c>
      <c r="Z582" s="137" t="s">
        <v>2967</v>
      </c>
      <c r="AA582" s="137" t="s">
        <v>1326</v>
      </c>
      <c r="AB582" s="138">
        <v>98000</v>
      </c>
      <c r="AC582" s="137" t="s">
        <v>270</v>
      </c>
      <c r="AD582" s="137">
        <v>24</v>
      </c>
      <c r="AE582" s="137" t="s">
        <v>612</v>
      </c>
      <c r="AF582" s="137" t="s">
        <v>3052</v>
      </c>
      <c r="AG582" s="137" t="s">
        <v>3053</v>
      </c>
      <c r="AH582" s="137" t="s">
        <v>274</v>
      </c>
      <c r="AI582" s="137" t="s">
        <v>3028</v>
      </c>
      <c r="AJ582" s="138">
        <v>5230</v>
      </c>
      <c r="AK582" s="138">
        <v>5230</v>
      </c>
      <c r="AL582" s="137" t="s">
        <v>1710</v>
      </c>
      <c r="AM582" s="138">
        <v>13749.68</v>
      </c>
      <c r="AN582" s="138">
        <v>7170.32</v>
      </c>
      <c r="AO582" s="138">
        <v>20920</v>
      </c>
      <c r="AP582" s="138">
        <v>84250.32</v>
      </c>
      <c r="AQ582" s="138">
        <v>19569.68</v>
      </c>
      <c r="AR582" s="138">
        <v>103820</v>
      </c>
      <c r="AS582" s="138">
        <v>3614.24</v>
      </c>
      <c r="AT582" s="138">
        <v>1615.76</v>
      </c>
      <c r="AU582" s="138">
        <v>5230</v>
      </c>
      <c r="AV582" s="137">
        <v>5</v>
      </c>
      <c r="AW582" s="137"/>
      <c r="AX582" s="137"/>
      <c r="AY582" s="137"/>
      <c r="AZ582" s="137"/>
      <c r="BA582" s="137"/>
      <c r="BB582" s="137" t="s">
        <v>277</v>
      </c>
      <c r="BC582" s="137" t="s">
        <v>1752</v>
      </c>
      <c r="BD582" s="137"/>
      <c r="BE582" s="138"/>
      <c r="BF582" s="137"/>
      <c r="BG582" s="137" t="s">
        <v>3054</v>
      </c>
      <c r="BH582" s="152" t="s">
        <v>2668</v>
      </c>
      <c r="BI582" s="129" t="s">
        <v>99</v>
      </c>
      <c r="BJ582" s="147">
        <v>46185</v>
      </c>
      <c r="BK582" s="139" t="s">
        <v>102</v>
      </c>
      <c r="BL582" s="129" t="s">
        <v>107</v>
      </c>
      <c r="BM582" s="142" t="s">
        <v>179</v>
      </c>
      <c r="BN582" s="139" t="s">
        <v>221</v>
      </c>
      <c r="BO582" s="139">
        <v>0</v>
      </c>
      <c r="BP582" s="143"/>
      <c r="BQ582" s="141" t="s">
        <v>1761</v>
      </c>
    </row>
    <row r="583" spans="1:69" hidden="1" x14ac:dyDescent="0.35">
      <c r="A583" s="131">
        <v>579</v>
      </c>
      <c r="B583" s="137" t="s">
        <v>252</v>
      </c>
      <c r="C583" s="137" t="s">
        <v>253</v>
      </c>
      <c r="D583" s="137" t="s">
        <v>254</v>
      </c>
      <c r="E583" s="137" t="s">
        <v>255</v>
      </c>
      <c r="F583" s="137" t="s">
        <v>255</v>
      </c>
      <c r="G583" s="137" t="s">
        <v>256</v>
      </c>
      <c r="H583" s="137" t="s">
        <v>257</v>
      </c>
      <c r="I583" s="137">
        <v>136568</v>
      </c>
      <c r="J583" s="137" t="s">
        <v>1745</v>
      </c>
      <c r="K583" s="137">
        <v>136568</v>
      </c>
      <c r="L583" s="137" t="s">
        <v>259</v>
      </c>
      <c r="M583" s="137" t="s">
        <v>260</v>
      </c>
      <c r="N583" s="137">
        <v>230461</v>
      </c>
      <c r="O583" s="137" t="s">
        <v>1827</v>
      </c>
      <c r="P583" s="137">
        <v>384450</v>
      </c>
      <c r="Q583" s="137" t="s">
        <v>1828</v>
      </c>
      <c r="R583" s="137" t="s">
        <v>263</v>
      </c>
      <c r="S583" s="137" t="s">
        <v>3055</v>
      </c>
      <c r="T583" s="137" t="s">
        <v>3055</v>
      </c>
      <c r="U583" s="137" t="s">
        <v>298</v>
      </c>
      <c r="V583" s="137" t="s">
        <v>266</v>
      </c>
      <c r="W583" s="137">
        <v>0</v>
      </c>
      <c r="X583" s="137" t="s">
        <v>267</v>
      </c>
      <c r="Y583" s="137">
        <v>359949511</v>
      </c>
      <c r="Z583" s="137" t="s">
        <v>3056</v>
      </c>
      <c r="AA583" s="137" t="s">
        <v>1302</v>
      </c>
      <c r="AB583" s="138">
        <v>75000</v>
      </c>
      <c r="AC583" s="137" t="s">
        <v>477</v>
      </c>
      <c r="AD583" s="137">
        <v>24</v>
      </c>
      <c r="AE583" s="137" t="s">
        <v>489</v>
      </c>
      <c r="AF583" s="137" t="s">
        <v>1847</v>
      </c>
      <c r="AG583" s="137" t="s">
        <v>1848</v>
      </c>
      <c r="AH583" s="137" t="s">
        <v>292</v>
      </c>
      <c r="AI583" s="137" t="s">
        <v>1341</v>
      </c>
      <c r="AJ583" s="138">
        <v>4000</v>
      </c>
      <c r="AK583" s="138">
        <v>4000</v>
      </c>
      <c r="AL583" s="137" t="s">
        <v>1290</v>
      </c>
      <c r="AM583" s="138">
        <v>10004.530000000001</v>
      </c>
      <c r="AN583" s="138">
        <v>5995.47</v>
      </c>
      <c r="AO583" s="138">
        <v>16000</v>
      </c>
      <c r="AP583" s="138">
        <v>64995.47</v>
      </c>
      <c r="AQ583" s="138">
        <v>14997.53</v>
      </c>
      <c r="AR583" s="138">
        <v>79993</v>
      </c>
      <c r="AS583" s="138">
        <v>5559.83</v>
      </c>
      <c r="AT583" s="138">
        <v>2440.17</v>
      </c>
      <c r="AU583" s="138">
        <v>8000</v>
      </c>
      <c r="AV583" s="137">
        <v>6</v>
      </c>
      <c r="AW583" s="137"/>
      <c r="AX583" s="137"/>
      <c r="AY583" s="137"/>
      <c r="AZ583" s="137"/>
      <c r="BA583" s="137"/>
      <c r="BB583" s="137" t="s">
        <v>277</v>
      </c>
      <c r="BC583" s="137" t="s">
        <v>1752</v>
      </c>
      <c r="BD583" s="137"/>
      <c r="BE583" s="138"/>
      <c r="BF583" s="137"/>
      <c r="BG583" s="137" t="s">
        <v>3057</v>
      </c>
      <c r="BH583" s="152" t="s">
        <v>2668</v>
      </c>
      <c r="BI583" s="129" t="s">
        <v>99</v>
      </c>
      <c r="BJ583" s="147">
        <v>46185</v>
      </c>
      <c r="BK583" s="139" t="s">
        <v>102</v>
      </c>
      <c r="BL583" s="129" t="s">
        <v>107</v>
      </c>
      <c r="BM583" s="142" t="s">
        <v>179</v>
      </c>
      <c r="BN583" s="139" t="s">
        <v>221</v>
      </c>
      <c r="BO583" s="139">
        <v>0</v>
      </c>
      <c r="BP583" s="143"/>
      <c r="BQ583" s="141" t="s">
        <v>1761</v>
      </c>
    </row>
    <row r="584" spans="1:69" hidden="1" x14ac:dyDescent="0.35">
      <c r="A584" s="131">
        <v>580</v>
      </c>
      <c r="B584" s="137" t="s">
        <v>252</v>
      </c>
      <c r="C584" s="137" t="s">
        <v>253</v>
      </c>
      <c r="D584" s="137" t="s">
        <v>254</v>
      </c>
      <c r="E584" s="137" t="s">
        <v>255</v>
      </c>
      <c r="F584" s="137" t="s">
        <v>255</v>
      </c>
      <c r="G584" s="137" t="s">
        <v>256</v>
      </c>
      <c r="H584" s="137" t="s">
        <v>257</v>
      </c>
      <c r="I584" s="137">
        <v>142118</v>
      </c>
      <c r="J584" s="137" t="s">
        <v>3058</v>
      </c>
      <c r="K584" s="137">
        <v>142118</v>
      </c>
      <c r="L584" s="137" t="s">
        <v>341</v>
      </c>
      <c r="M584" s="137" t="s">
        <v>342</v>
      </c>
      <c r="N584" s="137">
        <v>240075</v>
      </c>
      <c r="O584" s="137" t="s">
        <v>3059</v>
      </c>
      <c r="P584" s="137">
        <v>315718</v>
      </c>
      <c r="Q584" s="137" t="s">
        <v>3060</v>
      </c>
      <c r="R584" s="137" t="s">
        <v>263</v>
      </c>
      <c r="S584" s="137" t="s">
        <v>3061</v>
      </c>
      <c r="T584" s="137" t="s">
        <v>3061</v>
      </c>
      <c r="U584" s="137" t="s">
        <v>265</v>
      </c>
      <c r="V584" s="137" t="s">
        <v>266</v>
      </c>
      <c r="W584" s="137">
        <v>0</v>
      </c>
      <c r="X584" s="137" t="s">
        <v>2422</v>
      </c>
      <c r="Y584" s="137">
        <v>357872635</v>
      </c>
      <c r="Z584" s="137" t="s">
        <v>3062</v>
      </c>
      <c r="AA584" s="137" t="s">
        <v>436</v>
      </c>
      <c r="AB584" s="138">
        <v>62000</v>
      </c>
      <c r="AC584" s="137" t="s">
        <v>519</v>
      </c>
      <c r="AD584" s="137">
        <v>24</v>
      </c>
      <c r="AE584" s="137" t="s">
        <v>612</v>
      </c>
      <c r="AF584" s="137" t="s">
        <v>3063</v>
      </c>
      <c r="AG584" s="137" t="s">
        <v>3064</v>
      </c>
      <c r="AH584" s="137" t="s">
        <v>615</v>
      </c>
      <c r="AI584" s="137" t="s">
        <v>728</v>
      </c>
      <c r="AJ584" s="138">
        <v>3310</v>
      </c>
      <c r="AK584" s="138">
        <v>3310</v>
      </c>
      <c r="AL584" s="137" t="s">
        <v>659</v>
      </c>
      <c r="AM584" s="138">
        <v>52497.64</v>
      </c>
      <c r="AN584" s="138">
        <v>17012.36</v>
      </c>
      <c r="AO584" s="138">
        <v>69510</v>
      </c>
      <c r="AP584" s="138">
        <v>9502.36</v>
      </c>
      <c r="AQ584" s="138">
        <v>397.64</v>
      </c>
      <c r="AR584" s="138">
        <v>9900</v>
      </c>
      <c r="AS584" s="138">
        <v>3127.76</v>
      </c>
      <c r="AT584" s="138">
        <v>182.24</v>
      </c>
      <c r="AU584" s="138">
        <v>3310</v>
      </c>
      <c r="AV584" s="137">
        <v>22</v>
      </c>
      <c r="AW584" s="137"/>
      <c r="AX584" s="137"/>
      <c r="AY584" s="137"/>
      <c r="AZ584" s="137"/>
      <c r="BA584" s="137"/>
      <c r="BB584" s="137" t="s">
        <v>277</v>
      </c>
      <c r="BC584" s="137"/>
      <c r="BD584" s="137"/>
      <c r="BE584" s="138"/>
      <c r="BF584" s="137"/>
      <c r="BG584" s="137" t="s">
        <v>3065</v>
      </c>
      <c r="BH584" s="152" t="s">
        <v>2668</v>
      </c>
      <c r="BI584" s="129" t="s">
        <v>99</v>
      </c>
      <c r="BJ584" s="147">
        <v>46188</v>
      </c>
      <c r="BK584" s="139" t="s">
        <v>102</v>
      </c>
      <c r="BL584" s="129" t="s">
        <v>107</v>
      </c>
      <c r="BM584" s="142" t="s">
        <v>179</v>
      </c>
      <c r="BN584" s="139" t="s">
        <v>221</v>
      </c>
      <c r="BO584" s="139"/>
      <c r="BP584" s="143"/>
      <c r="BQ584" s="140" t="s">
        <v>1761</v>
      </c>
    </row>
    <row r="585" spans="1:69" hidden="1" x14ac:dyDescent="0.35">
      <c r="A585" s="131">
        <v>581</v>
      </c>
      <c r="B585" s="137" t="s">
        <v>252</v>
      </c>
      <c r="C585" s="137" t="s">
        <v>253</v>
      </c>
      <c r="D585" s="137" t="s">
        <v>254</v>
      </c>
      <c r="E585" s="137" t="s">
        <v>255</v>
      </c>
      <c r="F585" s="137" t="s">
        <v>255</v>
      </c>
      <c r="G585" s="137" t="s">
        <v>256</v>
      </c>
      <c r="H585" s="137" t="s">
        <v>257</v>
      </c>
      <c r="I585" s="137">
        <v>133756</v>
      </c>
      <c r="J585" s="137" t="s">
        <v>766</v>
      </c>
      <c r="K585" s="137">
        <v>133756</v>
      </c>
      <c r="L585" s="137" t="s">
        <v>620</v>
      </c>
      <c r="M585" s="137" t="s">
        <v>621</v>
      </c>
      <c r="N585" s="137">
        <v>225769</v>
      </c>
      <c r="O585" s="137" t="s">
        <v>2229</v>
      </c>
      <c r="P585" s="137">
        <v>297538</v>
      </c>
      <c r="Q585" s="137" t="s">
        <v>2230</v>
      </c>
      <c r="R585" s="137" t="s">
        <v>263</v>
      </c>
      <c r="S585" s="137" t="s">
        <v>2231</v>
      </c>
      <c r="T585" s="137" t="s">
        <v>2231</v>
      </c>
      <c r="U585" s="137" t="s">
        <v>285</v>
      </c>
      <c r="V585" s="137" t="s">
        <v>286</v>
      </c>
      <c r="W585" s="137">
        <v>0</v>
      </c>
      <c r="X585" s="137" t="s">
        <v>267</v>
      </c>
      <c r="Y585" s="137">
        <v>360308558</v>
      </c>
      <c r="Z585" s="137" t="s">
        <v>2232</v>
      </c>
      <c r="AA585" s="137" t="s">
        <v>2233</v>
      </c>
      <c r="AB585" s="138">
        <v>60000</v>
      </c>
      <c r="AC585" s="137" t="s">
        <v>270</v>
      </c>
      <c r="AD585" s="137">
        <v>24</v>
      </c>
      <c r="AE585" s="137" t="s">
        <v>478</v>
      </c>
      <c r="AF585" s="137" t="s">
        <v>1660</v>
      </c>
      <c r="AG585" s="137" t="s">
        <v>2234</v>
      </c>
      <c r="AH585" s="137" t="s">
        <v>481</v>
      </c>
      <c r="AI585" s="137" t="s">
        <v>808</v>
      </c>
      <c r="AJ585" s="138">
        <v>3230</v>
      </c>
      <c r="AK585" s="138">
        <v>3230</v>
      </c>
      <c r="AL585" s="137" t="s">
        <v>792</v>
      </c>
      <c r="AM585" s="138">
        <v>4150.72</v>
      </c>
      <c r="AN585" s="138">
        <v>2309.2800000000002</v>
      </c>
      <c r="AO585" s="138">
        <v>6460</v>
      </c>
      <c r="AP585" s="138">
        <v>55849.279999999999</v>
      </c>
      <c r="AQ585" s="138">
        <v>15137.72</v>
      </c>
      <c r="AR585" s="138">
        <v>70987</v>
      </c>
      <c r="AS585" s="138">
        <v>0</v>
      </c>
      <c r="AT585" s="138">
        <v>0</v>
      </c>
      <c r="AU585" s="138">
        <v>0</v>
      </c>
      <c r="AV585" s="137">
        <v>2</v>
      </c>
      <c r="AW585" s="137"/>
      <c r="AX585" s="137"/>
      <c r="AY585" s="137"/>
      <c r="AZ585" s="137"/>
      <c r="BA585" s="137"/>
      <c r="BB585" s="137" t="s">
        <v>277</v>
      </c>
      <c r="BC585" s="137" t="s">
        <v>1752</v>
      </c>
      <c r="BD585" s="137"/>
      <c r="BE585" s="138"/>
      <c r="BF585" s="137"/>
      <c r="BG585" s="137" t="s">
        <v>2235</v>
      </c>
      <c r="BH585" s="152" t="s">
        <v>2668</v>
      </c>
      <c r="BI585" s="129" t="s">
        <v>99</v>
      </c>
      <c r="BJ585" s="147">
        <v>46185</v>
      </c>
      <c r="BK585" s="139" t="s">
        <v>102</v>
      </c>
      <c r="BL585" s="129" t="s">
        <v>107</v>
      </c>
      <c r="BM585" s="142" t="s">
        <v>179</v>
      </c>
      <c r="BN585" s="139" t="s">
        <v>221</v>
      </c>
      <c r="BO585" s="139">
        <v>0</v>
      </c>
      <c r="BP585" s="143"/>
      <c r="BQ585" s="141" t="s">
        <v>1761</v>
      </c>
    </row>
    <row r="586" spans="1:69" hidden="1" x14ac:dyDescent="0.35">
      <c r="A586" s="131">
        <v>582</v>
      </c>
      <c r="B586" s="137" t="s">
        <v>252</v>
      </c>
      <c r="C586" s="137" t="s">
        <v>253</v>
      </c>
      <c r="D586" s="137" t="s">
        <v>254</v>
      </c>
      <c r="E586" s="137" t="s">
        <v>255</v>
      </c>
      <c r="F586" s="137" t="s">
        <v>255</v>
      </c>
      <c r="G586" s="137" t="s">
        <v>256</v>
      </c>
      <c r="H586" s="137" t="s">
        <v>257</v>
      </c>
      <c r="I586" s="137">
        <v>135778</v>
      </c>
      <c r="J586" s="137" t="s">
        <v>766</v>
      </c>
      <c r="K586" s="137">
        <v>135778</v>
      </c>
      <c r="L586" s="137" t="s">
        <v>620</v>
      </c>
      <c r="M586" s="137" t="s">
        <v>621</v>
      </c>
      <c r="N586" s="137">
        <v>229093</v>
      </c>
      <c r="O586" s="137" t="s">
        <v>766</v>
      </c>
      <c r="P586" s="137">
        <v>301712</v>
      </c>
      <c r="Q586" s="137" t="s">
        <v>946</v>
      </c>
      <c r="R586" s="137" t="s">
        <v>263</v>
      </c>
      <c r="S586" s="137" t="s">
        <v>2194</v>
      </c>
      <c r="T586" s="137" t="s">
        <v>2194</v>
      </c>
      <c r="U586" s="137" t="s">
        <v>474</v>
      </c>
      <c r="V586" s="137" t="s">
        <v>286</v>
      </c>
      <c r="W586" s="137">
        <v>0</v>
      </c>
      <c r="X586" s="137" t="s">
        <v>345</v>
      </c>
      <c r="Y586" s="137">
        <v>359965537</v>
      </c>
      <c r="Z586" s="137" t="s">
        <v>2195</v>
      </c>
      <c r="AA586" s="137" t="s">
        <v>1308</v>
      </c>
      <c r="AB586" s="138">
        <v>70000</v>
      </c>
      <c r="AC586" s="137" t="s">
        <v>519</v>
      </c>
      <c r="AD586" s="137">
        <v>24</v>
      </c>
      <c r="AE586" s="137" t="s">
        <v>626</v>
      </c>
      <c r="AF586" s="137" t="s">
        <v>2113</v>
      </c>
      <c r="AG586" s="137" t="s">
        <v>950</v>
      </c>
      <c r="AH586" s="137" t="s">
        <v>615</v>
      </c>
      <c r="AI586" s="137" t="s">
        <v>1418</v>
      </c>
      <c r="AJ586" s="138">
        <v>3670</v>
      </c>
      <c r="AK586" s="138">
        <v>3670</v>
      </c>
      <c r="AL586" s="137" t="s">
        <v>801</v>
      </c>
      <c r="AM586" s="138">
        <v>9444.43</v>
      </c>
      <c r="AN586" s="138">
        <v>5235.57</v>
      </c>
      <c r="AO586" s="138">
        <v>14680</v>
      </c>
      <c r="AP586" s="138">
        <v>60555.57</v>
      </c>
      <c r="AQ586" s="138">
        <v>12844.43</v>
      </c>
      <c r="AR586" s="138">
        <v>73400</v>
      </c>
      <c r="AS586" s="138">
        <v>2601.5700000000002</v>
      </c>
      <c r="AT586" s="138">
        <v>1068.43</v>
      </c>
      <c r="AU586" s="138">
        <v>3670</v>
      </c>
      <c r="AV586" s="137">
        <v>5</v>
      </c>
      <c r="AW586" s="137"/>
      <c r="AX586" s="137"/>
      <c r="AY586" s="137"/>
      <c r="AZ586" s="137"/>
      <c r="BA586" s="137"/>
      <c r="BB586" s="137" t="s">
        <v>277</v>
      </c>
      <c r="BC586" s="137" t="s">
        <v>1752</v>
      </c>
      <c r="BD586" s="137"/>
      <c r="BE586" s="138"/>
      <c r="BF586" s="137"/>
      <c r="BG586" s="137" t="s">
        <v>2196</v>
      </c>
      <c r="BH586" s="152" t="s">
        <v>2668</v>
      </c>
      <c r="BI586" s="129" t="s">
        <v>99</v>
      </c>
      <c r="BJ586" s="147">
        <v>46185</v>
      </c>
      <c r="BK586" s="139" t="s">
        <v>102</v>
      </c>
      <c r="BL586" s="129" t="s">
        <v>107</v>
      </c>
      <c r="BM586" s="142" t="s">
        <v>179</v>
      </c>
      <c r="BN586" s="139" t="s">
        <v>221</v>
      </c>
      <c r="BO586" s="139">
        <v>0</v>
      </c>
      <c r="BP586" s="143"/>
      <c r="BQ586" s="144" t="s">
        <v>3066</v>
      </c>
    </row>
    <row r="587" spans="1:69" hidden="1" x14ac:dyDescent="0.35">
      <c r="A587" s="131">
        <v>583</v>
      </c>
      <c r="B587" s="137" t="s">
        <v>252</v>
      </c>
      <c r="C587" s="137" t="s">
        <v>253</v>
      </c>
      <c r="D587" s="137" t="s">
        <v>254</v>
      </c>
      <c r="E587" s="137" t="s">
        <v>255</v>
      </c>
      <c r="F587" s="137" t="s">
        <v>255</v>
      </c>
      <c r="G587" s="137" t="s">
        <v>256</v>
      </c>
      <c r="H587" s="137" t="s">
        <v>257</v>
      </c>
      <c r="I587" s="137">
        <v>145353</v>
      </c>
      <c r="J587" s="137" t="s">
        <v>3067</v>
      </c>
      <c r="K587" s="137">
        <v>145353</v>
      </c>
      <c r="L587" s="137" t="s">
        <v>620</v>
      </c>
      <c r="M587" s="137" t="s">
        <v>621</v>
      </c>
      <c r="N587" s="137">
        <v>245848</v>
      </c>
      <c r="O587" s="137" t="s">
        <v>3068</v>
      </c>
      <c r="P587" s="137">
        <v>415604</v>
      </c>
      <c r="Q587" s="137" t="s">
        <v>3069</v>
      </c>
      <c r="R587" s="137" t="s">
        <v>263</v>
      </c>
      <c r="S587" s="137" t="s">
        <v>3070</v>
      </c>
      <c r="T587" s="137" t="s">
        <v>3070</v>
      </c>
      <c r="U587" s="137" t="s">
        <v>298</v>
      </c>
      <c r="V587" s="137" t="s">
        <v>266</v>
      </c>
      <c r="W587" s="137">
        <v>0</v>
      </c>
      <c r="X587" s="137" t="s">
        <v>267</v>
      </c>
      <c r="Y587" s="137">
        <v>356180332</v>
      </c>
      <c r="Z587" s="137" t="s">
        <v>3071</v>
      </c>
      <c r="AA587" s="137" t="s">
        <v>3072</v>
      </c>
      <c r="AB587" s="138">
        <v>52000</v>
      </c>
      <c r="AC587" s="137" t="s">
        <v>556</v>
      </c>
      <c r="AD587" s="137">
        <v>24</v>
      </c>
      <c r="AE587" s="137" t="s">
        <v>301</v>
      </c>
      <c r="AF587" s="137" t="s">
        <v>3073</v>
      </c>
      <c r="AG587" s="137" t="s">
        <v>3074</v>
      </c>
      <c r="AH587" s="137" t="s">
        <v>292</v>
      </c>
      <c r="AI587" s="137" t="s">
        <v>555</v>
      </c>
      <c r="AJ587" s="138">
        <v>2780</v>
      </c>
      <c r="AK587" s="138">
        <v>2780</v>
      </c>
      <c r="AL587" s="137" t="s">
        <v>1180</v>
      </c>
      <c r="AM587" s="138">
        <v>48669.84</v>
      </c>
      <c r="AN587" s="138">
        <v>15270.16</v>
      </c>
      <c r="AO587" s="138">
        <v>63940</v>
      </c>
      <c r="AP587" s="138">
        <v>3330.16</v>
      </c>
      <c r="AQ587" s="138">
        <v>64.84</v>
      </c>
      <c r="AR587" s="138">
        <v>3395</v>
      </c>
      <c r="AS587" s="138">
        <v>3330.16</v>
      </c>
      <c r="AT587" s="138">
        <v>64.84</v>
      </c>
      <c r="AU587" s="138">
        <v>3395</v>
      </c>
      <c r="AV587" s="137">
        <v>25</v>
      </c>
      <c r="AW587" s="137"/>
      <c r="AX587" s="137"/>
      <c r="AY587" s="137"/>
      <c r="AZ587" s="137"/>
      <c r="BA587" s="137"/>
      <c r="BB587" s="137" t="s">
        <v>277</v>
      </c>
      <c r="BC587" s="137"/>
      <c r="BD587" s="137"/>
      <c r="BE587" s="138"/>
      <c r="BF587" s="137"/>
      <c r="BG587" s="137" t="s">
        <v>3075</v>
      </c>
      <c r="BH587" s="152" t="s">
        <v>2668</v>
      </c>
      <c r="BI587" s="129" t="s">
        <v>99</v>
      </c>
      <c r="BJ587" s="147">
        <v>46191</v>
      </c>
      <c r="BK587" s="139" t="s">
        <v>102</v>
      </c>
      <c r="BL587" s="129" t="s">
        <v>107</v>
      </c>
      <c r="BM587" s="142" t="s">
        <v>179</v>
      </c>
      <c r="BN587" s="139" t="s">
        <v>221</v>
      </c>
      <c r="BO587" s="139">
        <v>0</v>
      </c>
      <c r="BP587" s="143"/>
      <c r="BQ587" s="141" t="s">
        <v>1761</v>
      </c>
    </row>
    <row r="588" spans="1:69" hidden="1" x14ac:dyDescent="0.35">
      <c r="A588" s="131">
        <v>584</v>
      </c>
      <c r="B588" s="137" t="s">
        <v>252</v>
      </c>
      <c r="C588" s="137" t="s">
        <v>253</v>
      </c>
      <c r="D588" s="137" t="s">
        <v>254</v>
      </c>
      <c r="E588" s="137" t="s">
        <v>255</v>
      </c>
      <c r="F588" s="137" t="s">
        <v>255</v>
      </c>
      <c r="G588" s="137" t="s">
        <v>256</v>
      </c>
      <c r="H588" s="137" t="s">
        <v>257</v>
      </c>
      <c r="I588" s="137">
        <v>131140</v>
      </c>
      <c r="J588" s="137" t="s">
        <v>631</v>
      </c>
      <c r="K588" s="137">
        <v>131140</v>
      </c>
      <c r="L588" s="137" t="s">
        <v>308</v>
      </c>
      <c r="M588" s="137" t="s">
        <v>309</v>
      </c>
      <c r="N588" s="137">
        <v>221276</v>
      </c>
      <c r="O588" s="137" t="s">
        <v>902</v>
      </c>
      <c r="P588" s="137">
        <v>291888</v>
      </c>
      <c r="Q588" s="137" t="s">
        <v>903</v>
      </c>
      <c r="R588" s="137" t="s">
        <v>263</v>
      </c>
      <c r="S588" s="137" t="s">
        <v>2497</v>
      </c>
      <c r="T588" s="137" t="s">
        <v>2497</v>
      </c>
      <c r="U588" s="137" t="s">
        <v>265</v>
      </c>
      <c r="V588" s="137" t="s">
        <v>266</v>
      </c>
      <c r="W588" s="137">
        <v>0</v>
      </c>
      <c r="X588" s="137" t="s">
        <v>267</v>
      </c>
      <c r="Y588" s="137">
        <v>359237250</v>
      </c>
      <c r="Z588" s="137" t="s">
        <v>2498</v>
      </c>
      <c r="AA588" s="137" t="s">
        <v>2499</v>
      </c>
      <c r="AB588" s="138">
        <v>60000</v>
      </c>
      <c r="AC588" s="137" t="s">
        <v>519</v>
      </c>
      <c r="AD588" s="137">
        <v>24</v>
      </c>
      <c r="AE588" s="137" t="s">
        <v>367</v>
      </c>
      <c r="AF588" s="137" t="s">
        <v>2500</v>
      </c>
      <c r="AG588" s="137" t="s">
        <v>2501</v>
      </c>
      <c r="AH588" s="137" t="s">
        <v>292</v>
      </c>
      <c r="AI588" s="137" t="s">
        <v>2502</v>
      </c>
      <c r="AJ588" s="138">
        <v>3190</v>
      </c>
      <c r="AK588" s="138">
        <v>3190</v>
      </c>
      <c r="AL588" s="137" t="s">
        <v>1621</v>
      </c>
      <c r="AM588" s="138">
        <v>30788.639999999999</v>
      </c>
      <c r="AN588" s="138">
        <v>13871.36</v>
      </c>
      <c r="AO588" s="138">
        <v>44660</v>
      </c>
      <c r="AP588" s="138">
        <v>29211.360000000001</v>
      </c>
      <c r="AQ588" s="138">
        <v>3451.64</v>
      </c>
      <c r="AR588" s="138">
        <v>32663</v>
      </c>
      <c r="AS588" s="138">
        <v>5320.8</v>
      </c>
      <c r="AT588" s="138">
        <v>1059.2</v>
      </c>
      <c r="AU588" s="138">
        <v>6380</v>
      </c>
      <c r="AV588" s="137">
        <v>16</v>
      </c>
      <c r="AW588" s="137"/>
      <c r="AX588" s="137"/>
      <c r="AY588" s="137"/>
      <c r="AZ588" s="137"/>
      <c r="BA588" s="137"/>
      <c r="BB588" s="137" t="s">
        <v>277</v>
      </c>
      <c r="BC588" s="137"/>
      <c r="BD588" s="137"/>
      <c r="BE588" s="138"/>
      <c r="BF588" s="137"/>
      <c r="BG588" s="137" t="s">
        <v>2503</v>
      </c>
      <c r="BH588" s="152" t="s">
        <v>2668</v>
      </c>
      <c r="BI588" s="129" t="s">
        <v>99</v>
      </c>
      <c r="BJ588" s="150">
        <v>46197</v>
      </c>
      <c r="BK588" s="139" t="s">
        <v>102</v>
      </c>
      <c r="BL588" s="129" t="s">
        <v>107</v>
      </c>
      <c r="BM588" s="142" t="s">
        <v>179</v>
      </c>
      <c r="BN588" s="139" t="s">
        <v>221</v>
      </c>
      <c r="BO588" s="139">
        <v>0</v>
      </c>
      <c r="BP588" s="143"/>
      <c r="BQ588" s="146" t="s">
        <v>3076</v>
      </c>
    </row>
    <row r="589" spans="1:69" hidden="1" x14ac:dyDescent="0.35">
      <c r="A589" s="131">
        <v>585</v>
      </c>
      <c r="B589" s="137" t="s">
        <v>252</v>
      </c>
      <c r="C589" s="137" t="s">
        <v>253</v>
      </c>
      <c r="D589" s="137" t="s">
        <v>254</v>
      </c>
      <c r="E589" s="137" t="s">
        <v>255</v>
      </c>
      <c r="F589" s="137" t="s">
        <v>255</v>
      </c>
      <c r="G589" s="137" t="s">
        <v>256</v>
      </c>
      <c r="H589" s="137" t="s">
        <v>257</v>
      </c>
      <c r="I589" s="137">
        <v>131140</v>
      </c>
      <c r="J589" s="137" t="s">
        <v>631</v>
      </c>
      <c r="K589" s="137">
        <v>131140</v>
      </c>
      <c r="L589" s="137" t="s">
        <v>308</v>
      </c>
      <c r="M589" s="137" t="s">
        <v>309</v>
      </c>
      <c r="N589" s="137">
        <v>221276</v>
      </c>
      <c r="O589" s="137" t="s">
        <v>902</v>
      </c>
      <c r="P589" s="137">
        <v>291888</v>
      </c>
      <c r="Q589" s="137" t="s">
        <v>903</v>
      </c>
      <c r="R589" s="137" t="s">
        <v>263</v>
      </c>
      <c r="S589" s="137" t="s">
        <v>3077</v>
      </c>
      <c r="T589" s="137" t="s">
        <v>3077</v>
      </c>
      <c r="U589" s="137" t="s">
        <v>265</v>
      </c>
      <c r="V589" s="137" t="s">
        <v>266</v>
      </c>
      <c r="W589" s="137">
        <v>0</v>
      </c>
      <c r="X589" s="137" t="s">
        <v>267</v>
      </c>
      <c r="Y589" s="137">
        <v>359730721</v>
      </c>
      <c r="Z589" s="137" t="s">
        <v>3078</v>
      </c>
      <c r="AA589" s="137" t="s">
        <v>1213</v>
      </c>
      <c r="AB589" s="138">
        <v>45000</v>
      </c>
      <c r="AC589" s="137" t="s">
        <v>519</v>
      </c>
      <c r="AD589" s="137">
        <v>24</v>
      </c>
      <c r="AE589" s="137" t="s">
        <v>478</v>
      </c>
      <c r="AF589" s="137" t="s">
        <v>1783</v>
      </c>
      <c r="AG589" s="137" t="s">
        <v>3079</v>
      </c>
      <c r="AH589" s="137" t="s">
        <v>481</v>
      </c>
      <c r="AI589" s="137" t="s">
        <v>1194</v>
      </c>
      <c r="AJ589" s="138">
        <v>2400</v>
      </c>
      <c r="AK589" s="138">
        <v>2400</v>
      </c>
      <c r="AL589" s="137" t="s">
        <v>910</v>
      </c>
      <c r="AM589" s="138">
        <v>15167.3</v>
      </c>
      <c r="AN589" s="138">
        <v>6432.7</v>
      </c>
      <c r="AO589" s="138">
        <v>21600</v>
      </c>
      <c r="AP589" s="138">
        <v>29832.7</v>
      </c>
      <c r="AQ589" s="138">
        <v>5090.3</v>
      </c>
      <c r="AR589" s="138">
        <v>34923</v>
      </c>
      <c r="AS589" s="138">
        <v>0</v>
      </c>
      <c r="AT589" s="138">
        <v>0</v>
      </c>
      <c r="AU589" s="138">
        <v>0</v>
      </c>
      <c r="AV589" s="137">
        <v>9</v>
      </c>
      <c r="AW589" s="137"/>
      <c r="AX589" s="137"/>
      <c r="AY589" s="137"/>
      <c r="AZ589" s="137"/>
      <c r="BA589" s="137"/>
      <c r="BB589" s="137" t="s">
        <v>277</v>
      </c>
      <c r="BC589" s="137"/>
      <c r="BD589" s="137"/>
      <c r="BE589" s="138"/>
      <c r="BF589" s="137"/>
      <c r="BG589" s="137" t="s">
        <v>3080</v>
      </c>
      <c r="BH589" s="152" t="s">
        <v>2668</v>
      </c>
      <c r="BI589" s="129" t="s">
        <v>99</v>
      </c>
      <c r="BJ589" s="150">
        <v>46197</v>
      </c>
      <c r="BK589" s="139" t="s">
        <v>102</v>
      </c>
      <c r="BL589" s="129" t="s">
        <v>107</v>
      </c>
      <c r="BM589" s="142" t="s">
        <v>180</v>
      </c>
      <c r="BN589" s="139" t="s">
        <v>222</v>
      </c>
      <c r="BO589" s="139"/>
      <c r="BP589" s="143"/>
      <c r="BQ589" s="144" t="s">
        <v>3081</v>
      </c>
    </row>
    <row r="590" spans="1:69" ht="34.25" hidden="1" customHeight="1" x14ac:dyDescent="0.35">
      <c r="A590" s="131">
        <v>586</v>
      </c>
      <c r="B590" s="137" t="s">
        <v>252</v>
      </c>
      <c r="C590" s="137" t="s">
        <v>253</v>
      </c>
      <c r="D590" s="137" t="s">
        <v>254</v>
      </c>
      <c r="E590" s="137" t="s">
        <v>255</v>
      </c>
      <c r="F590" s="137" t="s">
        <v>255</v>
      </c>
      <c r="G590" s="137" t="s">
        <v>256</v>
      </c>
      <c r="H590" s="137" t="s">
        <v>257</v>
      </c>
      <c r="I590" s="137">
        <v>132859</v>
      </c>
      <c r="J590" s="137" t="s">
        <v>2408</v>
      </c>
      <c r="K590" s="137">
        <v>132859</v>
      </c>
      <c r="L590" s="137" t="s">
        <v>341</v>
      </c>
      <c r="M590" s="137" t="s">
        <v>342</v>
      </c>
      <c r="N590" s="137">
        <v>224250</v>
      </c>
      <c r="O590" s="137" t="s">
        <v>2658</v>
      </c>
      <c r="P590" s="137">
        <v>295608</v>
      </c>
      <c r="Q590" s="137" t="s">
        <v>3082</v>
      </c>
      <c r="R590" s="137" t="s">
        <v>263</v>
      </c>
      <c r="S590" s="137" t="s">
        <v>3083</v>
      </c>
      <c r="T590" s="137" t="s">
        <v>3083</v>
      </c>
      <c r="U590" s="137" t="s">
        <v>265</v>
      </c>
      <c r="V590" s="137" t="s">
        <v>266</v>
      </c>
      <c r="W590" s="137">
        <v>0</v>
      </c>
      <c r="X590" s="137" t="s">
        <v>345</v>
      </c>
      <c r="Y590" s="137">
        <v>359443822</v>
      </c>
      <c r="Z590" s="137" t="s">
        <v>3084</v>
      </c>
      <c r="AA590" s="137" t="s">
        <v>979</v>
      </c>
      <c r="AB590" s="138">
        <v>80000</v>
      </c>
      <c r="AC590" s="137" t="s">
        <v>556</v>
      </c>
      <c r="AD590" s="137">
        <v>24</v>
      </c>
      <c r="AE590" s="137" t="s">
        <v>1147</v>
      </c>
      <c r="AF590" s="137" t="s">
        <v>3085</v>
      </c>
      <c r="AG590" s="137" t="s">
        <v>3086</v>
      </c>
      <c r="AH590" s="137" t="s">
        <v>615</v>
      </c>
      <c r="AI590" s="137" t="s">
        <v>1048</v>
      </c>
      <c r="AJ590" s="138">
        <v>4200</v>
      </c>
      <c r="AK590" s="138">
        <v>4200</v>
      </c>
      <c r="AL590" s="137" t="s">
        <v>659</v>
      </c>
      <c r="AM590" s="138">
        <v>28671.83</v>
      </c>
      <c r="AN590" s="138">
        <v>13328.17</v>
      </c>
      <c r="AO590" s="138">
        <v>42000</v>
      </c>
      <c r="AP590" s="138">
        <v>51328.17</v>
      </c>
      <c r="AQ590" s="138">
        <v>7759.83</v>
      </c>
      <c r="AR590" s="138">
        <v>59088</v>
      </c>
      <c r="AS590" s="138">
        <v>0</v>
      </c>
      <c r="AT590" s="138">
        <v>0</v>
      </c>
      <c r="AU590" s="138">
        <v>0</v>
      </c>
      <c r="AV590" s="137">
        <v>10</v>
      </c>
      <c r="AW590" s="137"/>
      <c r="AX590" s="137"/>
      <c r="AY590" s="137"/>
      <c r="AZ590" s="137"/>
      <c r="BA590" s="137"/>
      <c r="BB590" s="137" t="s">
        <v>277</v>
      </c>
      <c r="BC590" s="137"/>
      <c r="BD590" s="137"/>
      <c r="BE590" s="138"/>
      <c r="BF590" s="137"/>
      <c r="BG590" s="137" t="s">
        <v>3087</v>
      </c>
      <c r="BH590" s="152" t="s">
        <v>2668</v>
      </c>
      <c r="BI590" s="129" t="s">
        <v>99</v>
      </c>
      <c r="BJ590" s="150">
        <v>46197</v>
      </c>
      <c r="BK590" s="139" t="s">
        <v>102</v>
      </c>
      <c r="BL590" s="129" t="s">
        <v>107</v>
      </c>
      <c r="BM590" s="142" t="s">
        <v>179</v>
      </c>
      <c r="BN590" s="139" t="s">
        <v>221</v>
      </c>
      <c r="BO590" s="139">
        <v>0</v>
      </c>
      <c r="BP590" s="143"/>
      <c r="BQ590" s="140" t="s">
        <v>3088</v>
      </c>
    </row>
    <row r="591" spans="1:69" x14ac:dyDescent="0.35">
      <c r="A591" s="131">
        <v>587</v>
      </c>
      <c r="B591" s="137" t="s">
        <v>252</v>
      </c>
      <c r="C591" s="137" t="s">
        <v>253</v>
      </c>
      <c r="D591" s="137" t="s">
        <v>254</v>
      </c>
      <c r="E591" s="137" t="s">
        <v>255</v>
      </c>
      <c r="F591" s="137" t="s">
        <v>255</v>
      </c>
      <c r="G591" s="137" t="s">
        <v>256</v>
      </c>
      <c r="H591" s="137" t="s">
        <v>257</v>
      </c>
      <c r="I591" s="137">
        <v>132859</v>
      </c>
      <c r="J591" s="137" t="s">
        <v>2408</v>
      </c>
      <c r="K591" s="137">
        <v>132859</v>
      </c>
      <c r="L591" s="137" t="s">
        <v>341</v>
      </c>
      <c r="M591" s="137" t="s">
        <v>342</v>
      </c>
      <c r="N591" s="137">
        <v>224250</v>
      </c>
      <c r="O591" s="137" t="s">
        <v>2658</v>
      </c>
      <c r="P591" s="137">
        <v>296038</v>
      </c>
      <c r="Q591" s="137" t="s">
        <v>2659</v>
      </c>
      <c r="R591" s="137" t="s">
        <v>263</v>
      </c>
      <c r="S591" s="137" t="s">
        <v>3089</v>
      </c>
      <c r="T591" s="137" t="s">
        <v>3089</v>
      </c>
      <c r="U591" s="137" t="s">
        <v>265</v>
      </c>
      <c r="V591" s="137" t="s">
        <v>266</v>
      </c>
      <c r="W591" s="137">
        <v>0</v>
      </c>
      <c r="X591" s="137" t="s">
        <v>345</v>
      </c>
      <c r="Y591" s="137">
        <v>357913794</v>
      </c>
      <c r="Z591" s="137" t="s">
        <v>3090</v>
      </c>
      <c r="AA591" s="137" t="s">
        <v>442</v>
      </c>
      <c r="AB591" s="138">
        <v>80000</v>
      </c>
      <c r="AC591" s="137" t="s">
        <v>556</v>
      </c>
      <c r="AD591" s="137">
        <v>24</v>
      </c>
      <c r="AE591" s="137" t="s">
        <v>626</v>
      </c>
      <c r="AF591" s="137" t="s">
        <v>2004</v>
      </c>
      <c r="AG591" s="137" t="s">
        <v>2704</v>
      </c>
      <c r="AH591" s="137" t="s">
        <v>292</v>
      </c>
      <c r="AI591" s="137" t="s">
        <v>707</v>
      </c>
      <c r="AJ591" s="138">
        <v>4270</v>
      </c>
      <c r="AK591" s="138">
        <v>4270</v>
      </c>
      <c r="AL591" s="137" t="s">
        <v>659</v>
      </c>
      <c r="AM591" s="138">
        <v>67286.12</v>
      </c>
      <c r="AN591" s="138">
        <v>22383.88</v>
      </c>
      <c r="AO591" s="138">
        <v>89670</v>
      </c>
      <c r="AP591" s="138">
        <v>12713.88</v>
      </c>
      <c r="AQ591" s="138">
        <v>521.12</v>
      </c>
      <c r="AR591" s="138">
        <v>13235</v>
      </c>
      <c r="AS591" s="138">
        <v>0</v>
      </c>
      <c r="AT591" s="138">
        <v>0</v>
      </c>
      <c r="AU591" s="138">
        <v>0</v>
      </c>
      <c r="AV591" s="137">
        <v>21</v>
      </c>
      <c r="AW591" s="137"/>
      <c r="AX591" s="137"/>
      <c r="AY591" s="137"/>
      <c r="AZ591" s="137"/>
      <c r="BA591" s="137"/>
      <c r="BB591" s="137" t="s">
        <v>277</v>
      </c>
      <c r="BC591" s="137"/>
      <c r="BD591" s="137"/>
      <c r="BE591" s="138"/>
      <c r="BF591" s="137"/>
      <c r="BG591" s="137" t="s">
        <v>3091</v>
      </c>
      <c r="BH591" s="152" t="s">
        <v>2668</v>
      </c>
      <c r="BI591" s="129" t="s">
        <v>99</v>
      </c>
      <c r="BJ591" s="150">
        <v>46197</v>
      </c>
      <c r="BK591" s="139" t="s">
        <v>102</v>
      </c>
      <c r="BL591" s="129" t="s">
        <v>107</v>
      </c>
      <c r="BM591" s="142" t="s">
        <v>179</v>
      </c>
      <c r="BN591" s="139" t="s">
        <v>220</v>
      </c>
      <c r="BO591" s="139">
        <v>16423</v>
      </c>
      <c r="BP591" s="143" t="s">
        <v>182</v>
      </c>
      <c r="BQ591" s="140" t="s">
        <v>3092</v>
      </c>
    </row>
    <row r="592" spans="1:69" hidden="1" x14ac:dyDescent="0.35">
      <c r="A592" s="131">
        <v>588</v>
      </c>
      <c r="B592" s="137" t="s">
        <v>252</v>
      </c>
      <c r="C592" s="137" t="s">
        <v>253</v>
      </c>
      <c r="D592" s="137" t="s">
        <v>254</v>
      </c>
      <c r="E592" s="137" t="s">
        <v>255</v>
      </c>
      <c r="F592" s="137" t="s">
        <v>255</v>
      </c>
      <c r="G592" s="137" t="s">
        <v>256</v>
      </c>
      <c r="H592" s="137" t="s">
        <v>257</v>
      </c>
      <c r="I592" s="137">
        <v>132859</v>
      </c>
      <c r="J592" s="137" t="s">
        <v>2408</v>
      </c>
      <c r="K592" s="137">
        <v>132859</v>
      </c>
      <c r="L592" s="137" t="s">
        <v>341</v>
      </c>
      <c r="M592" s="137" t="s">
        <v>342</v>
      </c>
      <c r="N592" s="137">
        <v>224250</v>
      </c>
      <c r="O592" s="137" t="s">
        <v>2658</v>
      </c>
      <c r="P592" s="137">
        <v>295608</v>
      </c>
      <c r="Q592" s="137" t="s">
        <v>3082</v>
      </c>
      <c r="R592" s="137" t="s">
        <v>263</v>
      </c>
      <c r="S592" s="137" t="s">
        <v>3093</v>
      </c>
      <c r="T592" s="137" t="s">
        <v>3093</v>
      </c>
      <c r="U592" s="137" t="s">
        <v>474</v>
      </c>
      <c r="V592" s="137" t="s">
        <v>286</v>
      </c>
      <c r="W592" s="137">
        <v>0</v>
      </c>
      <c r="X592" s="137" t="s">
        <v>267</v>
      </c>
      <c r="Y592" s="137">
        <v>359808215</v>
      </c>
      <c r="Z592" s="137" t="s">
        <v>3094</v>
      </c>
      <c r="AA592" s="137" t="s">
        <v>1273</v>
      </c>
      <c r="AB592" s="138">
        <v>40000</v>
      </c>
      <c r="AC592" s="137" t="s">
        <v>556</v>
      </c>
      <c r="AD592" s="137">
        <v>24</v>
      </c>
      <c r="AE592" s="137" t="s">
        <v>478</v>
      </c>
      <c r="AF592" s="137" t="s">
        <v>3095</v>
      </c>
      <c r="AG592" s="137" t="s">
        <v>3096</v>
      </c>
      <c r="AH592" s="137" t="s">
        <v>481</v>
      </c>
      <c r="AI592" s="137" t="s">
        <v>1227</v>
      </c>
      <c r="AJ592" s="138">
        <v>2150</v>
      </c>
      <c r="AK592" s="138">
        <v>2150</v>
      </c>
      <c r="AL592" s="137" t="s">
        <v>568</v>
      </c>
      <c r="AM592" s="138">
        <v>9853.85</v>
      </c>
      <c r="AN592" s="138">
        <v>5196.1499999999996</v>
      </c>
      <c r="AO592" s="138">
        <v>15050</v>
      </c>
      <c r="AP592" s="138">
        <v>30146.15</v>
      </c>
      <c r="AQ592" s="138">
        <v>6139.85</v>
      </c>
      <c r="AR592" s="138">
        <v>36286</v>
      </c>
      <c r="AS592" s="138">
        <v>0</v>
      </c>
      <c r="AT592" s="138">
        <v>0</v>
      </c>
      <c r="AU592" s="138">
        <v>0</v>
      </c>
      <c r="AV592" s="137">
        <v>7</v>
      </c>
      <c r="AW592" s="137"/>
      <c r="AX592" s="137"/>
      <c r="AY592" s="137"/>
      <c r="AZ592" s="137"/>
      <c r="BA592" s="137"/>
      <c r="BB592" s="137" t="s">
        <v>277</v>
      </c>
      <c r="BC592" s="137"/>
      <c r="BD592" s="137"/>
      <c r="BE592" s="138"/>
      <c r="BF592" s="137"/>
      <c r="BG592" s="137" t="s">
        <v>3097</v>
      </c>
      <c r="BH592" s="152" t="s">
        <v>2668</v>
      </c>
      <c r="BI592" s="129" t="s">
        <v>99</v>
      </c>
      <c r="BJ592" s="150">
        <v>46197</v>
      </c>
      <c r="BK592" s="139" t="s">
        <v>102</v>
      </c>
      <c r="BL592" s="129" t="s">
        <v>107</v>
      </c>
      <c r="BM592" s="142" t="s">
        <v>179</v>
      </c>
      <c r="BN592" s="139" t="s">
        <v>221</v>
      </c>
      <c r="BO592" s="139">
        <v>0</v>
      </c>
      <c r="BP592" s="143"/>
      <c r="BQ592" s="140" t="s">
        <v>3098</v>
      </c>
    </row>
    <row r="593" spans="1:69" hidden="1" x14ac:dyDescent="0.35">
      <c r="A593" s="131">
        <v>589</v>
      </c>
      <c r="B593" s="137" t="s">
        <v>252</v>
      </c>
      <c r="C593" s="137" t="s">
        <v>253</v>
      </c>
      <c r="D593" s="137" t="s">
        <v>254</v>
      </c>
      <c r="E593" s="137" t="s">
        <v>255</v>
      </c>
      <c r="F593" s="137" t="s">
        <v>255</v>
      </c>
      <c r="G593" s="137" t="s">
        <v>256</v>
      </c>
      <c r="H593" s="137" t="s">
        <v>257</v>
      </c>
      <c r="I593" s="137">
        <v>140489</v>
      </c>
      <c r="J593" s="137" t="s">
        <v>571</v>
      </c>
      <c r="K593" s="137">
        <v>140489</v>
      </c>
      <c r="L593" s="137" t="s">
        <v>572</v>
      </c>
      <c r="M593" s="137" t="s">
        <v>573</v>
      </c>
      <c r="N593" s="137">
        <v>237194</v>
      </c>
      <c r="O593" s="137" t="s">
        <v>574</v>
      </c>
      <c r="P593" s="137">
        <v>312029</v>
      </c>
      <c r="Q593" s="137" t="s">
        <v>575</v>
      </c>
      <c r="R593" s="137" t="s">
        <v>263</v>
      </c>
      <c r="S593" s="137" t="s">
        <v>3099</v>
      </c>
      <c r="T593" s="137" t="s">
        <v>3099</v>
      </c>
      <c r="U593" s="137" t="s">
        <v>265</v>
      </c>
      <c r="V593" s="137" t="s">
        <v>266</v>
      </c>
      <c r="W593" s="137">
        <v>0</v>
      </c>
      <c r="X593" s="137" t="s">
        <v>267</v>
      </c>
      <c r="Y593" s="137">
        <v>359911861</v>
      </c>
      <c r="Z593" s="137" t="s">
        <v>3100</v>
      </c>
      <c r="AA593" s="137" t="s">
        <v>1346</v>
      </c>
      <c r="AB593" s="138">
        <v>98000</v>
      </c>
      <c r="AC593" s="137" t="s">
        <v>519</v>
      </c>
      <c r="AD593" s="137">
        <v>30</v>
      </c>
      <c r="AE593" s="137" t="s">
        <v>1147</v>
      </c>
      <c r="AF593" s="137" t="s">
        <v>2500</v>
      </c>
      <c r="AG593" s="137" t="s">
        <v>3101</v>
      </c>
      <c r="AH593" s="137" t="s">
        <v>292</v>
      </c>
      <c r="AI593" s="137" t="s">
        <v>1355</v>
      </c>
      <c r="AJ593" s="138">
        <v>4480</v>
      </c>
      <c r="AK593" s="138">
        <v>4480</v>
      </c>
      <c r="AL593" s="137" t="s">
        <v>910</v>
      </c>
      <c r="AM593" s="138">
        <v>11466.93</v>
      </c>
      <c r="AN593" s="138">
        <v>10933.07</v>
      </c>
      <c r="AO593" s="138">
        <v>22400</v>
      </c>
      <c r="AP593" s="138">
        <v>86533.07</v>
      </c>
      <c r="AQ593" s="138">
        <v>26860.93</v>
      </c>
      <c r="AR593" s="138">
        <v>113394</v>
      </c>
      <c r="AS593" s="138">
        <v>2754.08</v>
      </c>
      <c r="AT593" s="138">
        <v>1725.92</v>
      </c>
      <c r="AU593" s="138">
        <v>4480</v>
      </c>
      <c r="AV593" s="137">
        <v>6</v>
      </c>
      <c r="AW593" s="137"/>
      <c r="AX593" s="137"/>
      <c r="AY593" s="137"/>
      <c r="AZ593" s="137"/>
      <c r="BA593" s="137"/>
      <c r="BB593" s="137" t="s">
        <v>277</v>
      </c>
      <c r="BC593" s="137"/>
      <c r="BD593" s="137"/>
      <c r="BE593" s="138"/>
      <c r="BF593" s="137"/>
      <c r="BG593" s="137" t="s">
        <v>3102</v>
      </c>
      <c r="BH593" s="152" t="s">
        <v>2668</v>
      </c>
      <c r="BI593" s="129" t="s">
        <v>99</v>
      </c>
      <c r="BJ593" s="150">
        <v>46197</v>
      </c>
      <c r="BK593" s="139" t="s">
        <v>102</v>
      </c>
      <c r="BL593" s="129" t="s">
        <v>107</v>
      </c>
      <c r="BM593" s="142" t="s">
        <v>179</v>
      </c>
      <c r="BN593" s="139" t="s">
        <v>221</v>
      </c>
      <c r="BO593" s="139">
        <v>0</v>
      </c>
      <c r="BP593" s="143"/>
      <c r="BQ593" s="140" t="s">
        <v>3103</v>
      </c>
    </row>
    <row r="594" spans="1:69" hidden="1" x14ac:dyDescent="0.35">
      <c r="A594" s="131">
        <v>590</v>
      </c>
      <c r="B594" s="137" t="s">
        <v>252</v>
      </c>
      <c r="C594" s="137" t="s">
        <v>253</v>
      </c>
      <c r="D594" s="137" t="s">
        <v>254</v>
      </c>
      <c r="E594" s="137" t="s">
        <v>255</v>
      </c>
      <c r="F594" s="137" t="s">
        <v>255</v>
      </c>
      <c r="G594" s="137" t="s">
        <v>256</v>
      </c>
      <c r="H594" s="137" t="s">
        <v>257</v>
      </c>
      <c r="I594" s="137">
        <v>135301</v>
      </c>
      <c r="J594" s="137" t="s">
        <v>973</v>
      </c>
      <c r="K594" s="137">
        <v>135301</v>
      </c>
      <c r="L594" s="137" t="s">
        <v>341</v>
      </c>
      <c r="M594" s="137" t="s">
        <v>342</v>
      </c>
      <c r="N594" s="137">
        <v>228332</v>
      </c>
      <c r="O594" s="137" t="s">
        <v>3104</v>
      </c>
      <c r="P594" s="137">
        <v>300746</v>
      </c>
      <c r="Q594" s="137" t="s">
        <v>3105</v>
      </c>
      <c r="R594" s="137" t="s">
        <v>263</v>
      </c>
      <c r="S594" s="137" t="s">
        <v>3106</v>
      </c>
      <c r="T594" s="137" t="s">
        <v>3106</v>
      </c>
      <c r="U594" s="137" t="s">
        <v>265</v>
      </c>
      <c r="V594" s="137" t="s">
        <v>266</v>
      </c>
      <c r="W594" s="137">
        <v>0</v>
      </c>
      <c r="X594" s="137" t="s">
        <v>267</v>
      </c>
      <c r="Y594" s="137">
        <v>359450931</v>
      </c>
      <c r="Z594" s="137" t="s">
        <v>3107</v>
      </c>
      <c r="AA594" s="137" t="s">
        <v>390</v>
      </c>
      <c r="AB594" s="138">
        <v>80000</v>
      </c>
      <c r="AC594" s="137" t="s">
        <v>477</v>
      </c>
      <c r="AD594" s="137">
        <v>24</v>
      </c>
      <c r="AE594" s="137" t="s">
        <v>612</v>
      </c>
      <c r="AF594" s="137" t="s">
        <v>3108</v>
      </c>
      <c r="AG594" s="137" t="s">
        <v>3109</v>
      </c>
      <c r="AH594" s="137" t="s">
        <v>274</v>
      </c>
      <c r="AI594" s="137" t="s">
        <v>692</v>
      </c>
      <c r="AJ594" s="138">
        <v>4220</v>
      </c>
      <c r="AK594" s="138">
        <v>4220</v>
      </c>
      <c r="AL594" s="137" t="s">
        <v>511</v>
      </c>
      <c r="AM594" s="138">
        <v>25493.03</v>
      </c>
      <c r="AN594" s="138">
        <v>12486.97</v>
      </c>
      <c r="AO594" s="138">
        <v>37980</v>
      </c>
      <c r="AP594" s="138">
        <v>54506.97</v>
      </c>
      <c r="AQ594" s="138">
        <v>8920.0300000000007</v>
      </c>
      <c r="AR594" s="138">
        <v>63427</v>
      </c>
      <c r="AS594" s="138">
        <v>3226.93</v>
      </c>
      <c r="AT594" s="138">
        <v>993.07</v>
      </c>
      <c r="AU594" s="138">
        <v>4220</v>
      </c>
      <c r="AV594" s="137">
        <v>10</v>
      </c>
      <c r="AW594" s="137"/>
      <c r="AX594" s="137"/>
      <c r="AY594" s="137"/>
      <c r="AZ594" s="137"/>
      <c r="BA594" s="137"/>
      <c r="BB594" s="137" t="s">
        <v>277</v>
      </c>
      <c r="BC594" s="137"/>
      <c r="BD594" s="137"/>
      <c r="BE594" s="138"/>
      <c r="BF594" s="137"/>
      <c r="BG594" s="137" t="s">
        <v>3110</v>
      </c>
      <c r="BH594" s="152" t="s">
        <v>2668</v>
      </c>
      <c r="BI594" s="129" t="s">
        <v>99</v>
      </c>
      <c r="BJ594" s="150">
        <v>46197</v>
      </c>
      <c r="BK594" s="139" t="s">
        <v>102</v>
      </c>
      <c r="BL594" s="129" t="s">
        <v>107</v>
      </c>
      <c r="BM594" s="142" t="s">
        <v>179</v>
      </c>
      <c r="BN594" s="139" t="s">
        <v>221</v>
      </c>
      <c r="BO594" s="139">
        <v>0</v>
      </c>
      <c r="BP594" s="143"/>
      <c r="BQ594" s="140" t="s">
        <v>3111</v>
      </c>
    </row>
    <row r="595" spans="1:69" hidden="1" x14ac:dyDescent="0.35">
      <c r="A595" s="131">
        <v>591</v>
      </c>
      <c r="B595" s="137" t="s">
        <v>252</v>
      </c>
      <c r="C595" s="137" t="s">
        <v>253</v>
      </c>
      <c r="D595" s="137" t="s">
        <v>254</v>
      </c>
      <c r="E595" s="137" t="s">
        <v>255</v>
      </c>
      <c r="F595" s="137" t="s">
        <v>255</v>
      </c>
      <c r="G595" s="137" t="s">
        <v>256</v>
      </c>
      <c r="H595" s="137" t="s">
        <v>257</v>
      </c>
      <c r="I595" s="137">
        <v>145353</v>
      </c>
      <c r="J595" s="137" t="s">
        <v>3067</v>
      </c>
      <c r="K595" s="137">
        <v>145353</v>
      </c>
      <c r="L595" s="137" t="s">
        <v>620</v>
      </c>
      <c r="M595" s="137" t="s">
        <v>621</v>
      </c>
      <c r="N595" s="137">
        <v>306096</v>
      </c>
      <c r="O595" s="137" t="s">
        <v>3112</v>
      </c>
      <c r="P595" s="137">
        <v>454696</v>
      </c>
      <c r="Q595" s="137" t="s">
        <v>3113</v>
      </c>
      <c r="R595" s="137" t="s">
        <v>263</v>
      </c>
      <c r="S595" s="137" t="s">
        <v>3114</v>
      </c>
      <c r="T595" s="137" t="s">
        <v>3114</v>
      </c>
      <c r="U595" s="137" t="s">
        <v>654</v>
      </c>
      <c r="V595" s="137" t="s">
        <v>266</v>
      </c>
      <c r="W595" s="137">
        <v>0</v>
      </c>
      <c r="X595" s="137" t="s">
        <v>553</v>
      </c>
      <c r="Y595" s="137">
        <v>360033723</v>
      </c>
      <c r="Z595" s="137" t="s">
        <v>3115</v>
      </c>
      <c r="AA595" s="137" t="s">
        <v>3028</v>
      </c>
      <c r="AB595" s="138">
        <v>70000</v>
      </c>
      <c r="AC595" s="137" t="s">
        <v>556</v>
      </c>
      <c r="AD595" s="137">
        <v>24</v>
      </c>
      <c r="AE595" s="137" t="s">
        <v>367</v>
      </c>
      <c r="AF595" s="137" t="s">
        <v>2852</v>
      </c>
      <c r="AG595" s="137" t="s">
        <v>3116</v>
      </c>
      <c r="AH595" s="137" t="s">
        <v>292</v>
      </c>
      <c r="AI595" s="137" t="s">
        <v>1486</v>
      </c>
      <c r="AJ595" s="138">
        <v>3770</v>
      </c>
      <c r="AK595" s="138">
        <v>3770</v>
      </c>
      <c r="AL595" s="137" t="s">
        <v>659</v>
      </c>
      <c r="AM595" s="138">
        <v>8832.42</v>
      </c>
      <c r="AN595" s="138">
        <v>6247.58</v>
      </c>
      <c r="AO595" s="138">
        <v>15080</v>
      </c>
      <c r="AP595" s="138">
        <v>61167.58</v>
      </c>
      <c r="AQ595" s="138">
        <v>14921.42</v>
      </c>
      <c r="AR595" s="138">
        <v>76089</v>
      </c>
      <c r="AS595" s="138">
        <v>0</v>
      </c>
      <c r="AT595" s="138">
        <v>0</v>
      </c>
      <c r="AU595" s="138">
        <v>0</v>
      </c>
      <c r="AV595" s="137">
        <v>4</v>
      </c>
      <c r="AW595" s="137"/>
      <c r="AX595" s="137"/>
      <c r="AY595" s="137"/>
      <c r="AZ595" s="137"/>
      <c r="BA595" s="137"/>
      <c r="BB595" s="137" t="s">
        <v>277</v>
      </c>
      <c r="BC595" s="137"/>
      <c r="BD595" s="137"/>
      <c r="BE595" s="138"/>
      <c r="BF595" s="137"/>
      <c r="BG595" s="137" t="s">
        <v>3117</v>
      </c>
      <c r="BH595" s="152" t="s">
        <v>2668</v>
      </c>
      <c r="BI595" s="129" t="s">
        <v>99</v>
      </c>
      <c r="BJ595" s="150">
        <v>46197</v>
      </c>
      <c r="BK595" s="139" t="s">
        <v>102</v>
      </c>
      <c r="BL595" s="129" t="s">
        <v>107</v>
      </c>
      <c r="BM595" s="142" t="s">
        <v>180</v>
      </c>
      <c r="BN595" s="139" t="s">
        <v>222</v>
      </c>
      <c r="BO595" s="139"/>
      <c r="BP595" s="143"/>
      <c r="BQ595" s="140" t="s">
        <v>3118</v>
      </c>
    </row>
    <row r="596" spans="1:69" x14ac:dyDescent="0.35">
      <c r="A596" s="131">
        <v>592</v>
      </c>
      <c r="B596" s="137" t="s">
        <v>252</v>
      </c>
      <c r="C596" s="137" t="s">
        <v>253</v>
      </c>
      <c r="D596" s="137" t="s">
        <v>254</v>
      </c>
      <c r="E596" s="137" t="s">
        <v>255</v>
      </c>
      <c r="F596" s="137" t="s">
        <v>255</v>
      </c>
      <c r="G596" s="137" t="s">
        <v>256</v>
      </c>
      <c r="H596" s="137" t="s">
        <v>257</v>
      </c>
      <c r="I596" s="137">
        <v>132859</v>
      </c>
      <c r="J596" s="137" t="s">
        <v>2408</v>
      </c>
      <c r="K596" s="137">
        <v>132859</v>
      </c>
      <c r="L596" s="137" t="s">
        <v>341</v>
      </c>
      <c r="M596" s="137" t="s">
        <v>342</v>
      </c>
      <c r="N596" s="137">
        <v>224250</v>
      </c>
      <c r="O596" s="137" t="s">
        <v>2658</v>
      </c>
      <c r="P596" s="137">
        <v>295608</v>
      </c>
      <c r="Q596" s="137" t="s">
        <v>3082</v>
      </c>
      <c r="R596" s="137" t="s">
        <v>263</v>
      </c>
      <c r="S596" s="137" t="s">
        <v>3119</v>
      </c>
      <c r="T596" s="137" t="s">
        <v>3119</v>
      </c>
      <c r="U596" s="137" t="s">
        <v>298</v>
      </c>
      <c r="V596" s="137" t="s">
        <v>266</v>
      </c>
      <c r="W596" s="137">
        <v>0</v>
      </c>
      <c r="X596" s="137" t="s">
        <v>267</v>
      </c>
      <c r="Y596" s="137">
        <v>360270967</v>
      </c>
      <c r="Z596" s="137" t="s">
        <v>3120</v>
      </c>
      <c r="AA596" s="137" t="s">
        <v>2228</v>
      </c>
      <c r="AB596" s="138">
        <v>50000</v>
      </c>
      <c r="AC596" s="137" t="s">
        <v>556</v>
      </c>
      <c r="AD596" s="137">
        <v>24</v>
      </c>
      <c r="AE596" s="137" t="s">
        <v>478</v>
      </c>
      <c r="AF596" s="137" t="s">
        <v>3121</v>
      </c>
      <c r="AG596" s="137" t="s">
        <v>3122</v>
      </c>
      <c r="AH596" s="137" t="s">
        <v>481</v>
      </c>
      <c r="AI596" s="137" t="s">
        <v>1426</v>
      </c>
      <c r="AJ596" s="138">
        <v>2690</v>
      </c>
      <c r="AK596" s="138">
        <v>2690</v>
      </c>
      <c r="AL596" s="137" t="s">
        <v>568</v>
      </c>
      <c r="AM596" s="138">
        <v>3032.35</v>
      </c>
      <c r="AN596" s="138">
        <v>2347.65</v>
      </c>
      <c r="AO596" s="138">
        <v>5380</v>
      </c>
      <c r="AP596" s="138">
        <v>46967.65</v>
      </c>
      <c r="AQ596" s="138">
        <v>12599.35</v>
      </c>
      <c r="AR596" s="138">
        <v>59567</v>
      </c>
      <c r="AS596" s="138">
        <v>0</v>
      </c>
      <c r="AT596" s="138">
        <v>0</v>
      </c>
      <c r="AU596" s="138">
        <v>0</v>
      </c>
      <c r="AV596" s="137">
        <v>2</v>
      </c>
      <c r="AW596" s="137"/>
      <c r="AX596" s="137"/>
      <c r="AY596" s="137"/>
      <c r="AZ596" s="137"/>
      <c r="BA596" s="137"/>
      <c r="BB596" s="137" t="s">
        <v>277</v>
      </c>
      <c r="BC596" s="137"/>
      <c r="BD596" s="137"/>
      <c r="BE596" s="138"/>
      <c r="BF596" s="137"/>
      <c r="BG596" s="137" t="s">
        <v>3123</v>
      </c>
      <c r="BH596" s="152" t="s">
        <v>2668</v>
      </c>
      <c r="BI596" s="129" t="s">
        <v>99</v>
      </c>
      <c r="BJ596" s="150">
        <v>46197</v>
      </c>
      <c r="BK596" s="139" t="s">
        <v>102</v>
      </c>
      <c r="BL596" s="129" t="s">
        <v>107</v>
      </c>
      <c r="BM596" s="142" t="s">
        <v>179</v>
      </c>
      <c r="BN596" s="139" t="s">
        <v>220</v>
      </c>
      <c r="BO596" s="139">
        <v>2690</v>
      </c>
      <c r="BP596" s="143" t="s">
        <v>181</v>
      </c>
      <c r="BQ596" s="140" t="s">
        <v>3124</v>
      </c>
    </row>
    <row r="597" spans="1:69" x14ac:dyDescent="0.35">
      <c r="A597" s="131">
        <v>593</v>
      </c>
      <c r="B597" s="137" t="s">
        <v>252</v>
      </c>
      <c r="C597" s="137" t="s">
        <v>253</v>
      </c>
      <c r="D597" s="137" t="s">
        <v>254</v>
      </c>
      <c r="E597" s="137" t="s">
        <v>255</v>
      </c>
      <c r="F597" s="137" t="s">
        <v>255</v>
      </c>
      <c r="G597" s="137" t="s">
        <v>256</v>
      </c>
      <c r="H597" s="137" t="s">
        <v>257</v>
      </c>
      <c r="I597" s="137">
        <v>132859</v>
      </c>
      <c r="J597" s="137" t="s">
        <v>2408</v>
      </c>
      <c r="K597" s="137">
        <v>132859</v>
      </c>
      <c r="L597" s="137" t="s">
        <v>341</v>
      </c>
      <c r="M597" s="137" t="s">
        <v>342</v>
      </c>
      <c r="N597" s="137">
        <v>224250</v>
      </c>
      <c r="O597" s="137" t="s">
        <v>2658</v>
      </c>
      <c r="P597" s="137">
        <v>295608</v>
      </c>
      <c r="Q597" s="137" t="s">
        <v>3082</v>
      </c>
      <c r="R597" s="137" t="s">
        <v>263</v>
      </c>
      <c r="S597" s="137" t="s">
        <v>3125</v>
      </c>
      <c r="T597" s="137" t="s">
        <v>3125</v>
      </c>
      <c r="U597" s="137" t="s">
        <v>285</v>
      </c>
      <c r="V597" s="137" t="s">
        <v>286</v>
      </c>
      <c r="W597" s="137">
        <v>0</v>
      </c>
      <c r="X597" s="137" t="s">
        <v>345</v>
      </c>
      <c r="Y597" s="137">
        <v>360340880</v>
      </c>
      <c r="Z597" s="137" t="s">
        <v>3126</v>
      </c>
      <c r="AA597" s="137" t="s">
        <v>320</v>
      </c>
      <c r="AB597" s="138">
        <v>31000</v>
      </c>
      <c r="AC597" s="137" t="s">
        <v>556</v>
      </c>
      <c r="AD597" s="137">
        <v>24</v>
      </c>
      <c r="AE597" s="137" t="s">
        <v>478</v>
      </c>
      <c r="AF597" s="137" t="s">
        <v>1670</v>
      </c>
      <c r="AG597" s="137" t="s">
        <v>3127</v>
      </c>
      <c r="AH597" s="137" t="s">
        <v>481</v>
      </c>
      <c r="AI597" s="137" t="s">
        <v>1426</v>
      </c>
      <c r="AJ597" s="138">
        <v>1670</v>
      </c>
      <c r="AK597" s="138">
        <v>1670</v>
      </c>
      <c r="AL597" s="137" t="s">
        <v>568</v>
      </c>
      <c r="AM597" s="138">
        <v>2178.7399999999998</v>
      </c>
      <c r="AN597" s="138">
        <v>1161.26</v>
      </c>
      <c r="AO597" s="138">
        <v>3340</v>
      </c>
      <c r="AP597" s="138">
        <v>28821.26</v>
      </c>
      <c r="AQ597" s="138">
        <v>7620.74</v>
      </c>
      <c r="AR597" s="138">
        <v>36442</v>
      </c>
      <c r="AS597" s="138">
        <v>0</v>
      </c>
      <c r="AT597" s="138">
        <v>0</v>
      </c>
      <c r="AU597" s="138">
        <v>0</v>
      </c>
      <c r="AV597" s="137">
        <v>2</v>
      </c>
      <c r="AW597" s="137"/>
      <c r="AX597" s="137"/>
      <c r="AY597" s="137"/>
      <c r="AZ597" s="137"/>
      <c r="BA597" s="137"/>
      <c r="BB597" s="137" t="s">
        <v>277</v>
      </c>
      <c r="BC597" s="137"/>
      <c r="BD597" s="137"/>
      <c r="BE597" s="138"/>
      <c r="BF597" s="137"/>
      <c r="BG597" s="137" t="s">
        <v>3128</v>
      </c>
      <c r="BH597" s="152" t="s">
        <v>2668</v>
      </c>
      <c r="BI597" s="129" t="s">
        <v>99</v>
      </c>
      <c r="BJ597" s="150">
        <v>46197</v>
      </c>
      <c r="BK597" s="139" t="s">
        <v>102</v>
      </c>
      <c r="BL597" s="129" t="s">
        <v>107</v>
      </c>
      <c r="BM597" s="142" t="s">
        <v>179</v>
      </c>
      <c r="BN597" s="139" t="s">
        <v>220</v>
      </c>
      <c r="BO597" s="139">
        <v>1670</v>
      </c>
      <c r="BP597" s="143" t="s">
        <v>181</v>
      </c>
      <c r="BQ597" s="140" t="s">
        <v>3129</v>
      </c>
    </row>
    <row r="598" spans="1:69" x14ac:dyDescent="0.35">
      <c r="A598" s="131">
        <v>594</v>
      </c>
      <c r="B598" s="137" t="s">
        <v>252</v>
      </c>
      <c r="C598" s="137" t="s">
        <v>253</v>
      </c>
      <c r="D598" s="137" t="s">
        <v>254</v>
      </c>
      <c r="E598" s="137" t="s">
        <v>255</v>
      </c>
      <c r="F598" s="137" t="s">
        <v>255</v>
      </c>
      <c r="G598" s="137" t="s">
        <v>256</v>
      </c>
      <c r="H598" s="137" t="s">
        <v>257</v>
      </c>
      <c r="I598" s="137">
        <v>132859</v>
      </c>
      <c r="J598" s="137" t="s">
        <v>2408</v>
      </c>
      <c r="K598" s="137">
        <v>132859</v>
      </c>
      <c r="L598" s="137" t="s">
        <v>341</v>
      </c>
      <c r="M598" s="137" t="s">
        <v>342</v>
      </c>
      <c r="N598" s="137">
        <v>224250</v>
      </c>
      <c r="O598" s="137" t="s">
        <v>2658</v>
      </c>
      <c r="P598" s="137">
        <v>295608</v>
      </c>
      <c r="Q598" s="137" t="s">
        <v>3082</v>
      </c>
      <c r="R598" s="137" t="s">
        <v>263</v>
      </c>
      <c r="S598" s="137" t="s">
        <v>3130</v>
      </c>
      <c r="T598" s="137" t="s">
        <v>3130</v>
      </c>
      <c r="U598" s="137" t="s">
        <v>285</v>
      </c>
      <c r="V598" s="137" t="s">
        <v>286</v>
      </c>
      <c r="W598" s="137">
        <v>0</v>
      </c>
      <c r="X598" s="137" t="s">
        <v>267</v>
      </c>
      <c r="Y598" s="137">
        <v>360275883</v>
      </c>
      <c r="Z598" s="137" t="s">
        <v>3131</v>
      </c>
      <c r="AA598" s="137" t="s">
        <v>2228</v>
      </c>
      <c r="AB598" s="138">
        <v>50000</v>
      </c>
      <c r="AC598" s="137" t="s">
        <v>556</v>
      </c>
      <c r="AD598" s="137">
        <v>24</v>
      </c>
      <c r="AE598" s="137" t="s">
        <v>478</v>
      </c>
      <c r="AF598" s="137" t="s">
        <v>3121</v>
      </c>
      <c r="AG598" s="137" t="s">
        <v>3122</v>
      </c>
      <c r="AH598" s="137" t="s">
        <v>481</v>
      </c>
      <c r="AI598" s="137" t="s">
        <v>1426</v>
      </c>
      <c r="AJ598" s="138">
        <v>2690</v>
      </c>
      <c r="AK598" s="138">
        <v>2690</v>
      </c>
      <c r="AL598" s="137" t="s">
        <v>568</v>
      </c>
      <c r="AM598" s="138">
        <v>3032.35</v>
      </c>
      <c r="AN598" s="138">
        <v>2347.65</v>
      </c>
      <c r="AO598" s="138">
        <v>5380</v>
      </c>
      <c r="AP598" s="138">
        <v>46967.65</v>
      </c>
      <c r="AQ598" s="138">
        <v>12599.35</v>
      </c>
      <c r="AR598" s="138">
        <v>59567</v>
      </c>
      <c r="AS598" s="138">
        <v>0</v>
      </c>
      <c r="AT598" s="138">
        <v>0</v>
      </c>
      <c r="AU598" s="138">
        <v>0</v>
      </c>
      <c r="AV598" s="137">
        <v>2</v>
      </c>
      <c r="AW598" s="137"/>
      <c r="AX598" s="137"/>
      <c r="AY598" s="137"/>
      <c r="AZ598" s="137"/>
      <c r="BA598" s="137"/>
      <c r="BB598" s="137" t="s">
        <v>277</v>
      </c>
      <c r="BC598" s="137"/>
      <c r="BD598" s="137"/>
      <c r="BE598" s="138"/>
      <c r="BF598" s="137"/>
      <c r="BG598" s="137" t="s">
        <v>3132</v>
      </c>
      <c r="BH598" s="152" t="s">
        <v>2668</v>
      </c>
      <c r="BI598" s="129" t="s">
        <v>99</v>
      </c>
      <c r="BJ598" s="150">
        <v>46197</v>
      </c>
      <c r="BK598" s="139" t="s">
        <v>102</v>
      </c>
      <c r="BL598" s="129" t="s">
        <v>107</v>
      </c>
      <c r="BM598" s="142" t="s">
        <v>179</v>
      </c>
      <c r="BN598" s="139" t="s">
        <v>220</v>
      </c>
      <c r="BO598" s="139">
        <v>2700</v>
      </c>
      <c r="BP598" s="143" t="s">
        <v>181</v>
      </c>
      <c r="BQ598" s="140" t="s">
        <v>3133</v>
      </c>
    </row>
    <row r="599" spans="1:69" hidden="1" x14ac:dyDescent="0.35">
      <c r="A599" s="131">
        <v>595</v>
      </c>
      <c r="B599" s="137" t="s">
        <v>252</v>
      </c>
      <c r="C599" s="137" t="s">
        <v>253</v>
      </c>
      <c r="D599" s="137" t="s">
        <v>254</v>
      </c>
      <c r="E599" s="137" t="s">
        <v>255</v>
      </c>
      <c r="F599" s="137" t="s">
        <v>255</v>
      </c>
      <c r="G599" s="137" t="s">
        <v>256</v>
      </c>
      <c r="H599" s="137" t="s">
        <v>257</v>
      </c>
      <c r="I599" s="137">
        <v>140489</v>
      </c>
      <c r="J599" s="137" t="s">
        <v>571</v>
      </c>
      <c r="K599" s="137">
        <v>140489</v>
      </c>
      <c r="L599" s="137" t="s">
        <v>572</v>
      </c>
      <c r="M599" s="137" t="s">
        <v>573</v>
      </c>
      <c r="N599" s="137">
        <v>349918</v>
      </c>
      <c r="O599" s="137" t="s">
        <v>3134</v>
      </c>
      <c r="P599" s="137">
        <v>495469</v>
      </c>
      <c r="Q599" s="137" t="s">
        <v>3135</v>
      </c>
      <c r="R599" s="137" t="s">
        <v>263</v>
      </c>
      <c r="S599" s="137" t="s">
        <v>3136</v>
      </c>
      <c r="T599" s="137" t="s">
        <v>3136</v>
      </c>
      <c r="U599" s="137" t="s">
        <v>265</v>
      </c>
      <c r="V599" s="137" t="s">
        <v>266</v>
      </c>
      <c r="W599" s="137">
        <v>0</v>
      </c>
      <c r="X599" s="137" t="s">
        <v>345</v>
      </c>
      <c r="Y599" s="137">
        <v>359475803</v>
      </c>
      <c r="Z599" s="137" t="s">
        <v>3137</v>
      </c>
      <c r="AA599" s="137" t="s">
        <v>2144</v>
      </c>
      <c r="AB599" s="138">
        <v>53000</v>
      </c>
      <c r="AC599" s="137" t="s">
        <v>519</v>
      </c>
      <c r="AD599" s="137">
        <v>24</v>
      </c>
      <c r="AE599" s="137" t="s">
        <v>489</v>
      </c>
      <c r="AF599" s="137" t="s">
        <v>3138</v>
      </c>
      <c r="AG599" s="137" t="s">
        <v>3139</v>
      </c>
      <c r="AH599" s="137" t="s">
        <v>292</v>
      </c>
      <c r="AI599" s="137" t="s">
        <v>1025</v>
      </c>
      <c r="AJ599" s="138">
        <v>2810</v>
      </c>
      <c r="AK599" s="138">
        <v>2810</v>
      </c>
      <c r="AL599" s="137" t="s">
        <v>523</v>
      </c>
      <c r="AM599" s="138">
        <v>19439.060000000001</v>
      </c>
      <c r="AN599" s="138">
        <v>8660.94</v>
      </c>
      <c r="AO599" s="138">
        <v>28100</v>
      </c>
      <c r="AP599" s="138">
        <v>33560.94</v>
      </c>
      <c r="AQ599" s="138">
        <v>5264.06</v>
      </c>
      <c r="AR599" s="138">
        <v>38825</v>
      </c>
      <c r="AS599" s="138">
        <v>2185.67</v>
      </c>
      <c r="AT599" s="138">
        <v>624.33000000000004</v>
      </c>
      <c r="AU599" s="138">
        <v>2810</v>
      </c>
      <c r="AV599" s="137">
        <v>11</v>
      </c>
      <c r="AW599" s="137"/>
      <c r="AX599" s="137"/>
      <c r="AY599" s="137"/>
      <c r="AZ599" s="137"/>
      <c r="BA599" s="137"/>
      <c r="BB599" s="137" t="s">
        <v>277</v>
      </c>
      <c r="BC599" s="137"/>
      <c r="BD599" s="137"/>
      <c r="BE599" s="138"/>
      <c r="BF599" s="137"/>
      <c r="BG599" s="137" t="s">
        <v>3140</v>
      </c>
      <c r="BH599" s="152" t="s">
        <v>2668</v>
      </c>
      <c r="BI599" s="129" t="s">
        <v>99</v>
      </c>
      <c r="BJ599" s="150">
        <v>46197</v>
      </c>
      <c r="BK599" s="139" t="s">
        <v>102</v>
      </c>
      <c r="BL599" s="129" t="s">
        <v>107</v>
      </c>
      <c r="BM599" s="142" t="s">
        <v>179</v>
      </c>
      <c r="BN599" s="139" t="s">
        <v>221</v>
      </c>
      <c r="BO599" s="139">
        <v>0</v>
      </c>
      <c r="BP599" s="143"/>
      <c r="BQ599" s="141" t="s">
        <v>1761</v>
      </c>
    </row>
    <row r="600" spans="1:69" hidden="1" x14ac:dyDescent="0.35">
      <c r="A600" s="131">
        <v>596</v>
      </c>
      <c r="B600" s="137" t="s">
        <v>252</v>
      </c>
      <c r="C600" s="137" t="s">
        <v>253</v>
      </c>
      <c r="D600" s="137" t="s">
        <v>254</v>
      </c>
      <c r="E600" s="137" t="s">
        <v>255</v>
      </c>
      <c r="F600" s="137" t="s">
        <v>255</v>
      </c>
      <c r="G600" s="137" t="s">
        <v>256</v>
      </c>
      <c r="H600" s="137" t="s">
        <v>257</v>
      </c>
      <c r="I600" s="137">
        <v>140489</v>
      </c>
      <c r="J600" s="137" t="s">
        <v>571</v>
      </c>
      <c r="K600" s="137">
        <v>140489</v>
      </c>
      <c r="L600" s="137" t="s">
        <v>572</v>
      </c>
      <c r="M600" s="137" t="s">
        <v>573</v>
      </c>
      <c r="N600" s="137">
        <v>237194</v>
      </c>
      <c r="O600" s="137" t="s">
        <v>574</v>
      </c>
      <c r="P600" s="137">
        <v>312029</v>
      </c>
      <c r="Q600" s="137" t="s">
        <v>575</v>
      </c>
      <c r="R600" s="137" t="s">
        <v>263</v>
      </c>
      <c r="S600" s="137" t="s">
        <v>3141</v>
      </c>
      <c r="T600" s="137" t="s">
        <v>3141</v>
      </c>
      <c r="U600" s="137" t="s">
        <v>265</v>
      </c>
      <c r="V600" s="137" t="s">
        <v>266</v>
      </c>
      <c r="W600" s="137">
        <v>0</v>
      </c>
      <c r="X600" s="137" t="s">
        <v>267</v>
      </c>
      <c r="Y600" s="137">
        <v>360039665</v>
      </c>
      <c r="Z600" s="137" t="s">
        <v>3142</v>
      </c>
      <c r="AA600" s="137" t="s">
        <v>3143</v>
      </c>
      <c r="AB600" s="138">
        <v>50000</v>
      </c>
      <c r="AC600" s="137" t="s">
        <v>519</v>
      </c>
      <c r="AD600" s="137">
        <v>24</v>
      </c>
      <c r="AE600" s="137" t="s">
        <v>478</v>
      </c>
      <c r="AF600" s="137" t="s">
        <v>1472</v>
      </c>
      <c r="AG600" s="137" t="s">
        <v>3144</v>
      </c>
      <c r="AH600" s="137" t="s">
        <v>481</v>
      </c>
      <c r="AI600" s="137" t="s">
        <v>1450</v>
      </c>
      <c r="AJ600" s="138">
        <v>2690</v>
      </c>
      <c r="AK600" s="138">
        <v>2690</v>
      </c>
      <c r="AL600" s="137" t="s">
        <v>910</v>
      </c>
      <c r="AM600" s="138">
        <v>8527.76</v>
      </c>
      <c r="AN600" s="138">
        <v>4922.24</v>
      </c>
      <c r="AO600" s="138">
        <v>13450</v>
      </c>
      <c r="AP600" s="138">
        <v>41472.239999999998</v>
      </c>
      <c r="AQ600" s="138">
        <v>9695.76</v>
      </c>
      <c r="AR600" s="138">
        <v>51168</v>
      </c>
      <c r="AS600" s="138">
        <v>0</v>
      </c>
      <c r="AT600" s="138">
        <v>0</v>
      </c>
      <c r="AU600" s="138">
        <v>0</v>
      </c>
      <c r="AV600" s="137">
        <v>5</v>
      </c>
      <c r="AW600" s="137"/>
      <c r="AX600" s="137"/>
      <c r="AY600" s="137"/>
      <c r="AZ600" s="137"/>
      <c r="BA600" s="137"/>
      <c r="BB600" s="137" t="s">
        <v>277</v>
      </c>
      <c r="BC600" s="137"/>
      <c r="BD600" s="137"/>
      <c r="BE600" s="138"/>
      <c r="BF600" s="137"/>
      <c r="BG600" s="137" t="s">
        <v>3145</v>
      </c>
      <c r="BH600" s="152" t="s">
        <v>2668</v>
      </c>
      <c r="BI600" s="129" t="s">
        <v>99</v>
      </c>
      <c r="BJ600" s="150">
        <v>46197</v>
      </c>
      <c r="BK600" s="139" t="s">
        <v>102</v>
      </c>
      <c r="BL600" s="129" t="s">
        <v>107</v>
      </c>
      <c r="BM600" s="142" t="s">
        <v>179</v>
      </c>
      <c r="BN600" s="139" t="s">
        <v>221</v>
      </c>
      <c r="BO600" s="139">
        <v>0</v>
      </c>
      <c r="BP600" s="143"/>
      <c r="BQ600" s="141" t="s">
        <v>1761</v>
      </c>
    </row>
    <row r="601" spans="1:69" hidden="1" x14ac:dyDescent="0.35">
      <c r="A601" s="131">
        <v>597</v>
      </c>
      <c r="B601" s="137" t="s">
        <v>252</v>
      </c>
      <c r="C601" s="137" t="s">
        <v>253</v>
      </c>
      <c r="D601" s="137" t="s">
        <v>254</v>
      </c>
      <c r="E601" s="137" t="s">
        <v>255</v>
      </c>
      <c r="F601" s="137" t="s">
        <v>255</v>
      </c>
      <c r="G601" s="137" t="s">
        <v>256</v>
      </c>
      <c r="H601" s="137" t="s">
        <v>257</v>
      </c>
      <c r="I601" s="137">
        <v>134031</v>
      </c>
      <c r="J601" s="137" t="s">
        <v>631</v>
      </c>
      <c r="K601" s="137">
        <v>134031</v>
      </c>
      <c r="L601" s="137" t="s">
        <v>572</v>
      </c>
      <c r="M601" s="137" t="s">
        <v>573</v>
      </c>
      <c r="N601" s="137">
        <v>239384</v>
      </c>
      <c r="O601" s="137" t="s">
        <v>1189</v>
      </c>
      <c r="P601" s="137">
        <v>314844</v>
      </c>
      <c r="Q601" s="137" t="s">
        <v>1190</v>
      </c>
      <c r="R601" s="137" t="s">
        <v>263</v>
      </c>
      <c r="S601" s="137" t="s">
        <v>1191</v>
      </c>
      <c r="T601" s="137" t="s">
        <v>1191</v>
      </c>
      <c r="U601" s="137" t="s">
        <v>265</v>
      </c>
      <c r="V601" s="137" t="s">
        <v>266</v>
      </c>
      <c r="W601" s="137">
        <v>0</v>
      </c>
      <c r="X601" s="137" t="s">
        <v>267</v>
      </c>
      <c r="Y601" s="137">
        <v>359704906</v>
      </c>
      <c r="Z601" s="137" t="s">
        <v>1192</v>
      </c>
      <c r="AA601" s="137" t="s">
        <v>1185</v>
      </c>
      <c r="AB601" s="138">
        <v>52000</v>
      </c>
      <c r="AC601" s="137" t="s">
        <v>519</v>
      </c>
      <c r="AD601" s="137">
        <v>24</v>
      </c>
      <c r="AE601" s="137" t="s">
        <v>367</v>
      </c>
      <c r="AF601" s="137" t="s">
        <v>1193</v>
      </c>
      <c r="AG601" s="137" t="s">
        <v>318</v>
      </c>
      <c r="AH601" s="137" t="s">
        <v>292</v>
      </c>
      <c r="AI601" s="137" t="s">
        <v>1194</v>
      </c>
      <c r="AJ601" s="138">
        <v>2770</v>
      </c>
      <c r="AK601" s="138">
        <v>2770</v>
      </c>
      <c r="AL601" s="137" t="s">
        <v>994</v>
      </c>
      <c r="AM601" s="138">
        <v>15134.47</v>
      </c>
      <c r="AN601" s="138">
        <v>7025.53</v>
      </c>
      <c r="AO601" s="138">
        <v>22160</v>
      </c>
      <c r="AP601" s="138">
        <v>36865.53</v>
      </c>
      <c r="AQ601" s="138">
        <v>6707.47</v>
      </c>
      <c r="AR601" s="138">
        <v>43573</v>
      </c>
      <c r="AS601" s="138">
        <v>2070.06</v>
      </c>
      <c r="AT601" s="138">
        <v>699.94</v>
      </c>
      <c r="AU601" s="138">
        <v>2770</v>
      </c>
      <c r="AV601" s="137">
        <v>9</v>
      </c>
      <c r="AW601" s="137"/>
      <c r="AX601" s="137"/>
      <c r="AY601" s="137"/>
      <c r="AZ601" s="137"/>
      <c r="BA601" s="137"/>
      <c r="BB601" s="137" t="s">
        <v>277</v>
      </c>
      <c r="BC601" s="137"/>
      <c r="BD601" s="137"/>
      <c r="BE601" s="138"/>
      <c r="BF601" s="137"/>
      <c r="BG601" s="137" t="s">
        <v>1195</v>
      </c>
      <c r="BH601" s="152" t="s">
        <v>2668</v>
      </c>
      <c r="BI601" s="129" t="s">
        <v>99</v>
      </c>
      <c r="BJ601" s="150">
        <v>46197</v>
      </c>
      <c r="BK601" s="139" t="s">
        <v>102</v>
      </c>
      <c r="BL601" s="129" t="s">
        <v>107</v>
      </c>
      <c r="BM601" s="142" t="s">
        <v>179</v>
      </c>
      <c r="BN601" s="139" t="s">
        <v>221</v>
      </c>
      <c r="BO601" s="139">
        <v>0</v>
      </c>
      <c r="BP601" s="143"/>
      <c r="BQ601" s="141" t="s">
        <v>1761</v>
      </c>
    </row>
    <row r="602" spans="1:69" hidden="1" x14ac:dyDescent="0.35">
      <c r="A602" s="131">
        <v>598</v>
      </c>
      <c r="B602" s="137" t="s">
        <v>252</v>
      </c>
      <c r="C602" s="137" t="s">
        <v>253</v>
      </c>
      <c r="D602" s="137" t="s">
        <v>254</v>
      </c>
      <c r="E602" s="137" t="s">
        <v>255</v>
      </c>
      <c r="F602" s="137" t="s">
        <v>255</v>
      </c>
      <c r="G602" s="137" t="s">
        <v>256</v>
      </c>
      <c r="H602" s="137" t="s">
        <v>257</v>
      </c>
      <c r="I602" s="137">
        <v>131140</v>
      </c>
      <c r="J602" s="137" t="s">
        <v>631</v>
      </c>
      <c r="K602" s="137">
        <v>131140</v>
      </c>
      <c r="L602" s="137" t="s">
        <v>308</v>
      </c>
      <c r="M602" s="137" t="s">
        <v>309</v>
      </c>
      <c r="N602" s="137">
        <v>221276</v>
      </c>
      <c r="O602" s="137" t="s">
        <v>902</v>
      </c>
      <c r="P602" s="137">
        <v>291888</v>
      </c>
      <c r="Q602" s="137" t="s">
        <v>903</v>
      </c>
      <c r="R602" s="137" t="s">
        <v>263</v>
      </c>
      <c r="S602" s="137" t="s">
        <v>2473</v>
      </c>
      <c r="T602" s="137" t="s">
        <v>2473</v>
      </c>
      <c r="U602" s="137" t="s">
        <v>265</v>
      </c>
      <c r="V602" s="137" t="s">
        <v>266</v>
      </c>
      <c r="W602" s="137">
        <v>0</v>
      </c>
      <c r="X602" s="137" t="s">
        <v>313</v>
      </c>
      <c r="Y602" s="137">
        <v>358404641</v>
      </c>
      <c r="Z602" s="137" t="s">
        <v>2474</v>
      </c>
      <c r="AA602" s="137" t="s">
        <v>846</v>
      </c>
      <c r="AB602" s="138">
        <v>40000</v>
      </c>
      <c r="AC602" s="137" t="s">
        <v>519</v>
      </c>
      <c r="AD602" s="137">
        <v>24</v>
      </c>
      <c r="AE602" s="137" t="s">
        <v>478</v>
      </c>
      <c r="AF602" s="137" t="s">
        <v>2475</v>
      </c>
      <c r="AG602" s="137" t="s">
        <v>2476</v>
      </c>
      <c r="AH602" s="137" t="s">
        <v>481</v>
      </c>
      <c r="AI602" s="137" t="s">
        <v>2469</v>
      </c>
      <c r="AJ602" s="138">
        <v>2130</v>
      </c>
      <c r="AK602" s="138">
        <v>2130</v>
      </c>
      <c r="AL602" s="137" t="s">
        <v>617</v>
      </c>
      <c r="AM602" s="138">
        <v>30151.08</v>
      </c>
      <c r="AN602" s="138">
        <v>10318.92</v>
      </c>
      <c r="AO602" s="138">
        <v>40470</v>
      </c>
      <c r="AP602" s="138">
        <v>9848.92</v>
      </c>
      <c r="AQ602" s="138">
        <v>618.08000000000004</v>
      </c>
      <c r="AR602" s="138">
        <v>10467</v>
      </c>
      <c r="AS602" s="138">
        <v>1943.01</v>
      </c>
      <c r="AT602" s="138">
        <v>186.99</v>
      </c>
      <c r="AU602" s="138">
        <v>2130</v>
      </c>
      <c r="AV602" s="137">
        <v>20</v>
      </c>
      <c r="AW602" s="137"/>
      <c r="AX602" s="137"/>
      <c r="AY602" s="137"/>
      <c r="AZ602" s="137"/>
      <c r="BA602" s="137"/>
      <c r="BB602" s="137" t="s">
        <v>277</v>
      </c>
      <c r="BC602" s="137"/>
      <c r="BD602" s="137"/>
      <c r="BE602" s="138"/>
      <c r="BF602" s="137"/>
      <c r="BG602" s="137" t="s">
        <v>2477</v>
      </c>
      <c r="BH602" s="152" t="s">
        <v>2668</v>
      </c>
      <c r="BI602" s="129" t="s">
        <v>99</v>
      </c>
      <c r="BJ602" s="150">
        <v>46197</v>
      </c>
      <c r="BK602" s="139" t="s">
        <v>102</v>
      </c>
      <c r="BL602" s="129" t="s">
        <v>107</v>
      </c>
      <c r="BM602" s="142" t="s">
        <v>179</v>
      </c>
      <c r="BN602" s="139" t="s">
        <v>221</v>
      </c>
      <c r="BO602" s="139">
        <v>0</v>
      </c>
      <c r="BP602" s="143"/>
      <c r="BQ602" s="141" t="s">
        <v>1761</v>
      </c>
    </row>
    <row r="603" spans="1:69" hidden="1" x14ac:dyDescent="0.35">
      <c r="A603" s="131">
        <v>599</v>
      </c>
      <c r="B603" s="137" t="s">
        <v>252</v>
      </c>
      <c r="C603" s="137" t="s">
        <v>253</v>
      </c>
      <c r="D603" s="137" t="s">
        <v>254</v>
      </c>
      <c r="E603" s="137" t="s">
        <v>255</v>
      </c>
      <c r="F603" s="137" t="s">
        <v>255</v>
      </c>
      <c r="G603" s="137" t="s">
        <v>256</v>
      </c>
      <c r="H603" s="137" t="s">
        <v>257</v>
      </c>
      <c r="I603" s="137">
        <v>131140</v>
      </c>
      <c r="J603" s="137" t="s">
        <v>631</v>
      </c>
      <c r="K603" s="137">
        <v>131140</v>
      </c>
      <c r="L603" s="137" t="s">
        <v>308</v>
      </c>
      <c r="M603" s="137" t="s">
        <v>309</v>
      </c>
      <c r="N603" s="137">
        <v>221276</v>
      </c>
      <c r="O603" s="137" t="s">
        <v>902</v>
      </c>
      <c r="P603" s="137">
        <v>291888</v>
      </c>
      <c r="Q603" s="137" t="s">
        <v>903</v>
      </c>
      <c r="R603" s="137" t="s">
        <v>263</v>
      </c>
      <c r="S603" s="137" t="s">
        <v>2478</v>
      </c>
      <c r="T603" s="137" t="s">
        <v>2478</v>
      </c>
      <c r="U603" s="137" t="s">
        <v>265</v>
      </c>
      <c r="V603" s="137" t="s">
        <v>266</v>
      </c>
      <c r="W603" s="137">
        <v>0</v>
      </c>
      <c r="X603" s="137" t="s">
        <v>905</v>
      </c>
      <c r="Y603" s="137">
        <v>358053248</v>
      </c>
      <c r="Z603" s="137" t="s">
        <v>2479</v>
      </c>
      <c r="AA603" s="137" t="s">
        <v>1865</v>
      </c>
      <c r="AB603" s="138">
        <v>40000</v>
      </c>
      <c r="AC603" s="137" t="s">
        <v>519</v>
      </c>
      <c r="AD603" s="137">
        <v>24</v>
      </c>
      <c r="AE603" s="137" t="s">
        <v>478</v>
      </c>
      <c r="AF603" s="137" t="s">
        <v>1837</v>
      </c>
      <c r="AG603" s="137" t="s">
        <v>1838</v>
      </c>
      <c r="AH603" s="137" t="s">
        <v>481</v>
      </c>
      <c r="AI603" s="137" t="s">
        <v>465</v>
      </c>
      <c r="AJ603" s="138">
        <v>2130</v>
      </c>
      <c r="AK603" s="138">
        <v>2130</v>
      </c>
      <c r="AL603" s="137" t="s">
        <v>910</v>
      </c>
      <c r="AM603" s="138">
        <v>33903.980000000003</v>
      </c>
      <c r="AN603" s="138">
        <v>10826.02</v>
      </c>
      <c r="AO603" s="138">
        <v>44730</v>
      </c>
      <c r="AP603" s="138">
        <v>6096.02</v>
      </c>
      <c r="AQ603" s="138">
        <v>271.98</v>
      </c>
      <c r="AR603" s="138">
        <v>6368</v>
      </c>
      <c r="AS603" s="138">
        <v>0</v>
      </c>
      <c r="AT603" s="138">
        <v>0</v>
      </c>
      <c r="AU603" s="138">
        <v>0</v>
      </c>
      <c r="AV603" s="137">
        <v>21</v>
      </c>
      <c r="AW603" s="137"/>
      <c r="AX603" s="137"/>
      <c r="AY603" s="137"/>
      <c r="AZ603" s="137"/>
      <c r="BA603" s="137"/>
      <c r="BB603" s="137" t="s">
        <v>277</v>
      </c>
      <c r="BC603" s="137"/>
      <c r="BD603" s="137"/>
      <c r="BE603" s="138"/>
      <c r="BF603" s="137"/>
      <c r="BG603" s="137" t="s">
        <v>2480</v>
      </c>
      <c r="BH603" s="152" t="s">
        <v>2668</v>
      </c>
      <c r="BI603" s="129" t="s">
        <v>99</v>
      </c>
      <c r="BJ603" s="150">
        <v>46197</v>
      </c>
      <c r="BK603" s="139" t="s">
        <v>102</v>
      </c>
      <c r="BL603" s="129" t="s">
        <v>107</v>
      </c>
      <c r="BM603" s="142" t="s">
        <v>179</v>
      </c>
      <c r="BN603" s="139" t="s">
        <v>221</v>
      </c>
      <c r="BO603" s="139">
        <v>0</v>
      </c>
      <c r="BP603" s="143"/>
      <c r="BQ603" s="141" t="s">
        <v>1761</v>
      </c>
    </row>
    <row r="604" spans="1:69" hidden="1" x14ac:dyDescent="0.35">
      <c r="A604" s="131">
        <v>600</v>
      </c>
      <c r="B604" s="137" t="s">
        <v>252</v>
      </c>
      <c r="C604" s="137" t="s">
        <v>253</v>
      </c>
      <c r="D604" s="137" t="s">
        <v>254</v>
      </c>
      <c r="E604" s="137" t="s">
        <v>255</v>
      </c>
      <c r="F604" s="137" t="s">
        <v>255</v>
      </c>
      <c r="G604" s="137" t="s">
        <v>256</v>
      </c>
      <c r="H604" s="137" t="s">
        <v>257</v>
      </c>
      <c r="I604" s="137">
        <v>131140</v>
      </c>
      <c r="J604" s="137" t="s">
        <v>631</v>
      </c>
      <c r="K604" s="137">
        <v>131140</v>
      </c>
      <c r="L604" s="137" t="s">
        <v>308</v>
      </c>
      <c r="M604" s="137" t="s">
        <v>309</v>
      </c>
      <c r="N604" s="137">
        <v>221276</v>
      </c>
      <c r="O604" s="137" t="s">
        <v>902</v>
      </c>
      <c r="P604" s="137">
        <v>291888</v>
      </c>
      <c r="Q604" s="137" t="s">
        <v>903</v>
      </c>
      <c r="R604" s="137" t="s">
        <v>669</v>
      </c>
      <c r="S604" s="137" t="s">
        <v>2497</v>
      </c>
      <c r="T604" s="137" t="s">
        <v>2497</v>
      </c>
      <c r="U604" s="137" t="s">
        <v>265</v>
      </c>
      <c r="V604" s="137" t="s">
        <v>266</v>
      </c>
      <c r="W604" s="137">
        <v>0</v>
      </c>
      <c r="X604" s="137" t="s">
        <v>267</v>
      </c>
      <c r="Y604" s="137">
        <v>359776773</v>
      </c>
      <c r="Z604" s="137" t="s">
        <v>2498</v>
      </c>
      <c r="AA604" s="137" t="s">
        <v>1243</v>
      </c>
      <c r="AB604" s="138">
        <v>26000</v>
      </c>
      <c r="AC604" s="137" t="s">
        <v>519</v>
      </c>
      <c r="AD604" s="137">
        <v>18</v>
      </c>
      <c r="AE604" s="137" t="s">
        <v>673</v>
      </c>
      <c r="AF604" s="137" t="s">
        <v>2500</v>
      </c>
      <c r="AG604" s="137" t="s">
        <v>2501</v>
      </c>
      <c r="AH604" s="137" t="s">
        <v>292</v>
      </c>
      <c r="AI604" s="137" t="s">
        <v>1246</v>
      </c>
      <c r="AJ604" s="138">
        <v>1760</v>
      </c>
      <c r="AK604" s="138">
        <v>1760</v>
      </c>
      <c r="AL604" s="137" t="s">
        <v>910</v>
      </c>
      <c r="AM604" s="138">
        <v>10529.13</v>
      </c>
      <c r="AN604" s="138">
        <v>3550.87</v>
      </c>
      <c r="AO604" s="138">
        <v>14080</v>
      </c>
      <c r="AP604" s="138">
        <v>15470.87</v>
      </c>
      <c r="AQ604" s="138">
        <v>1927.13</v>
      </c>
      <c r="AR604" s="138">
        <v>17398</v>
      </c>
      <c r="AS604" s="138">
        <v>0</v>
      </c>
      <c r="AT604" s="138">
        <v>0</v>
      </c>
      <c r="AU604" s="138">
        <v>0</v>
      </c>
      <c r="AV604" s="137">
        <v>8</v>
      </c>
      <c r="AW604" s="137"/>
      <c r="AX604" s="137"/>
      <c r="AY604" s="137"/>
      <c r="AZ604" s="137"/>
      <c r="BA604" s="137"/>
      <c r="BB604" s="137" t="s">
        <v>277</v>
      </c>
      <c r="BC604" s="137"/>
      <c r="BD604" s="137"/>
      <c r="BE604" s="138"/>
      <c r="BF604" s="137"/>
      <c r="BG604" s="137" t="s">
        <v>2503</v>
      </c>
      <c r="BH604" s="152" t="s">
        <v>2668</v>
      </c>
      <c r="BI604" s="129" t="s">
        <v>99</v>
      </c>
      <c r="BJ604" s="150">
        <v>46197</v>
      </c>
      <c r="BK604" s="139" t="s">
        <v>102</v>
      </c>
      <c r="BL604" s="129" t="s">
        <v>107</v>
      </c>
      <c r="BM604" s="142" t="s">
        <v>179</v>
      </c>
      <c r="BN604" s="139" t="s">
        <v>221</v>
      </c>
      <c r="BO604" s="139">
        <v>0</v>
      </c>
      <c r="BP604" s="143"/>
      <c r="BQ604" s="141" t="s">
        <v>1761</v>
      </c>
    </row>
    <row r="605" spans="1:69" hidden="1" x14ac:dyDescent="0.35">
      <c r="A605" s="131">
        <v>601</v>
      </c>
      <c r="B605" s="137" t="s">
        <v>252</v>
      </c>
      <c r="C605" s="137" t="s">
        <v>253</v>
      </c>
      <c r="D605" s="137" t="s">
        <v>254</v>
      </c>
      <c r="E605" s="137" t="s">
        <v>255</v>
      </c>
      <c r="F605" s="137" t="s">
        <v>255</v>
      </c>
      <c r="G605" s="137" t="s">
        <v>256</v>
      </c>
      <c r="H605" s="137" t="s">
        <v>257</v>
      </c>
      <c r="I605" s="137">
        <v>135301</v>
      </c>
      <c r="J605" s="137" t="s">
        <v>973</v>
      </c>
      <c r="K605" s="137">
        <v>135301</v>
      </c>
      <c r="L605" s="137" t="s">
        <v>341</v>
      </c>
      <c r="M605" s="137" t="s">
        <v>342</v>
      </c>
      <c r="N605" s="137">
        <v>228332</v>
      </c>
      <c r="O605" s="137" t="s">
        <v>3104</v>
      </c>
      <c r="P605" s="137">
        <v>500678</v>
      </c>
      <c r="Q605" s="137" t="s">
        <v>3146</v>
      </c>
      <c r="R605" s="137" t="s">
        <v>263</v>
      </c>
      <c r="S605" s="137" t="s">
        <v>3147</v>
      </c>
      <c r="T605" s="137" t="s">
        <v>3147</v>
      </c>
      <c r="U605" s="137" t="s">
        <v>265</v>
      </c>
      <c r="V605" s="137" t="s">
        <v>266</v>
      </c>
      <c r="W605" s="137">
        <v>0</v>
      </c>
      <c r="X605" s="137" t="s">
        <v>267</v>
      </c>
      <c r="Y605" s="137">
        <v>359573729</v>
      </c>
      <c r="Z605" s="137" t="s">
        <v>3148</v>
      </c>
      <c r="AA605" s="137" t="s">
        <v>1048</v>
      </c>
      <c r="AB605" s="138">
        <v>59000</v>
      </c>
      <c r="AC605" s="137" t="s">
        <v>477</v>
      </c>
      <c r="AD605" s="137">
        <v>24</v>
      </c>
      <c r="AE605" s="137" t="s">
        <v>489</v>
      </c>
      <c r="AF605" s="137" t="s">
        <v>3149</v>
      </c>
      <c r="AG605" s="137" t="s">
        <v>2082</v>
      </c>
      <c r="AH605" s="137" t="s">
        <v>292</v>
      </c>
      <c r="AI605" s="137" t="s">
        <v>1120</v>
      </c>
      <c r="AJ605" s="138">
        <v>3140</v>
      </c>
      <c r="AK605" s="138">
        <v>3140</v>
      </c>
      <c r="AL605" s="137" t="s">
        <v>459</v>
      </c>
      <c r="AM605" s="138">
        <v>18883.97</v>
      </c>
      <c r="AN605" s="138">
        <v>9376.0300000000007</v>
      </c>
      <c r="AO605" s="138">
        <v>28260</v>
      </c>
      <c r="AP605" s="138">
        <v>40116.03</v>
      </c>
      <c r="AQ605" s="138">
        <v>6901.97</v>
      </c>
      <c r="AR605" s="138">
        <v>47018</v>
      </c>
      <c r="AS605" s="138">
        <v>0</v>
      </c>
      <c r="AT605" s="138">
        <v>0</v>
      </c>
      <c r="AU605" s="138">
        <v>0</v>
      </c>
      <c r="AV605" s="137">
        <v>9</v>
      </c>
      <c r="AW605" s="137"/>
      <c r="AX605" s="137"/>
      <c r="AY605" s="137"/>
      <c r="AZ605" s="137"/>
      <c r="BA605" s="137"/>
      <c r="BB605" s="137" t="s">
        <v>277</v>
      </c>
      <c r="BC605" s="137"/>
      <c r="BD605" s="137"/>
      <c r="BE605" s="138"/>
      <c r="BF605" s="137"/>
      <c r="BG605" s="137" t="s">
        <v>3150</v>
      </c>
      <c r="BH605" s="152" t="s">
        <v>2668</v>
      </c>
      <c r="BI605" s="129" t="s">
        <v>99</v>
      </c>
      <c r="BJ605" s="150">
        <v>46197</v>
      </c>
      <c r="BK605" s="139" t="s">
        <v>102</v>
      </c>
      <c r="BL605" s="129" t="s">
        <v>107</v>
      </c>
      <c r="BM605" s="142" t="s">
        <v>179</v>
      </c>
      <c r="BN605" s="139" t="s">
        <v>221</v>
      </c>
      <c r="BO605" s="139"/>
      <c r="BP605" s="143"/>
      <c r="BQ605" s="144" t="s">
        <v>3151</v>
      </c>
    </row>
    <row r="606" spans="1:69" hidden="1" x14ac:dyDescent="0.35">
      <c r="A606" s="131">
        <v>602</v>
      </c>
      <c r="B606" s="137" t="s">
        <v>252</v>
      </c>
      <c r="C606" s="137" t="s">
        <v>253</v>
      </c>
      <c r="D606" s="137" t="s">
        <v>254</v>
      </c>
      <c r="E606" s="137" t="s">
        <v>255</v>
      </c>
      <c r="F606" s="137" t="s">
        <v>255</v>
      </c>
      <c r="G606" s="137" t="s">
        <v>256</v>
      </c>
      <c r="H606" s="137" t="s">
        <v>257</v>
      </c>
      <c r="I606" s="137">
        <v>132035</v>
      </c>
      <c r="J606" s="137" t="s">
        <v>3152</v>
      </c>
      <c r="K606" s="137">
        <v>132035</v>
      </c>
      <c r="L606" s="137" t="s">
        <v>620</v>
      </c>
      <c r="M606" s="137" t="s">
        <v>621</v>
      </c>
      <c r="N606" s="137">
        <v>374937</v>
      </c>
      <c r="O606" s="137" t="s">
        <v>3153</v>
      </c>
      <c r="P606" s="137">
        <v>547598</v>
      </c>
      <c r="Q606" s="137" t="s">
        <v>3154</v>
      </c>
      <c r="R606" s="137" t="s">
        <v>263</v>
      </c>
      <c r="S606" s="137" t="s">
        <v>3155</v>
      </c>
      <c r="T606" s="137" t="s">
        <v>3155</v>
      </c>
      <c r="U606" s="137" t="s">
        <v>474</v>
      </c>
      <c r="V606" s="137" t="s">
        <v>266</v>
      </c>
      <c r="W606" s="137">
        <v>0</v>
      </c>
      <c r="X606" s="137" t="s">
        <v>267</v>
      </c>
      <c r="Y606" s="137">
        <v>360003453</v>
      </c>
      <c r="Z606" s="137" t="s">
        <v>3156</v>
      </c>
      <c r="AA606" s="137" t="s">
        <v>3157</v>
      </c>
      <c r="AB606" s="138">
        <v>60000</v>
      </c>
      <c r="AC606" s="137" t="s">
        <v>316</v>
      </c>
      <c r="AD606" s="137">
        <v>24</v>
      </c>
      <c r="AE606" s="137" t="s">
        <v>478</v>
      </c>
      <c r="AF606" s="137" t="s">
        <v>3158</v>
      </c>
      <c r="AG606" s="137" t="s">
        <v>3159</v>
      </c>
      <c r="AH606" s="137" t="s">
        <v>481</v>
      </c>
      <c r="AI606" s="137" t="s">
        <v>1897</v>
      </c>
      <c r="AJ606" s="138">
        <v>3230</v>
      </c>
      <c r="AK606" s="138">
        <v>3230</v>
      </c>
      <c r="AL606" s="137" t="s">
        <v>2352</v>
      </c>
      <c r="AM606" s="138">
        <v>5466.48</v>
      </c>
      <c r="AN606" s="138">
        <v>4223.5200000000004</v>
      </c>
      <c r="AO606" s="138">
        <v>9690</v>
      </c>
      <c r="AP606" s="138">
        <v>54533.52</v>
      </c>
      <c r="AQ606" s="138">
        <v>14222.48</v>
      </c>
      <c r="AR606" s="138">
        <v>68756</v>
      </c>
      <c r="AS606" s="138">
        <v>1870.4</v>
      </c>
      <c r="AT606" s="138">
        <v>1359.6</v>
      </c>
      <c r="AU606" s="138">
        <v>3230</v>
      </c>
      <c r="AV606" s="137">
        <v>4</v>
      </c>
      <c r="AW606" s="137"/>
      <c r="AX606" s="137"/>
      <c r="AY606" s="137"/>
      <c r="AZ606" s="137"/>
      <c r="BA606" s="137"/>
      <c r="BB606" s="137" t="s">
        <v>277</v>
      </c>
      <c r="BC606" s="137"/>
      <c r="BD606" s="137"/>
      <c r="BE606" s="138"/>
      <c r="BF606" s="137"/>
      <c r="BG606" s="137" t="s">
        <v>3160</v>
      </c>
      <c r="BH606" s="152" t="s">
        <v>2668</v>
      </c>
      <c r="BI606" s="129" t="s">
        <v>99</v>
      </c>
      <c r="BJ606" s="147">
        <v>46196</v>
      </c>
      <c r="BK606" s="139" t="s">
        <v>102</v>
      </c>
      <c r="BL606" s="129" t="s">
        <v>107</v>
      </c>
      <c r="BM606" s="142" t="s">
        <v>180</v>
      </c>
      <c r="BN606" s="139" t="s">
        <v>222</v>
      </c>
      <c r="BO606" s="139"/>
      <c r="BP606" s="143"/>
      <c r="BQ606" s="144" t="s">
        <v>3161</v>
      </c>
    </row>
    <row r="607" spans="1:69" hidden="1" x14ac:dyDescent="0.35">
      <c r="A607" s="131">
        <v>603</v>
      </c>
      <c r="B607" s="137" t="s">
        <v>252</v>
      </c>
      <c r="C607" s="137" t="s">
        <v>253</v>
      </c>
      <c r="D607" s="137" t="s">
        <v>254</v>
      </c>
      <c r="E607" s="137" t="s">
        <v>255</v>
      </c>
      <c r="F607" s="137" t="s">
        <v>255</v>
      </c>
      <c r="G607" s="137" t="s">
        <v>256</v>
      </c>
      <c r="H607" s="137" t="s">
        <v>257</v>
      </c>
      <c r="I607" s="137">
        <v>132035</v>
      </c>
      <c r="J607" s="137" t="s">
        <v>3152</v>
      </c>
      <c r="K607" s="137">
        <v>132035</v>
      </c>
      <c r="L607" s="137" t="s">
        <v>620</v>
      </c>
      <c r="M607" s="137" t="s">
        <v>621</v>
      </c>
      <c r="N607" s="137">
        <v>222831</v>
      </c>
      <c r="O607" s="137" t="s">
        <v>3162</v>
      </c>
      <c r="P607" s="137">
        <v>412979</v>
      </c>
      <c r="Q607" s="137" t="s">
        <v>3163</v>
      </c>
      <c r="R607" s="137" t="s">
        <v>263</v>
      </c>
      <c r="S607" s="137" t="s">
        <v>3164</v>
      </c>
      <c r="T607" s="137" t="s">
        <v>3164</v>
      </c>
      <c r="U607" s="137" t="s">
        <v>474</v>
      </c>
      <c r="V607" s="137" t="s">
        <v>266</v>
      </c>
      <c r="W607" s="137">
        <v>0</v>
      </c>
      <c r="X607" s="137" t="s">
        <v>267</v>
      </c>
      <c r="Y607" s="137">
        <v>359842557</v>
      </c>
      <c r="Z607" s="137" t="s">
        <v>3165</v>
      </c>
      <c r="AA607" s="137" t="s">
        <v>3166</v>
      </c>
      <c r="AB607" s="138">
        <v>60000</v>
      </c>
      <c r="AC607" s="137" t="s">
        <v>316</v>
      </c>
      <c r="AD607" s="137">
        <v>24</v>
      </c>
      <c r="AE607" s="137" t="s">
        <v>478</v>
      </c>
      <c r="AF607" s="137" t="s">
        <v>3167</v>
      </c>
      <c r="AG607" s="137" t="s">
        <v>3168</v>
      </c>
      <c r="AH607" s="137" t="s">
        <v>481</v>
      </c>
      <c r="AI607" s="137" t="s">
        <v>1381</v>
      </c>
      <c r="AJ607" s="138">
        <v>3230</v>
      </c>
      <c r="AK607" s="138">
        <v>3230</v>
      </c>
      <c r="AL607" s="137" t="s">
        <v>438</v>
      </c>
      <c r="AM607" s="138">
        <v>12328.52</v>
      </c>
      <c r="AN607" s="138">
        <v>7051.48</v>
      </c>
      <c r="AO607" s="138">
        <v>19380</v>
      </c>
      <c r="AP607" s="138">
        <v>47671.48</v>
      </c>
      <c r="AQ607" s="138">
        <v>10277.52</v>
      </c>
      <c r="AR607" s="138">
        <v>57949</v>
      </c>
      <c r="AS607" s="138">
        <v>0</v>
      </c>
      <c r="AT607" s="138">
        <v>0</v>
      </c>
      <c r="AU607" s="138">
        <v>0</v>
      </c>
      <c r="AV607" s="137">
        <v>6</v>
      </c>
      <c r="AW607" s="137"/>
      <c r="AX607" s="137"/>
      <c r="AY607" s="137"/>
      <c r="AZ607" s="137"/>
      <c r="BA607" s="137"/>
      <c r="BB607" s="137" t="s">
        <v>277</v>
      </c>
      <c r="BC607" s="137"/>
      <c r="BD607" s="137"/>
      <c r="BE607" s="138"/>
      <c r="BF607" s="137"/>
      <c r="BG607" s="137" t="s">
        <v>3169</v>
      </c>
      <c r="BH607" s="152" t="s">
        <v>2668</v>
      </c>
      <c r="BI607" s="129" t="s">
        <v>99</v>
      </c>
      <c r="BJ607" s="147">
        <v>46196</v>
      </c>
      <c r="BK607" s="139" t="s">
        <v>102</v>
      </c>
      <c r="BL607" s="129" t="s">
        <v>107</v>
      </c>
      <c r="BM607" s="142" t="s">
        <v>179</v>
      </c>
      <c r="BN607" s="139" t="s">
        <v>221</v>
      </c>
      <c r="BO607" s="139">
        <v>0</v>
      </c>
      <c r="BP607" s="143"/>
      <c r="BQ607" s="144" t="s">
        <v>3170</v>
      </c>
    </row>
    <row r="608" spans="1:69" hidden="1" x14ac:dyDescent="0.35">
      <c r="A608" s="131">
        <v>604</v>
      </c>
      <c r="B608" s="137" t="s">
        <v>252</v>
      </c>
      <c r="C608" s="137" t="s">
        <v>253</v>
      </c>
      <c r="D608" s="137" t="s">
        <v>254</v>
      </c>
      <c r="E608" s="137" t="s">
        <v>255</v>
      </c>
      <c r="F608" s="137" t="s">
        <v>255</v>
      </c>
      <c r="G608" s="137" t="s">
        <v>256</v>
      </c>
      <c r="H608" s="137" t="s">
        <v>257</v>
      </c>
      <c r="I608" s="137">
        <v>132035</v>
      </c>
      <c r="J608" s="137" t="s">
        <v>3152</v>
      </c>
      <c r="K608" s="137">
        <v>132035</v>
      </c>
      <c r="L608" s="137" t="s">
        <v>620</v>
      </c>
      <c r="M608" s="137" t="s">
        <v>621</v>
      </c>
      <c r="N608" s="137">
        <v>222831</v>
      </c>
      <c r="O608" s="137" t="s">
        <v>3162</v>
      </c>
      <c r="P608" s="137">
        <v>412979</v>
      </c>
      <c r="Q608" s="137" t="s">
        <v>3163</v>
      </c>
      <c r="R608" s="137" t="s">
        <v>263</v>
      </c>
      <c r="S608" s="137" t="s">
        <v>3171</v>
      </c>
      <c r="T608" s="137" t="s">
        <v>3171</v>
      </c>
      <c r="U608" s="137" t="s">
        <v>474</v>
      </c>
      <c r="V608" s="137" t="s">
        <v>266</v>
      </c>
      <c r="W608" s="137">
        <v>0</v>
      </c>
      <c r="X608" s="137" t="s">
        <v>267</v>
      </c>
      <c r="Y608" s="137">
        <v>359842334</v>
      </c>
      <c r="Z608" s="137" t="s">
        <v>3172</v>
      </c>
      <c r="AA608" s="137" t="s">
        <v>3166</v>
      </c>
      <c r="AB608" s="138">
        <v>60000</v>
      </c>
      <c r="AC608" s="137" t="s">
        <v>316</v>
      </c>
      <c r="AD608" s="137">
        <v>24</v>
      </c>
      <c r="AE608" s="137" t="s">
        <v>478</v>
      </c>
      <c r="AF608" s="137" t="s">
        <v>3167</v>
      </c>
      <c r="AG608" s="137" t="s">
        <v>3168</v>
      </c>
      <c r="AH608" s="137" t="s">
        <v>481</v>
      </c>
      <c r="AI608" s="137" t="s">
        <v>1381</v>
      </c>
      <c r="AJ608" s="138">
        <v>3230</v>
      </c>
      <c r="AK608" s="138">
        <v>3230</v>
      </c>
      <c r="AL608" s="137" t="s">
        <v>438</v>
      </c>
      <c r="AM608" s="138">
        <v>12328.52</v>
      </c>
      <c r="AN608" s="138">
        <v>7051.48</v>
      </c>
      <c r="AO608" s="138">
        <v>19380</v>
      </c>
      <c r="AP608" s="138">
        <v>47671.48</v>
      </c>
      <c r="AQ608" s="138">
        <v>10277.52</v>
      </c>
      <c r="AR608" s="138">
        <v>57949</v>
      </c>
      <c r="AS608" s="138">
        <v>0</v>
      </c>
      <c r="AT608" s="138">
        <v>0</v>
      </c>
      <c r="AU608" s="138">
        <v>0</v>
      </c>
      <c r="AV608" s="137">
        <v>6</v>
      </c>
      <c r="AW608" s="137"/>
      <c r="AX608" s="137"/>
      <c r="AY608" s="137"/>
      <c r="AZ608" s="137"/>
      <c r="BA608" s="137"/>
      <c r="BB608" s="137" t="s">
        <v>277</v>
      </c>
      <c r="BC608" s="137"/>
      <c r="BD608" s="137"/>
      <c r="BE608" s="138"/>
      <c r="BF608" s="137"/>
      <c r="BG608" s="137" t="s">
        <v>3173</v>
      </c>
      <c r="BH608" s="152" t="s">
        <v>2668</v>
      </c>
      <c r="BI608" s="129" t="s">
        <v>99</v>
      </c>
      <c r="BJ608" s="147">
        <v>46196</v>
      </c>
      <c r="BK608" s="139" t="s">
        <v>102</v>
      </c>
      <c r="BL608" s="129" t="s">
        <v>107</v>
      </c>
      <c r="BM608" s="142" t="s">
        <v>179</v>
      </c>
      <c r="BN608" s="139" t="s">
        <v>221</v>
      </c>
      <c r="BO608" s="139">
        <v>0</v>
      </c>
      <c r="BP608" s="143"/>
      <c r="BQ608" s="144" t="s">
        <v>3170</v>
      </c>
    </row>
    <row r="609" spans="1:69" ht="34.25" hidden="1" customHeight="1" x14ac:dyDescent="0.35">
      <c r="A609" s="131">
        <v>605</v>
      </c>
      <c r="B609" s="137" t="s">
        <v>252</v>
      </c>
      <c r="C609" s="137" t="s">
        <v>253</v>
      </c>
      <c r="D609" s="137" t="s">
        <v>254</v>
      </c>
      <c r="E609" s="137" t="s">
        <v>255</v>
      </c>
      <c r="F609" s="137" t="s">
        <v>255</v>
      </c>
      <c r="G609" s="137" t="s">
        <v>256</v>
      </c>
      <c r="H609" s="137" t="s">
        <v>257</v>
      </c>
      <c r="I609" s="137">
        <v>132733</v>
      </c>
      <c r="J609" s="137" t="s">
        <v>1772</v>
      </c>
      <c r="K609" s="137">
        <v>132733</v>
      </c>
      <c r="L609" s="137" t="s">
        <v>620</v>
      </c>
      <c r="M609" s="137" t="s">
        <v>621</v>
      </c>
      <c r="N609" s="137">
        <v>237842</v>
      </c>
      <c r="O609" s="137" t="s">
        <v>2035</v>
      </c>
      <c r="P609" s="137">
        <v>825854</v>
      </c>
      <c r="Q609" s="137" t="s">
        <v>3174</v>
      </c>
      <c r="R609" s="137" t="s">
        <v>263</v>
      </c>
      <c r="S609" s="137" t="s">
        <v>3175</v>
      </c>
      <c r="T609" s="137" t="s">
        <v>3175</v>
      </c>
      <c r="U609" s="137" t="s">
        <v>265</v>
      </c>
      <c r="V609" s="137" t="s">
        <v>266</v>
      </c>
      <c r="W609" s="137">
        <v>0</v>
      </c>
      <c r="X609" s="137" t="s">
        <v>2491</v>
      </c>
      <c r="Y609" s="137">
        <v>359836486</v>
      </c>
      <c r="Z609" s="137" t="s">
        <v>3176</v>
      </c>
      <c r="AA609" s="137" t="s">
        <v>3177</v>
      </c>
      <c r="AB609" s="138">
        <v>98000</v>
      </c>
      <c r="AC609" s="137" t="s">
        <v>519</v>
      </c>
      <c r="AD609" s="137">
        <v>24</v>
      </c>
      <c r="AE609" s="137" t="s">
        <v>367</v>
      </c>
      <c r="AF609" s="137" t="s">
        <v>3178</v>
      </c>
      <c r="AG609" s="137" t="s">
        <v>3179</v>
      </c>
      <c r="AH609" s="137" t="s">
        <v>292</v>
      </c>
      <c r="AI609" s="137" t="s">
        <v>2290</v>
      </c>
      <c r="AJ609" s="138">
        <v>5280</v>
      </c>
      <c r="AK609" s="138">
        <v>5280</v>
      </c>
      <c r="AL609" s="137" t="s">
        <v>1290</v>
      </c>
      <c r="AM609" s="138">
        <v>16074.66</v>
      </c>
      <c r="AN609" s="138">
        <v>10325.34</v>
      </c>
      <c r="AO609" s="138">
        <v>26400</v>
      </c>
      <c r="AP609" s="138">
        <v>81925.34</v>
      </c>
      <c r="AQ609" s="138">
        <v>18849.66</v>
      </c>
      <c r="AR609" s="138">
        <v>100775</v>
      </c>
      <c r="AS609" s="138">
        <v>3645.98</v>
      </c>
      <c r="AT609" s="138">
        <v>1634.02</v>
      </c>
      <c r="AU609" s="138">
        <v>5280</v>
      </c>
      <c r="AV609" s="137">
        <v>6</v>
      </c>
      <c r="AW609" s="137"/>
      <c r="AX609" s="137"/>
      <c r="AY609" s="137"/>
      <c r="AZ609" s="137"/>
      <c r="BA609" s="137"/>
      <c r="BB609" s="137" t="s">
        <v>277</v>
      </c>
      <c r="BC609" s="137"/>
      <c r="BD609" s="137"/>
      <c r="BE609" s="138"/>
      <c r="BF609" s="137"/>
      <c r="BG609" s="137" t="s">
        <v>3180</v>
      </c>
      <c r="BH609" s="152" t="s">
        <v>2668</v>
      </c>
      <c r="BI609" s="129" t="s">
        <v>99</v>
      </c>
      <c r="BJ609" s="147">
        <v>46196</v>
      </c>
      <c r="BK609" s="139" t="s">
        <v>102</v>
      </c>
      <c r="BL609" s="129" t="s">
        <v>107</v>
      </c>
      <c r="BM609" s="142" t="s">
        <v>179</v>
      </c>
      <c r="BN609" s="139" t="s">
        <v>221</v>
      </c>
      <c r="BO609" s="139">
        <v>0</v>
      </c>
      <c r="BP609" s="143"/>
      <c r="BQ609" s="144" t="s">
        <v>3181</v>
      </c>
    </row>
    <row r="610" spans="1:69" hidden="1" x14ac:dyDescent="0.35">
      <c r="A610" s="131">
        <v>606</v>
      </c>
      <c r="B610" s="137" t="s">
        <v>252</v>
      </c>
      <c r="C610" s="137" t="s">
        <v>253</v>
      </c>
      <c r="D610" s="137" t="s">
        <v>254</v>
      </c>
      <c r="E610" s="137" t="s">
        <v>255</v>
      </c>
      <c r="F610" s="137" t="s">
        <v>255</v>
      </c>
      <c r="G610" s="137" t="s">
        <v>256</v>
      </c>
      <c r="H610" s="137" t="s">
        <v>257</v>
      </c>
      <c r="I610" s="137">
        <v>137772</v>
      </c>
      <c r="J610" s="137" t="s">
        <v>695</v>
      </c>
      <c r="K610" s="137">
        <v>137772</v>
      </c>
      <c r="L610" s="137" t="s">
        <v>572</v>
      </c>
      <c r="M610" s="137" t="s">
        <v>573</v>
      </c>
      <c r="N610" s="137">
        <v>232479</v>
      </c>
      <c r="O610" s="137" t="s">
        <v>696</v>
      </c>
      <c r="P610" s="137">
        <v>407383</v>
      </c>
      <c r="Q610" s="137" t="s">
        <v>1010</v>
      </c>
      <c r="R610" s="137" t="s">
        <v>669</v>
      </c>
      <c r="S610" s="137" t="s">
        <v>1011</v>
      </c>
      <c r="T610" s="137" t="s">
        <v>1011</v>
      </c>
      <c r="U610" s="137" t="s">
        <v>265</v>
      </c>
      <c r="V610" s="137" t="s">
        <v>266</v>
      </c>
      <c r="W610" s="137">
        <v>0</v>
      </c>
      <c r="X610" s="137" t="s">
        <v>1012</v>
      </c>
      <c r="Y610" s="137">
        <v>360158242</v>
      </c>
      <c r="Z610" s="137" t="s">
        <v>1013</v>
      </c>
      <c r="AA610" s="137" t="s">
        <v>1560</v>
      </c>
      <c r="AB610" s="138">
        <v>20000</v>
      </c>
      <c r="AC610" s="137" t="s">
        <v>477</v>
      </c>
      <c r="AD610" s="137">
        <v>18</v>
      </c>
      <c r="AE610" s="137" t="s">
        <v>673</v>
      </c>
      <c r="AF610" s="137" t="s">
        <v>1014</v>
      </c>
      <c r="AG610" s="137" t="s">
        <v>1015</v>
      </c>
      <c r="AH610" s="137" t="s">
        <v>292</v>
      </c>
      <c r="AI610" s="137" t="s">
        <v>980</v>
      </c>
      <c r="AJ610" s="138">
        <v>1350</v>
      </c>
      <c r="AK610" s="138">
        <v>1350</v>
      </c>
      <c r="AL610" s="137" t="s">
        <v>835</v>
      </c>
      <c r="AM610" s="138">
        <v>2754.12</v>
      </c>
      <c r="AN610" s="138">
        <v>1295.8800000000001</v>
      </c>
      <c r="AO610" s="138">
        <v>4050</v>
      </c>
      <c r="AP610" s="138">
        <v>17245.88</v>
      </c>
      <c r="AQ610" s="138">
        <v>3150.12</v>
      </c>
      <c r="AR610" s="138">
        <v>20396</v>
      </c>
      <c r="AS610" s="138">
        <v>0</v>
      </c>
      <c r="AT610" s="138">
        <v>0</v>
      </c>
      <c r="AU610" s="138">
        <v>0</v>
      </c>
      <c r="AV610" s="137">
        <v>3</v>
      </c>
      <c r="AW610" s="137"/>
      <c r="AX610" s="137"/>
      <c r="AY610" s="137"/>
      <c r="AZ610" s="137"/>
      <c r="BA610" s="137"/>
      <c r="BB610" s="137" t="s">
        <v>277</v>
      </c>
      <c r="BC610" s="137"/>
      <c r="BD610" s="137"/>
      <c r="BE610" s="138"/>
      <c r="BF610" s="137"/>
      <c r="BG610" s="137" t="s">
        <v>1017</v>
      </c>
      <c r="BH610" s="152" t="s">
        <v>2668</v>
      </c>
      <c r="BI610" s="129" t="s">
        <v>99</v>
      </c>
      <c r="BJ610" s="147">
        <v>46196</v>
      </c>
      <c r="BK610" s="139" t="s">
        <v>102</v>
      </c>
      <c r="BL610" s="129" t="s">
        <v>107</v>
      </c>
      <c r="BM610" s="142" t="s">
        <v>179</v>
      </c>
      <c r="BN610" s="139" t="s">
        <v>221</v>
      </c>
      <c r="BO610" s="139">
        <v>0</v>
      </c>
      <c r="BP610" s="143"/>
      <c r="BQ610" s="144" t="s">
        <v>3182</v>
      </c>
    </row>
    <row r="611" spans="1:69" hidden="1" x14ac:dyDescent="0.35">
      <c r="A611" s="131">
        <v>607</v>
      </c>
      <c r="B611" s="137" t="s">
        <v>252</v>
      </c>
      <c r="C611" s="137" t="s">
        <v>253</v>
      </c>
      <c r="D611" s="137" t="s">
        <v>254</v>
      </c>
      <c r="E611" s="137" t="s">
        <v>255</v>
      </c>
      <c r="F611" s="137" t="s">
        <v>255</v>
      </c>
      <c r="G611" s="137" t="s">
        <v>256</v>
      </c>
      <c r="H611" s="137" t="s">
        <v>257</v>
      </c>
      <c r="I611" s="137">
        <v>132678</v>
      </c>
      <c r="J611" s="137" t="s">
        <v>1059</v>
      </c>
      <c r="K611" s="137">
        <v>132678</v>
      </c>
      <c r="L611" s="137" t="s">
        <v>572</v>
      </c>
      <c r="M611" s="137" t="s">
        <v>573</v>
      </c>
      <c r="N611" s="137">
        <v>223932</v>
      </c>
      <c r="O611" s="137" t="s">
        <v>1060</v>
      </c>
      <c r="P611" s="137">
        <v>386419</v>
      </c>
      <c r="Q611" s="137" t="s">
        <v>1061</v>
      </c>
      <c r="R611" s="137" t="s">
        <v>263</v>
      </c>
      <c r="S611" s="137" t="s">
        <v>3183</v>
      </c>
      <c r="T611" s="137" t="s">
        <v>3183</v>
      </c>
      <c r="U611" s="137" t="s">
        <v>265</v>
      </c>
      <c r="V611" s="137" t="s">
        <v>266</v>
      </c>
      <c r="W611" s="137">
        <v>0</v>
      </c>
      <c r="X611" s="137" t="s">
        <v>267</v>
      </c>
      <c r="Y611" s="137">
        <v>359883972</v>
      </c>
      <c r="Z611" s="137" t="s">
        <v>3184</v>
      </c>
      <c r="AA611" s="137" t="s">
        <v>3185</v>
      </c>
      <c r="AB611" s="138">
        <v>75000</v>
      </c>
      <c r="AC611" s="137" t="s">
        <v>477</v>
      </c>
      <c r="AD611" s="137">
        <v>24</v>
      </c>
      <c r="AE611" s="137" t="s">
        <v>367</v>
      </c>
      <c r="AF611" s="137" t="s">
        <v>3186</v>
      </c>
      <c r="AG611" s="137" t="s">
        <v>3187</v>
      </c>
      <c r="AH611" s="137" t="s">
        <v>292</v>
      </c>
      <c r="AI611" s="137" t="s">
        <v>1308</v>
      </c>
      <c r="AJ611" s="138">
        <v>4040</v>
      </c>
      <c r="AK611" s="138">
        <v>4040</v>
      </c>
      <c r="AL611" s="137" t="s">
        <v>1290</v>
      </c>
      <c r="AM611" s="138">
        <v>12764.82</v>
      </c>
      <c r="AN611" s="138">
        <v>7435.18</v>
      </c>
      <c r="AO611" s="138">
        <v>20200</v>
      </c>
      <c r="AP611" s="138">
        <v>62235.18</v>
      </c>
      <c r="AQ611" s="138">
        <v>14125.82</v>
      </c>
      <c r="AR611" s="138">
        <v>76361</v>
      </c>
      <c r="AS611" s="138">
        <v>2798.71</v>
      </c>
      <c r="AT611" s="138">
        <v>1241.29</v>
      </c>
      <c r="AU611" s="138">
        <v>4040</v>
      </c>
      <c r="AV611" s="137">
        <v>6</v>
      </c>
      <c r="AW611" s="137"/>
      <c r="AX611" s="137"/>
      <c r="AY611" s="137"/>
      <c r="AZ611" s="137"/>
      <c r="BA611" s="137"/>
      <c r="BB611" s="137" t="s">
        <v>277</v>
      </c>
      <c r="BC611" s="137"/>
      <c r="BD611" s="137"/>
      <c r="BE611" s="138"/>
      <c r="BF611" s="137"/>
      <c r="BG611" s="137" t="s">
        <v>3188</v>
      </c>
      <c r="BH611" s="152" t="s">
        <v>2668</v>
      </c>
      <c r="BI611" s="129" t="s">
        <v>99</v>
      </c>
      <c r="BJ611" s="147">
        <v>46196</v>
      </c>
      <c r="BK611" s="139" t="s">
        <v>102</v>
      </c>
      <c r="BL611" s="129" t="s">
        <v>107</v>
      </c>
      <c r="BM611" s="142" t="s">
        <v>179</v>
      </c>
      <c r="BN611" s="139" t="s">
        <v>221</v>
      </c>
      <c r="BO611" s="139">
        <v>0</v>
      </c>
      <c r="BP611" s="143"/>
      <c r="BQ611" s="144" t="s">
        <v>3189</v>
      </c>
    </row>
    <row r="612" spans="1:69" hidden="1" x14ac:dyDescent="0.35">
      <c r="A612" s="131">
        <v>608</v>
      </c>
      <c r="B612" s="137" t="s">
        <v>252</v>
      </c>
      <c r="C612" s="137" t="s">
        <v>253</v>
      </c>
      <c r="D612" s="137" t="s">
        <v>254</v>
      </c>
      <c r="E612" s="137" t="s">
        <v>255</v>
      </c>
      <c r="F612" s="137" t="s">
        <v>255</v>
      </c>
      <c r="G612" s="137" t="s">
        <v>256</v>
      </c>
      <c r="H612" s="137" t="s">
        <v>257</v>
      </c>
      <c r="I612" s="137">
        <v>132678</v>
      </c>
      <c r="J612" s="137" t="s">
        <v>1059</v>
      </c>
      <c r="K612" s="137">
        <v>132678</v>
      </c>
      <c r="L612" s="137" t="s">
        <v>572</v>
      </c>
      <c r="M612" s="137" t="s">
        <v>573</v>
      </c>
      <c r="N612" s="137">
        <v>223932</v>
      </c>
      <c r="O612" s="137" t="s">
        <v>1060</v>
      </c>
      <c r="P612" s="137">
        <v>386419</v>
      </c>
      <c r="Q612" s="137" t="s">
        <v>1061</v>
      </c>
      <c r="R612" s="137" t="s">
        <v>263</v>
      </c>
      <c r="S612" s="137" t="s">
        <v>3190</v>
      </c>
      <c r="T612" s="137" t="s">
        <v>3190</v>
      </c>
      <c r="U612" s="137" t="s">
        <v>265</v>
      </c>
      <c r="V612" s="137" t="s">
        <v>266</v>
      </c>
      <c r="W612" s="137">
        <v>0</v>
      </c>
      <c r="X612" s="137" t="s">
        <v>267</v>
      </c>
      <c r="Y612" s="137">
        <v>359806661</v>
      </c>
      <c r="Z612" s="137" t="s">
        <v>3191</v>
      </c>
      <c r="AA612" s="137" t="s">
        <v>1269</v>
      </c>
      <c r="AB612" s="138">
        <v>85000</v>
      </c>
      <c r="AC612" s="137" t="s">
        <v>477</v>
      </c>
      <c r="AD612" s="137">
        <v>24</v>
      </c>
      <c r="AE612" s="137" t="s">
        <v>489</v>
      </c>
      <c r="AF612" s="137" t="s">
        <v>3192</v>
      </c>
      <c r="AG612" s="137" t="s">
        <v>3193</v>
      </c>
      <c r="AH612" s="137" t="s">
        <v>274</v>
      </c>
      <c r="AI612" s="137" t="s">
        <v>1258</v>
      </c>
      <c r="AJ612" s="138">
        <v>4540</v>
      </c>
      <c r="AK612" s="138">
        <v>4540</v>
      </c>
      <c r="AL612" s="137" t="s">
        <v>1290</v>
      </c>
      <c r="AM612" s="138">
        <v>17837.919999999998</v>
      </c>
      <c r="AN612" s="138">
        <v>9402.08</v>
      </c>
      <c r="AO612" s="138">
        <v>27240</v>
      </c>
      <c r="AP612" s="138">
        <v>67162.080000000002</v>
      </c>
      <c r="AQ612" s="138">
        <v>13786.92</v>
      </c>
      <c r="AR612" s="138">
        <v>80949</v>
      </c>
      <c r="AS612" s="138">
        <v>3251.96</v>
      </c>
      <c r="AT612" s="138">
        <v>1288.04</v>
      </c>
      <c r="AU612" s="138">
        <v>4540</v>
      </c>
      <c r="AV612" s="137">
        <v>7</v>
      </c>
      <c r="AW612" s="137"/>
      <c r="AX612" s="137"/>
      <c r="AY612" s="137"/>
      <c r="AZ612" s="137"/>
      <c r="BA612" s="137"/>
      <c r="BB612" s="137" t="s">
        <v>277</v>
      </c>
      <c r="BC612" s="137"/>
      <c r="BD612" s="137"/>
      <c r="BE612" s="138"/>
      <c r="BF612" s="137"/>
      <c r="BG612" s="137" t="s">
        <v>3194</v>
      </c>
      <c r="BH612" s="152" t="s">
        <v>2668</v>
      </c>
      <c r="BI612" s="129" t="s">
        <v>99</v>
      </c>
      <c r="BJ612" s="147">
        <v>46196</v>
      </c>
      <c r="BK612" s="139" t="s">
        <v>102</v>
      </c>
      <c r="BL612" s="129" t="s">
        <v>107</v>
      </c>
      <c r="BM612" s="142" t="s">
        <v>179</v>
      </c>
      <c r="BN612" s="139" t="s">
        <v>221</v>
      </c>
      <c r="BO612" s="139">
        <v>0</v>
      </c>
      <c r="BP612" s="143"/>
      <c r="BQ612" s="140" t="s">
        <v>3195</v>
      </c>
    </row>
    <row r="613" spans="1:69" hidden="1" x14ac:dyDescent="0.35">
      <c r="A613" s="131">
        <v>609</v>
      </c>
      <c r="B613" s="137" t="s">
        <v>252</v>
      </c>
      <c r="C613" s="137" t="s">
        <v>253</v>
      </c>
      <c r="D613" s="137" t="s">
        <v>254</v>
      </c>
      <c r="E613" s="137" t="s">
        <v>255</v>
      </c>
      <c r="F613" s="137" t="s">
        <v>255</v>
      </c>
      <c r="G613" s="137" t="s">
        <v>256</v>
      </c>
      <c r="H613" s="137" t="s">
        <v>257</v>
      </c>
      <c r="I613" s="137">
        <v>135301</v>
      </c>
      <c r="J613" s="137" t="s">
        <v>973</v>
      </c>
      <c r="K613" s="137">
        <v>135301</v>
      </c>
      <c r="L613" s="137" t="s">
        <v>341</v>
      </c>
      <c r="M613" s="137" t="s">
        <v>342</v>
      </c>
      <c r="N613" s="137">
        <v>228332</v>
      </c>
      <c r="O613" s="137" t="s">
        <v>3104</v>
      </c>
      <c r="P613" s="137">
        <v>500678</v>
      </c>
      <c r="Q613" s="137" t="s">
        <v>3146</v>
      </c>
      <c r="R613" s="137" t="s">
        <v>669</v>
      </c>
      <c r="S613" s="137" t="s">
        <v>3147</v>
      </c>
      <c r="T613" s="137" t="s">
        <v>3147</v>
      </c>
      <c r="U613" s="137" t="s">
        <v>265</v>
      </c>
      <c r="V613" s="137" t="s">
        <v>266</v>
      </c>
      <c r="W613" s="137">
        <v>0</v>
      </c>
      <c r="X613" s="137" t="s">
        <v>1923</v>
      </c>
      <c r="Y613" s="137">
        <v>359261468</v>
      </c>
      <c r="Z613" s="137" t="s">
        <v>3148</v>
      </c>
      <c r="AA613" s="137" t="s">
        <v>2413</v>
      </c>
      <c r="AB613" s="138">
        <v>25000</v>
      </c>
      <c r="AC613" s="137" t="s">
        <v>477</v>
      </c>
      <c r="AD613" s="137">
        <v>18</v>
      </c>
      <c r="AE613" s="137" t="s">
        <v>673</v>
      </c>
      <c r="AF613" s="137" t="s">
        <v>3149</v>
      </c>
      <c r="AG613" s="137" t="s">
        <v>2082</v>
      </c>
      <c r="AH613" s="137" t="s">
        <v>292</v>
      </c>
      <c r="AI613" s="137" t="s">
        <v>1770</v>
      </c>
      <c r="AJ613" s="138">
        <v>1680</v>
      </c>
      <c r="AK613" s="138">
        <v>1680</v>
      </c>
      <c r="AL613" s="137" t="s">
        <v>2206</v>
      </c>
      <c r="AM613" s="138">
        <v>19948.150000000001</v>
      </c>
      <c r="AN613" s="138">
        <v>5251.85</v>
      </c>
      <c r="AO613" s="138">
        <v>25200</v>
      </c>
      <c r="AP613" s="138">
        <v>5051.8500000000004</v>
      </c>
      <c r="AQ613" s="138">
        <v>214.15</v>
      </c>
      <c r="AR613" s="138">
        <v>5266</v>
      </c>
      <c r="AS613" s="138">
        <v>0</v>
      </c>
      <c r="AT613" s="138">
        <v>0</v>
      </c>
      <c r="AU613" s="138">
        <v>0</v>
      </c>
      <c r="AV613" s="137">
        <v>15</v>
      </c>
      <c r="AW613" s="137"/>
      <c r="AX613" s="137"/>
      <c r="AY613" s="137"/>
      <c r="AZ613" s="137"/>
      <c r="BA613" s="137"/>
      <c r="BB613" s="137" t="s">
        <v>277</v>
      </c>
      <c r="BC613" s="137"/>
      <c r="BD613" s="137"/>
      <c r="BE613" s="138"/>
      <c r="BF613" s="137"/>
      <c r="BG613" s="137" t="s">
        <v>2503</v>
      </c>
      <c r="BH613" s="152" t="s">
        <v>2668</v>
      </c>
      <c r="BI613" s="129" t="s">
        <v>99</v>
      </c>
      <c r="BJ613" s="147">
        <v>46196</v>
      </c>
      <c r="BK613" s="139" t="s">
        <v>102</v>
      </c>
      <c r="BL613" s="129" t="s">
        <v>107</v>
      </c>
      <c r="BM613" s="142" t="s">
        <v>179</v>
      </c>
      <c r="BN613" s="139" t="s">
        <v>221</v>
      </c>
      <c r="BO613" s="139">
        <v>0</v>
      </c>
      <c r="BP613" s="143"/>
      <c r="BQ613" s="141" t="s">
        <v>1761</v>
      </c>
    </row>
    <row r="614" spans="1:69" hidden="1" x14ac:dyDescent="0.35">
      <c r="A614" s="131">
        <v>610</v>
      </c>
      <c r="B614" s="137" t="s">
        <v>252</v>
      </c>
      <c r="C614" s="137" t="s">
        <v>253</v>
      </c>
      <c r="D614" s="137" t="s">
        <v>254</v>
      </c>
      <c r="E614" s="137" t="s">
        <v>255</v>
      </c>
      <c r="F614" s="137" t="s">
        <v>255</v>
      </c>
      <c r="G614" s="137" t="s">
        <v>256</v>
      </c>
      <c r="H614" s="137" t="s">
        <v>257</v>
      </c>
      <c r="I614" s="137">
        <v>144116</v>
      </c>
      <c r="J614" s="137" t="s">
        <v>2944</v>
      </c>
      <c r="K614" s="137">
        <v>144116</v>
      </c>
      <c r="L614" s="137" t="s">
        <v>620</v>
      </c>
      <c r="M614" s="137" t="s">
        <v>621</v>
      </c>
      <c r="N614" s="137">
        <v>243593</v>
      </c>
      <c r="O614" s="137" t="s">
        <v>2945</v>
      </c>
      <c r="P614" s="137">
        <v>320135</v>
      </c>
      <c r="Q614" s="137" t="s">
        <v>2946</v>
      </c>
      <c r="R614" s="137" t="s">
        <v>263</v>
      </c>
      <c r="S614" s="137" t="s">
        <v>3196</v>
      </c>
      <c r="T614" s="137" t="s">
        <v>3196</v>
      </c>
      <c r="U614" s="137" t="s">
        <v>265</v>
      </c>
      <c r="V614" s="137" t="s">
        <v>266</v>
      </c>
      <c r="W614" s="137">
        <v>0</v>
      </c>
      <c r="X614" s="137" t="s">
        <v>267</v>
      </c>
      <c r="Y614" s="137">
        <v>359526566</v>
      </c>
      <c r="Z614" s="137" t="s">
        <v>3197</v>
      </c>
      <c r="AA614" s="137" t="s">
        <v>602</v>
      </c>
      <c r="AB614" s="138">
        <v>59000</v>
      </c>
      <c r="AC614" s="137" t="s">
        <v>519</v>
      </c>
      <c r="AD614" s="137">
        <v>24</v>
      </c>
      <c r="AE614" s="137" t="s">
        <v>367</v>
      </c>
      <c r="AF614" s="137" t="s">
        <v>1023</v>
      </c>
      <c r="AG614" s="137" t="s">
        <v>1024</v>
      </c>
      <c r="AH614" s="137" t="s">
        <v>481</v>
      </c>
      <c r="AI614" s="137" t="s">
        <v>3198</v>
      </c>
      <c r="AJ614" s="138">
        <v>3140</v>
      </c>
      <c r="AK614" s="138">
        <v>3140</v>
      </c>
      <c r="AL614" s="137" t="s">
        <v>639</v>
      </c>
      <c r="AM614" s="138">
        <v>18318.080000000002</v>
      </c>
      <c r="AN614" s="138">
        <v>9941.92</v>
      </c>
      <c r="AO614" s="138">
        <v>28260</v>
      </c>
      <c r="AP614" s="138">
        <v>40681.919999999998</v>
      </c>
      <c r="AQ614" s="138">
        <v>7155.08</v>
      </c>
      <c r="AR614" s="138">
        <v>47837</v>
      </c>
      <c r="AS614" s="138">
        <v>0</v>
      </c>
      <c r="AT614" s="138">
        <v>0</v>
      </c>
      <c r="AU614" s="138">
        <v>0</v>
      </c>
      <c r="AV614" s="137">
        <v>9</v>
      </c>
      <c r="AW614" s="137"/>
      <c r="AX614" s="137"/>
      <c r="AY614" s="137"/>
      <c r="AZ614" s="137"/>
      <c r="BA614" s="137"/>
      <c r="BB614" s="137" t="s">
        <v>277</v>
      </c>
      <c r="BC614" s="137"/>
      <c r="BD614" s="137"/>
      <c r="BE614" s="138"/>
      <c r="BF614" s="137"/>
      <c r="BG614" s="137" t="s">
        <v>3199</v>
      </c>
      <c r="BH614" s="152" t="s">
        <v>2668</v>
      </c>
      <c r="BI614" s="129" t="s">
        <v>99</v>
      </c>
      <c r="BJ614" s="147">
        <v>46198</v>
      </c>
      <c r="BK614" s="139" t="s">
        <v>102</v>
      </c>
      <c r="BL614" s="129" t="s">
        <v>107</v>
      </c>
      <c r="BM614" s="142" t="s">
        <v>179</v>
      </c>
      <c r="BN614" s="139" t="s">
        <v>221</v>
      </c>
      <c r="BO614" s="139">
        <v>0</v>
      </c>
      <c r="BP614" s="143"/>
      <c r="BQ614" s="144" t="s">
        <v>3200</v>
      </c>
    </row>
    <row r="615" spans="1:69" hidden="1" x14ac:dyDescent="0.35">
      <c r="A615" s="131">
        <v>611</v>
      </c>
      <c r="B615" s="137" t="s">
        <v>252</v>
      </c>
      <c r="C615" s="137" t="s">
        <v>253</v>
      </c>
      <c r="D615" s="137" t="s">
        <v>254</v>
      </c>
      <c r="E615" s="137" t="s">
        <v>255</v>
      </c>
      <c r="F615" s="137" t="s">
        <v>255</v>
      </c>
      <c r="G615" s="137" t="s">
        <v>256</v>
      </c>
      <c r="H615" s="137" t="s">
        <v>257</v>
      </c>
      <c r="I615" s="137">
        <v>144116</v>
      </c>
      <c r="J615" s="137" t="s">
        <v>2944</v>
      </c>
      <c r="K615" s="137">
        <v>144116</v>
      </c>
      <c r="L615" s="137" t="s">
        <v>620</v>
      </c>
      <c r="M615" s="137" t="s">
        <v>621</v>
      </c>
      <c r="N615" s="137">
        <v>243593</v>
      </c>
      <c r="O615" s="137" t="s">
        <v>2945</v>
      </c>
      <c r="P615" s="137">
        <v>320135</v>
      </c>
      <c r="Q615" s="137" t="s">
        <v>2946</v>
      </c>
      <c r="R615" s="137" t="s">
        <v>263</v>
      </c>
      <c r="S615" s="137" t="s">
        <v>3201</v>
      </c>
      <c r="T615" s="137" t="s">
        <v>3201</v>
      </c>
      <c r="U615" s="137" t="s">
        <v>265</v>
      </c>
      <c r="V615" s="137" t="s">
        <v>266</v>
      </c>
      <c r="W615" s="137">
        <v>0</v>
      </c>
      <c r="X615" s="137" t="s">
        <v>267</v>
      </c>
      <c r="Y615" s="137">
        <v>359438071</v>
      </c>
      <c r="Z615" s="137" t="s">
        <v>3202</v>
      </c>
      <c r="AA615" s="137" t="s">
        <v>1001</v>
      </c>
      <c r="AB615" s="138">
        <v>55000</v>
      </c>
      <c r="AC615" s="137" t="s">
        <v>519</v>
      </c>
      <c r="AD615" s="137">
        <v>24</v>
      </c>
      <c r="AE615" s="137" t="s">
        <v>367</v>
      </c>
      <c r="AF615" s="137" t="s">
        <v>335</v>
      </c>
      <c r="AG615" s="137" t="s">
        <v>3203</v>
      </c>
      <c r="AH615" s="137" t="s">
        <v>292</v>
      </c>
      <c r="AI615" s="137" t="s">
        <v>2022</v>
      </c>
      <c r="AJ615" s="138">
        <v>2930</v>
      </c>
      <c r="AK615" s="138">
        <v>2930</v>
      </c>
      <c r="AL615" s="137" t="s">
        <v>639</v>
      </c>
      <c r="AM615" s="138">
        <v>19494.48</v>
      </c>
      <c r="AN615" s="138">
        <v>9805.52</v>
      </c>
      <c r="AO615" s="138">
        <v>29300</v>
      </c>
      <c r="AP615" s="138">
        <v>35505.519999999997</v>
      </c>
      <c r="AQ615" s="138">
        <v>5793.48</v>
      </c>
      <c r="AR615" s="138">
        <v>41299</v>
      </c>
      <c r="AS615" s="138">
        <v>0</v>
      </c>
      <c r="AT615" s="138">
        <v>0</v>
      </c>
      <c r="AU615" s="138">
        <v>0</v>
      </c>
      <c r="AV615" s="137">
        <v>10</v>
      </c>
      <c r="AW615" s="137"/>
      <c r="AX615" s="137"/>
      <c r="AY615" s="137"/>
      <c r="AZ615" s="137"/>
      <c r="BA615" s="137"/>
      <c r="BB615" s="137" t="s">
        <v>277</v>
      </c>
      <c r="BC615" s="137"/>
      <c r="BD615" s="137"/>
      <c r="BE615" s="138"/>
      <c r="BF615" s="137"/>
      <c r="BG615" s="137" t="s">
        <v>3204</v>
      </c>
      <c r="BH615" s="152" t="s">
        <v>2668</v>
      </c>
      <c r="BI615" s="129" t="s">
        <v>99</v>
      </c>
      <c r="BJ615" s="147">
        <v>46198</v>
      </c>
      <c r="BK615" s="139" t="s">
        <v>102</v>
      </c>
      <c r="BL615" s="129" t="s">
        <v>107</v>
      </c>
      <c r="BM615" s="142" t="s">
        <v>179</v>
      </c>
      <c r="BN615" s="139" t="s">
        <v>221</v>
      </c>
      <c r="BO615" s="139">
        <v>0</v>
      </c>
      <c r="BP615" s="143"/>
      <c r="BQ615" s="144" t="s">
        <v>3205</v>
      </c>
    </row>
    <row r="616" spans="1:69" hidden="1" x14ac:dyDescent="0.35">
      <c r="A616" s="131">
        <v>612</v>
      </c>
      <c r="B616" s="137" t="s">
        <v>252</v>
      </c>
      <c r="C616" s="137" t="s">
        <v>253</v>
      </c>
      <c r="D616" s="137" t="s">
        <v>254</v>
      </c>
      <c r="E616" s="137" t="s">
        <v>255</v>
      </c>
      <c r="F616" s="137" t="s">
        <v>255</v>
      </c>
      <c r="G616" s="137" t="s">
        <v>256</v>
      </c>
      <c r="H616" s="137" t="s">
        <v>257</v>
      </c>
      <c r="I616" s="137">
        <v>144116</v>
      </c>
      <c r="J616" s="137" t="s">
        <v>2944</v>
      </c>
      <c r="K616" s="137">
        <v>144116</v>
      </c>
      <c r="L616" s="137" t="s">
        <v>620</v>
      </c>
      <c r="M616" s="137" t="s">
        <v>621</v>
      </c>
      <c r="N616" s="137">
        <v>243593</v>
      </c>
      <c r="O616" s="137" t="s">
        <v>2945</v>
      </c>
      <c r="P616" s="137">
        <v>320135</v>
      </c>
      <c r="Q616" s="137" t="s">
        <v>2946</v>
      </c>
      <c r="R616" s="137" t="s">
        <v>263</v>
      </c>
      <c r="S616" s="137" t="s">
        <v>2947</v>
      </c>
      <c r="T616" s="137" t="s">
        <v>2947</v>
      </c>
      <c r="U616" s="137" t="s">
        <v>285</v>
      </c>
      <c r="V616" s="137" t="s">
        <v>286</v>
      </c>
      <c r="W616" s="137">
        <v>0</v>
      </c>
      <c r="X616" s="137" t="s">
        <v>267</v>
      </c>
      <c r="Y616" s="137">
        <v>357234164</v>
      </c>
      <c r="Z616" s="137" t="s">
        <v>2948</v>
      </c>
      <c r="AA616" s="137" t="s">
        <v>387</v>
      </c>
      <c r="AB616" s="138">
        <v>50000</v>
      </c>
      <c r="AC616" s="137" t="s">
        <v>519</v>
      </c>
      <c r="AD616" s="137">
        <v>24</v>
      </c>
      <c r="AE616" s="137" t="s">
        <v>626</v>
      </c>
      <c r="AF616" s="137" t="s">
        <v>1943</v>
      </c>
      <c r="AG616" s="137" t="s">
        <v>2949</v>
      </c>
      <c r="AH616" s="137" t="s">
        <v>615</v>
      </c>
      <c r="AI616" s="137" t="s">
        <v>672</v>
      </c>
      <c r="AJ616" s="138">
        <v>2670</v>
      </c>
      <c r="AK616" s="138">
        <v>2670</v>
      </c>
      <c r="AL616" s="137" t="s">
        <v>1290</v>
      </c>
      <c r="AM616" s="138">
        <v>44746.23</v>
      </c>
      <c r="AN616" s="138">
        <v>13993.77</v>
      </c>
      <c r="AO616" s="138">
        <v>58740</v>
      </c>
      <c r="AP616" s="138">
        <v>5253.77</v>
      </c>
      <c r="AQ616" s="138">
        <v>153.22999999999999</v>
      </c>
      <c r="AR616" s="138">
        <v>5407</v>
      </c>
      <c r="AS616" s="138">
        <v>2569.2399999999998</v>
      </c>
      <c r="AT616" s="138">
        <v>100.76</v>
      </c>
      <c r="AU616" s="138">
        <v>2670</v>
      </c>
      <c r="AV616" s="137">
        <v>23</v>
      </c>
      <c r="AW616" s="137"/>
      <c r="AX616" s="137"/>
      <c r="AY616" s="137"/>
      <c r="AZ616" s="137"/>
      <c r="BA616" s="137"/>
      <c r="BB616" s="137" t="s">
        <v>277</v>
      </c>
      <c r="BC616" s="137"/>
      <c r="BD616" s="137"/>
      <c r="BE616" s="138"/>
      <c r="BF616" s="137"/>
      <c r="BG616" s="137" t="s">
        <v>2950</v>
      </c>
      <c r="BH616" s="152" t="s">
        <v>2668</v>
      </c>
      <c r="BI616" s="129" t="s">
        <v>99</v>
      </c>
      <c r="BJ616" s="147">
        <v>46198</v>
      </c>
      <c r="BK616" s="139" t="s">
        <v>102</v>
      </c>
      <c r="BL616" s="129" t="s">
        <v>107</v>
      </c>
      <c r="BM616" s="142" t="s">
        <v>179</v>
      </c>
      <c r="BN616" s="139" t="s">
        <v>221</v>
      </c>
      <c r="BO616" s="139">
        <v>0</v>
      </c>
      <c r="BP616" s="143"/>
      <c r="BQ616" s="144" t="s">
        <v>3206</v>
      </c>
    </row>
    <row r="617" spans="1:69" hidden="1" x14ac:dyDescent="0.35">
      <c r="A617" s="131">
        <v>613</v>
      </c>
      <c r="B617" s="137" t="s">
        <v>252</v>
      </c>
      <c r="C617" s="137" t="s">
        <v>253</v>
      </c>
      <c r="D617" s="137" t="s">
        <v>254</v>
      </c>
      <c r="E617" s="137" t="s">
        <v>255</v>
      </c>
      <c r="F617" s="137" t="s">
        <v>255</v>
      </c>
      <c r="G617" s="137" t="s">
        <v>256</v>
      </c>
      <c r="H617" s="137" t="s">
        <v>257</v>
      </c>
      <c r="I617" s="137">
        <v>144116</v>
      </c>
      <c r="J617" s="137" t="s">
        <v>2944</v>
      </c>
      <c r="K617" s="137">
        <v>144116</v>
      </c>
      <c r="L617" s="137" t="s">
        <v>620</v>
      </c>
      <c r="M617" s="137" t="s">
        <v>621</v>
      </c>
      <c r="N617" s="137">
        <v>243593</v>
      </c>
      <c r="O617" s="137" t="s">
        <v>2945</v>
      </c>
      <c r="P617" s="137">
        <v>320135</v>
      </c>
      <c r="Q617" s="137" t="s">
        <v>2946</v>
      </c>
      <c r="R617" s="137" t="s">
        <v>263</v>
      </c>
      <c r="S617" s="137" t="s">
        <v>3207</v>
      </c>
      <c r="T617" s="137" t="s">
        <v>3207</v>
      </c>
      <c r="U617" s="137" t="s">
        <v>298</v>
      </c>
      <c r="V617" s="137" t="s">
        <v>266</v>
      </c>
      <c r="W617" s="137">
        <v>0</v>
      </c>
      <c r="X617" s="137" t="s">
        <v>3208</v>
      </c>
      <c r="Y617" s="137">
        <v>357574664</v>
      </c>
      <c r="Z617" s="137" t="s">
        <v>3209</v>
      </c>
      <c r="AA617" s="137" t="s">
        <v>420</v>
      </c>
      <c r="AB617" s="138">
        <v>50000</v>
      </c>
      <c r="AC617" s="137" t="s">
        <v>519</v>
      </c>
      <c r="AD617" s="137">
        <v>24</v>
      </c>
      <c r="AE617" s="137" t="s">
        <v>626</v>
      </c>
      <c r="AF617" s="137" t="s">
        <v>2900</v>
      </c>
      <c r="AG617" s="137" t="s">
        <v>2949</v>
      </c>
      <c r="AH617" s="137" t="s">
        <v>615</v>
      </c>
      <c r="AI617" s="137" t="s">
        <v>3210</v>
      </c>
      <c r="AJ617" s="138">
        <v>2670</v>
      </c>
      <c r="AK617" s="138">
        <v>2670</v>
      </c>
      <c r="AL617" s="137" t="s">
        <v>639</v>
      </c>
      <c r="AM617" s="138">
        <v>44302.080000000002</v>
      </c>
      <c r="AN617" s="138">
        <v>14437.92</v>
      </c>
      <c r="AO617" s="138">
        <v>58740</v>
      </c>
      <c r="AP617" s="138">
        <v>5697.92</v>
      </c>
      <c r="AQ617" s="138">
        <v>185.08</v>
      </c>
      <c r="AR617" s="138">
        <v>5883</v>
      </c>
      <c r="AS617" s="138">
        <v>0</v>
      </c>
      <c r="AT617" s="138">
        <v>0</v>
      </c>
      <c r="AU617" s="138">
        <v>0</v>
      </c>
      <c r="AV617" s="137">
        <v>22</v>
      </c>
      <c r="AW617" s="137"/>
      <c r="AX617" s="137"/>
      <c r="AY617" s="137"/>
      <c r="AZ617" s="137"/>
      <c r="BA617" s="137"/>
      <c r="BB617" s="137" t="s">
        <v>277</v>
      </c>
      <c r="BC617" s="137"/>
      <c r="BD617" s="137"/>
      <c r="BE617" s="138"/>
      <c r="BF617" s="137"/>
      <c r="BG617" s="137" t="s">
        <v>3211</v>
      </c>
      <c r="BH617" s="152" t="s">
        <v>2668</v>
      </c>
      <c r="BI617" s="129" t="s">
        <v>99</v>
      </c>
      <c r="BJ617" s="147">
        <v>46198</v>
      </c>
      <c r="BK617" s="139" t="s">
        <v>102</v>
      </c>
      <c r="BL617" s="129" t="s">
        <v>107</v>
      </c>
      <c r="BM617" s="142" t="s">
        <v>179</v>
      </c>
      <c r="BN617" s="139" t="s">
        <v>221</v>
      </c>
      <c r="BO617" s="139">
        <v>0</v>
      </c>
      <c r="BP617" s="143"/>
      <c r="BQ617" s="141" t="s">
        <v>1761</v>
      </c>
    </row>
    <row r="618" spans="1:69" hidden="1" x14ac:dyDescent="0.35">
      <c r="A618" s="131">
        <v>614</v>
      </c>
      <c r="B618" s="137" t="s">
        <v>252</v>
      </c>
      <c r="C618" s="137" t="s">
        <v>253</v>
      </c>
      <c r="D618" s="137" t="s">
        <v>254</v>
      </c>
      <c r="E618" s="137" t="s">
        <v>255</v>
      </c>
      <c r="F618" s="137" t="s">
        <v>255</v>
      </c>
      <c r="G618" s="137" t="s">
        <v>256</v>
      </c>
      <c r="H618" s="137" t="s">
        <v>257</v>
      </c>
      <c r="I618" s="137">
        <v>131277</v>
      </c>
      <c r="J618" s="137" t="s">
        <v>562</v>
      </c>
      <c r="K618" s="137">
        <v>131277</v>
      </c>
      <c r="L618" s="137" t="s">
        <v>341</v>
      </c>
      <c r="M618" s="137" t="s">
        <v>342</v>
      </c>
      <c r="N618" s="137">
        <v>243416</v>
      </c>
      <c r="O618" s="137" t="s">
        <v>3212</v>
      </c>
      <c r="P618" s="137">
        <v>876301</v>
      </c>
      <c r="Q618" s="137" t="s">
        <v>3213</v>
      </c>
      <c r="R618" s="137" t="s">
        <v>263</v>
      </c>
      <c r="S618" s="137" t="s">
        <v>3214</v>
      </c>
      <c r="T618" s="137" t="s">
        <v>3214</v>
      </c>
      <c r="U618" s="137" t="s">
        <v>265</v>
      </c>
      <c r="V618" s="137" t="s">
        <v>286</v>
      </c>
      <c r="W618" s="137">
        <v>0</v>
      </c>
      <c r="X618" s="137" t="s">
        <v>267</v>
      </c>
      <c r="Y618" s="137">
        <v>359005270</v>
      </c>
      <c r="Z618" s="137" t="s">
        <v>3215</v>
      </c>
      <c r="AA618" s="137" t="s">
        <v>3216</v>
      </c>
      <c r="AB618" s="138">
        <v>39000</v>
      </c>
      <c r="AC618" s="137" t="s">
        <v>316</v>
      </c>
      <c r="AD618" s="137">
        <v>24</v>
      </c>
      <c r="AE618" s="137" t="s">
        <v>478</v>
      </c>
      <c r="AF618" s="137" t="s">
        <v>3217</v>
      </c>
      <c r="AG618" s="137" t="s">
        <v>3218</v>
      </c>
      <c r="AH618" s="137" t="s">
        <v>481</v>
      </c>
      <c r="AI618" s="137" t="s">
        <v>2493</v>
      </c>
      <c r="AJ618" s="138">
        <v>2080</v>
      </c>
      <c r="AK618" s="138">
        <v>2080</v>
      </c>
      <c r="AL618" s="137" t="s">
        <v>919</v>
      </c>
      <c r="AM618" s="138">
        <v>25209.16</v>
      </c>
      <c r="AN618" s="138">
        <v>10150.84</v>
      </c>
      <c r="AO618" s="138">
        <v>35360</v>
      </c>
      <c r="AP618" s="138">
        <v>13790.84</v>
      </c>
      <c r="AQ618" s="138">
        <v>1158.1600000000001</v>
      </c>
      <c r="AR618" s="138">
        <v>14949</v>
      </c>
      <c r="AS618" s="138">
        <v>0</v>
      </c>
      <c r="AT618" s="138">
        <v>0</v>
      </c>
      <c r="AU618" s="138">
        <v>0</v>
      </c>
      <c r="AV618" s="137">
        <v>17</v>
      </c>
      <c r="AW618" s="137"/>
      <c r="AX618" s="137"/>
      <c r="AY618" s="137"/>
      <c r="AZ618" s="137"/>
      <c r="BA618" s="137"/>
      <c r="BB618" s="137" t="s">
        <v>277</v>
      </c>
      <c r="BC618" s="137"/>
      <c r="BD618" s="137"/>
      <c r="BE618" s="138"/>
      <c r="BF618" s="137"/>
      <c r="BG618" s="137" t="s">
        <v>3219</v>
      </c>
      <c r="BH618" s="152" t="s">
        <v>2668</v>
      </c>
      <c r="BI618" s="129" t="s">
        <v>99</v>
      </c>
      <c r="BJ618" s="147">
        <v>46198</v>
      </c>
      <c r="BK618" s="139" t="s">
        <v>102</v>
      </c>
      <c r="BL618" s="129" t="s">
        <v>107</v>
      </c>
      <c r="BM618" s="142" t="s">
        <v>179</v>
      </c>
      <c r="BN618" s="139" t="s">
        <v>221</v>
      </c>
      <c r="BO618" s="139">
        <v>0</v>
      </c>
      <c r="BP618" s="143"/>
      <c r="BQ618" s="141" t="s">
        <v>1761</v>
      </c>
    </row>
    <row r="619" spans="1:69" hidden="1" x14ac:dyDescent="0.35">
      <c r="A619" s="131">
        <v>615</v>
      </c>
      <c r="B619" s="137" t="s">
        <v>252</v>
      </c>
      <c r="C619" s="137" t="s">
        <v>253</v>
      </c>
      <c r="D619" s="137" t="s">
        <v>254</v>
      </c>
      <c r="E619" s="137" t="s">
        <v>255</v>
      </c>
      <c r="F619" s="137" t="s">
        <v>255</v>
      </c>
      <c r="G619" s="137" t="s">
        <v>256</v>
      </c>
      <c r="H619" s="137" t="s">
        <v>257</v>
      </c>
      <c r="I619" s="137">
        <v>148466</v>
      </c>
      <c r="J619" s="137" t="s">
        <v>3220</v>
      </c>
      <c r="K619" s="137">
        <v>148466</v>
      </c>
      <c r="L619" s="137" t="s">
        <v>572</v>
      </c>
      <c r="M619" s="137" t="s">
        <v>573</v>
      </c>
      <c r="N619" s="137">
        <v>251703</v>
      </c>
      <c r="O619" s="137" t="s">
        <v>3221</v>
      </c>
      <c r="P619" s="137">
        <v>330689</v>
      </c>
      <c r="Q619" s="137" t="s">
        <v>3222</v>
      </c>
      <c r="R619" s="137" t="s">
        <v>263</v>
      </c>
      <c r="S619" s="137" t="s">
        <v>3223</v>
      </c>
      <c r="T619" s="137" t="s">
        <v>3223</v>
      </c>
      <c r="U619" s="137" t="s">
        <v>265</v>
      </c>
      <c r="V619" s="137" t="s">
        <v>266</v>
      </c>
      <c r="W619" s="137">
        <v>0</v>
      </c>
      <c r="X619" s="137" t="s">
        <v>345</v>
      </c>
      <c r="Y619" s="137">
        <v>359688003</v>
      </c>
      <c r="Z619" s="137" t="s">
        <v>3224</v>
      </c>
      <c r="AA619" s="137" t="s">
        <v>1150</v>
      </c>
      <c r="AB619" s="138">
        <v>65000</v>
      </c>
      <c r="AC619" s="137" t="s">
        <v>316</v>
      </c>
      <c r="AD619" s="137">
        <v>24</v>
      </c>
      <c r="AE619" s="137" t="s">
        <v>489</v>
      </c>
      <c r="AF619" s="137" t="s">
        <v>1287</v>
      </c>
      <c r="AG619" s="137" t="s">
        <v>1401</v>
      </c>
      <c r="AH619" s="137" t="s">
        <v>292</v>
      </c>
      <c r="AI619" s="137" t="s">
        <v>2255</v>
      </c>
      <c r="AJ619" s="138">
        <v>3440</v>
      </c>
      <c r="AK619" s="138">
        <v>3440</v>
      </c>
      <c r="AL619" s="137" t="s">
        <v>1236</v>
      </c>
      <c r="AM619" s="138">
        <v>18222.64</v>
      </c>
      <c r="AN619" s="138">
        <v>9297.36</v>
      </c>
      <c r="AO619" s="138">
        <v>27520</v>
      </c>
      <c r="AP619" s="138">
        <v>46777.36</v>
      </c>
      <c r="AQ619" s="138">
        <v>8356.64</v>
      </c>
      <c r="AR619" s="138">
        <v>55134</v>
      </c>
      <c r="AS619" s="138">
        <v>0</v>
      </c>
      <c r="AT619" s="138">
        <v>0</v>
      </c>
      <c r="AU619" s="138">
        <v>0</v>
      </c>
      <c r="AV619" s="137">
        <v>8</v>
      </c>
      <c r="AW619" s="137"/>
      <c r="AX619" s="137"/>
      <c r="AY619" s="137"/>
      <c r="AZ619" s="137"/>
      <c r="BA619" s="137"/>
      <c r="BB619" s="137" t="s">
        <v>277</v>
      </c>
      <c r="BC619" s="137"/>
      <c r="BD619" s="137"/>
      <c r="BE619" s="138"/>
      <c r="BF619" s="137"/>
      <c r="BG619" s="137" t="s">
        <v>3225</v>
      </c>
      <c r="BH619" s="152" t="s">
        <v>2668</v>
      </c>
      <c r="BI619" s="129" t="s">
        <v>99</v>
      </c>
      <c r="BJ619" s="147">
        <v>46198</v>
      </c>
      <c r="BK619" s="139" t="s">
        <v>102</v>
      </c>
      <c r="BL619" s="129" t="s">
        <v>107</v>
      </c>
      <c r="BM619" s="142" t="s">
        <v>179</v>
      </c>
      <c r="BN619" s="139" t="s">
        <v>221</v>
      </c>
      <c r="BO619" s="139">
        <v>0</v>
      </c>
      <c r="BP619" s="143"/>
      <c r="BQ619" s="141" t="s">
        <v>1761</v>
      </c>
    </row>
    <row r="620" spans="1:69" hidden="1" x14ac:dyDescent="0.35">
      <c r="A620" s="131">
        <v>616</v>
      </c>
      <c r="B620" s="137" t="s">
        <v>252</v>
      </c>
      <c r="C620" s="137" t="s">
        <v>253</v>
      </c>
      <c r="D620" s="137" t="s">
        <v>254</v>
      </c>
      <c r="E620" s="137" t="s">
        <v>255</v>
      </c>
      <c r="F620" s="137" t="s">
        <v>255</v>
      </c>
      <c r="G620" s="137" t="s">
        <v>256</v>
      </c>
      <c r="H620" s="137" t="s">
        <v>257</v>
      </c>
      <c r="I620" s="137">
        <v>148466</v>
      </c>
      <c r="J620" s="137" t="s">
        <v>3220</v>
      </c>
      <c r="K620" s="137">
        <v>148466</v>
      </c>
      <c r="L620" s="137" t="s">
        <v>572</v>
      </c>
      <c r="M620" s="137" t="s">
        <v>573</v>
      </c>
      <c r="N620" s="137">
        <v>251703</v>
      </c>
      <c r="O620" s="137" t="s">
        <v>3221</v>
      </c>
      <c r="P620" s="137">
        <v>330689</v>
      </c>
      <c r="Q620" s="137" t="s">
        <v>3222</v>
      </c>
      <c r="R620" s="137" t="s">
        <v>669</v>
      </c>
      <c r="S620" s="137" t="s">
        <v>3223</v>
      </c>
      <c r="T620" s="137" t="s">
        <v>3223</v>
      </c>
      <c r="U620" s="137" t="s">
        <v>265</v>
      </c>
      <c r="V620" s="137" t="s">
        <v>266</v>
      </c>
      <c r="W620" s="137">
        <v>0</v>
      </c>
      <c r="X620" s="137" t="s">
        <v>345</v>
      </c>
      <c r="Y620" s="137">
        <v>360355054</v>
      </c>
      <c r="Z620" s="137" t="s">
        <v>3224</v>
      </c>
      <c r="AA620" s="137" t="s">
        <v>362</v>
      </c>
      <c r="AB620" s="138">
        <v>88000</v>
      </c>
      <c r="AC620" s="137" t="s">
        <v>316</v>
      </c>
      <c r="AD620" s="137">
        <v>24</v>
      </c>
      <c r="AE620" s="137" t="s">
        <v>967</v>
      </c>
      <c r="AF620" s="137" t="s">
        <v>1287</v>
      </c>
      <c r="AG620" s="137" t="s">
        <v>1401</v>
      </c>
      <c r="AH620" s="137" t="s">
        <v>292</v>
      </c>
      <c r="AI620" s="137" t="s">
        <v>1716</v>
      </c>
      <c r="AJ620" s="138">
        <v>4700</v>
      </c>
      <c r="AK620" s="138">
        <v>4700</v>
      </c>
      <c r="AL620" s="137" t="s">
        <v>1236</v>
      </c>
      <c r="AM620" s="138">
        <v>6477.3</v>
      </c>
      <c r="AN620" s="138">
        <v>2922.7</v>
      </c>
      <c r="AO620" s="138">
        <v>9400</v>
      </c>
      <c r="AP620" s="138">
        <v>81522.7</v>
      </c>
      <c r="AQ620" s="138">
        <v>20495.3</v>
      </c>
      <c r="AR620" s="138">
        <v>102018</v>
      </c>
      <c r="AS620" s="138">
        <v>0</v>
      </c>
      <c r="AT620" s="138">
        <v>0</v>
      </c>
      <c r="AU620" s="138">
        <v>0</v>
      </c>
      <c r="AV620" s="137">
        <v>2</v>
      </c>
      <c r="AW620" s="137"/>
      <c r="AX620" s="137"/>
      <c r="AY620" s="137"/>
      <c r="AZ620" s="137"/>
      <c r="BA620" s="137"/>
      <c r="BB620" s="137" t="s">
        <v>277</v>
      </c>
      <c r="BC620" s="137"/>
      <c r="BD620" s="137"/>
      <c r="BE620" s="138"/>
      <c r="BF620" s="137"/>
      <c r="BG620" s="137" t="s">
        <v>3225</v>
      </c>
      <c r="BH620" s="152" t="s">
        <v>2668</v>
      </c>
      <c r="BI620" s="129" t="s">
        <v>99</v>
      </c>
      <c r="BJ620" s="147">
        <v>46198</v>
      </c>
      <c r="BK620" s="139" t="s">
        <v>102</v>
      </c>
      <c r="BL620" s="129" t="s">
        <v>107</v>
      </c>
      <c r="BM620" s="142" t="s">
        <v>179</v>
      </c>
      <c r="BN620" s="139" t="s">
        <v>221</v>
      </c>
      <c r="BO620" s="139">
        <v>0</v>
      </c>
      <c r="BP620" s="143"/>
      <c r="BQ620" s="141" t="s">
        <v>1761</v>
      </c>
    </row>
    <row r="621" spans="1:69" hidden="1" x14ac:dyDescent="0.35">
      <c r="A621" s="131">
        <v>617</v>
      </c>
      <c r="B621" s="137" t="s">
        <v>252</v>
      </c>
      <c r="C621" s="137" t="s">
        <v>253</v>
      </c>
      <c r="D621" s="137" t="s">
        <v>254</v>
      </c>
      <c r="E621" s="137" t="s">
        <v>255</v>
      </c>
      <c r="F621" s="137" t="s">
        <v>255</v>
      </c>
      <c r="G621" s="137" t="s">
        <v>256</v>
      </c>
      <c r="H621" s="137" t="s">
        <v>257</v>
      </c>
      <c r="I621" s="137">
        <v>132185</v>
      </c>
      <c r="J621" s="137" t="s">
        <v>2064</v>
      </c>
      <c r="K621" s="137">
        <v>132185</v>
      </c>
      <c r="L621" s="137" t="s">
        <v>620</v>
      </c>
      <c r="M621" s="137" t="s">
        <v>621</v>
      </c>
      <c r="N621" s="137">
        <v>223081</v>
      </c>
      <c r="O621" s="137" t="s">
        <v>2065</v>
      </c>
      <c r="P621" s="137">
        <v>294123</v>
      </c>
      <c r="Q621" s="137" t="s">
        <v>2066</v>
      </c>
      <c r="R621" s="137" t="s">
        <v>263</v>
      </c>
      <c r="S621" s="137" t="s">
        <v>3226</v>
      </c>
      <c r="T621" s="137" t="s">
        <v>3226</v>
      </c>
      <c r="U621" s="137" t="s">
        <v>285</v>
      </c>
      <c r="V621" s="137" t="s">
        <v>266</v>
      </c>
      <c r="W621" s="137">
        <v>0</v>
      </c>
      <c r="X621" s="137" t="s">
        <v>267</v>
      </c>
      <c r="Y621" s="137">
        <v>360381162</v>
      </c>
      <c r="Z621" s="137" t="s">
        <v>3227</v>
      </c>
      <c r="AA621" s="137" t="s">
        <v>2352</v>
      </c>
      <c r="AB621" s="138">
        <v>50000</v>
      </c>
      <c r="AC621" s="137" t="s">
        <v>519</v>
      </c>
      <c r="AD621" s="137">
        <v>24</v>
      </c>
      <c r="AE621" s="137" t="s">
        <v>367</v>
      </c>
      <c r="AF621" s="137" t="s">
        <v>3228</v>
      </c>
      <c r="AG621" s="137" t="s">
        <v>3229</v>
      </c>
      <c r="AH621" s="137" t="s">
        <v>481</v>
      </c>
      <c r="AI621" s="137" t="s">
        <v>639</v>
      </c>
      <c r="AJ621" s="138">
        <v>2690</v>
      </c>
      <c r="AK621" s="138">
        <v>2690</v>
      </c>
      <c r="AL621" s="137" t="s">
        <v>639</v>
      </c>
      <c r="AM621" s="138">
        <v>1300.96</v>
      </c>
      <c r="AN621" s="138">
        <v>1389.04</v>
      </c>
      <c r="AO621" s="138">
        <v>2690</v>
      </c>
      <c r="AP621" s="138">
        <v>48699.040000000001</v>
      </c>
      <c r="AQ621" s="138">
        <v>13844.96</v>
      </c>
      <c r="AR621" s="138">
        <v>62544</v>
      </c>
      <c r="AS621" s="138">
        <v>0</v>
      </c>
      <c r="AT621" s="138">
        <v>0</v>
      </c>
      <c r="AU621" s="138">
        <v>0</v>
      </c>
      <c r="AV621" s="137">
        <v>1</v>
      </c>
      <c r="AW621" s="137"/>
      <c r="AX621" s="137"/>
      <c r="AY621" s="137"/>
      <c r="AZ621" s="137"/>
      <c r="BA621" s="137"/>
      <c r="BB621" s="137" t="s">
        <v>277</v>
      </c>
      <c r="BC621" s="137"/>
      <c r="BD621" s="137"/>
      <c r="BE621" s="138"/>
      <c r="BF621" s="137"/>
      <c r="BG621" s="137" t="s">
        <v>3230</v>
      </c>
      <c r="BH621" s="152" t="s">
        <v>2668</v>
      </c>
      <c r="BI621" s="129" t="s">
        <v>99</v>
      </c>
      <c r="BJ621" s="147">
        <v>46198</v>
      </c>
      <c r="BK621" s="139" t="s">
        <v>102</v>
      </c>
      <c r="BL621" s="129" t="s">
        <v>107</v>
      </c>
      <c r="BM621" s="142" t="s">
        <v>179</v>
      </c>
      <c r="BN621" s="139" t="s">
        <v>221</v>
      </c>
      <c r="BO621" s="139">
        <v>0</v>
      </c>
      <c r="BP621" s="143"/>
      <c r="BQ621" s="141" t="s">
        <v>1761</v>
      </c>
    </row>
    <row r="622" spans="1:69" hidden="1" x14ac:dyDescent="0.35">
      <c r="A622" s="131">
        <v>618</v>
      </c>
      <c r="B622" s="137" t="s">
        <v>252</v>
      </c>
      <c r="C622" s="137" t="s">
        <v>253</v>
      </c>
      <c r="D622" s="137" t="s">
        <v>254</v>
      </c>
      <c r="E622" s="137" t="s">
        <v>255</v>
      </c>
      <c r="F622" s="137" t="s">
        <v>255</v>
      </c>
      <c r="G622" s="137" t="s">
        <v>256</v>
      </c>
      <c r="H622" s="137" t="s">
        <v>257</v>
      </c>
      <c r="I622" s="137">
        <v>134139</v>
      </c>
      <c r="J622" s="137" t="s">
        <v>2305</v>
      </c>
      <c r="K622" s="137">
        <v>134139</v>
      </c>
      <c r="L622" s="137" t="s">
        <v>605</v>
      </c>
      <c r="M622" s="137" t="s">
        <v>606</v>
      </c>
      <c r="N622" s="137">
        <v>235336</v>
      </c>
      <c r="O622" s="137" t="s">
        <v>3231</v>
      </c>
      <c r="P622" s="137">
        <v>309647</v>
      </c>
      <c r="Q622" s="137" t="s">
        <v>3232</v>
      </c>
      <c r="R622" s="137" t="s">
        <v>263</v>
      </c>
      <c r="S622" s="137" t="s">
        <v>3233</v>
      </c>
      <c r="T622" s="137" t="s">
        <v>3233</v>
      </c>
      <c r="U622" s="137" t="s">
        <v>298</v>
      </c>
      <c r="V622" s="137" t="s">
        <v>266</v>
      </c>
      <c r="W622" s="137">
        <v>0</v>
      </c>
      <c r="X622" s="137" t="s">
        <v>267</v>
      </c>
      <c r="Y622" s="137">
        <v>360166668</v>
      </c>
      <c r="Z622" s="137" t="s">
        <v>3234</v>
      </c>
      <c r="AA622" s="137" t="s">
        <v>1563</v>
      </c>
      <c r="AB622" s="138">
        <v>60000</v>
      </c>
      <c r="AC622" s="137" t="s">
        <v>316</v>
      </c>
      <c r="AD622" s="137">
        <v>24</v>
      </c>
      <c r="AE622" s="137" t="s">
        <v>626</v>
      </c>
      <c r="AF622" s="137" t="s">
        <v>3235</v>
      </c>
      <c r="AG622" s="137" t="s">
        <v>3236</v>
      </c>
      <c r="AH622" s="137" t="s">
        <v>615</v>
      </c>
      <c r="AI622" s="137" t="s">
        <v>937</v>
      </c>
      <c r="AJ622" s="138">
        <v>3140</v>
      </c>
      <c r="AK622" s="138">
        <v>3140</v>
      </c>
      <c r="AL622" s="137" t="s">
        <v>919</v>
      </c>
      <c r="AM622" s="138">
        <v>5912.18</v>
      </c>
      <c r="AN622" s="138">
        <v>3507.82</v>
      </c>
      <c r="AO622" s="138">
        <v>9420</v>
      </c>
      <c r="AP622" s="138">
        <v>54087.82</v>
      </c>
      <c r="AQ622" s="138">
        <v>12067.18</v>
      </c>
      <c r="AR622" s="138">
        <v>66155</v>
      </c>
      <c r="AS622" s="138">
        <v>0</v>
      </c>
      <c r="AT622" s="138">
        <v>0</v>
      </c>
      <c r="AU622" s="138">
        <v>0</v>
      </c>
      <c r="AV622" s="137">
        <v>3</v>
      </c>
      <c r="AW622" s="137"/>
      <c r="AX622" s="137"/>
      <c r="AY622" s="137"/>
      <c r="AZ622" s="137"/>
      <c r="BA622" s="137"/>
      <c r="BB622" s="137" t="s">
        <v>277</v>
      </c>
      <c r="BC622" s="137"/>
      <c r="BD622" s="137"/>
      <c r="BE622" s="138"/>
      <c r="BF622" s="137"/>
      <c r="BG622" s="137" t="s">
        <v>3237</v>
      </c>
      <c r="BH622" s="152" t="s">
        <v>2668</v>
      </c>
      <c r="BI622" s="129" t="s">
        <v>99</v>
      </c>
      <c r="BJ622" s="147">
        <v>46198</v>
      </c>
      <c r="BK622" s="139" t="s">
        <v>102</v>
      </c>
      <c r="BL622" s="129" t="s">
        <v>107</v>
      </c>
      <c r="BM622" s="142" t="s">
        <v>179</v>
      </c>
      <c r="BN622" s="139" t="s">
        <v>221</v>
      </c>
      <c r="BO622" s="139">
        <v>0</v>
      </c>
      <c r="BP622" s="143"/>
      <c r="BQ622" s="141" t="s">
        <v>1761</v>
      </c>
    </row>
    <row r="623" spans="1:69" hidden="1" x14ac:dyDescent="0.35">
      <c r="A623" s="131">
        <v>619</v>
      </c>
      <c r="B623" s="137" t="s">
        <v>252</v>
      </c>
      <c r="C623" s="137" t="s">
        <v>253</v>
      </c>
      <c r="D623" s="137" t="s">
        <v>254</v>
      </c>
      <c r="E623" s="137" t="s">
        <v>255</v>
      </c>
      <c r="F623" s="137" t="s">
        <v>255</v>
      </c>
      <c r="G623" s="137" t="s">
        <v>256</v>
      </c>
      <c r="H623" s="137" t="s">
        <v>257</v>
      </c>
      <c r="I623" s="137">
        <v>135301</v>
      </c>
      <c r="J623" s="137" t="s">
        <v>973</v>
      </c>
      <c r="K623" s="137">
        <v>135301</v>
      </c>
      <c r="L623" s="137" t="s">
        <v>341</v>
      </c>
      <c r="M623" s="137" t="s">
        <v>342</v>
      </c>
      <c r="N623" s="137">
        <v>226656</v>
      </c>
      <c r="O623" s="137" t="s">
        <v>974</v>
      </c>
      <c r="P623" s="137">
        <v>381930</v>
      </c>
      <c r="Q623" s="137" t="s">
        <v>3238</v>
      </c>
      <c r="R623" s="137" t="s">
        <v>263</v>
      </c>
      <c r="S623" s="137" t="s">
        <v>3239</v>
      </c>
      <c r="T623" s="137" t="s">
        <v>3239</v>
      </c>
      <c r="U623" s="137" t="s">
        <v>265</v>
      </c>
      <c r="V623" s="137" t="s">
        <v>266</v>
      </c>
      <c r="W623" s="137">
        <v>0</v>
      </c>
      <c r="X623" s="137" t="s">
        <v>267</v>
      </c>
      <c r="Y623" s="137">
        <v>359946958</v>
      </c>
      <c r="Z623" s="137" t="s">
        <v>3240</v>
      </c>
      <c r="AA623" s="137" t="s">
        <v>1381</v>
      </c>
      <c r="AB623" s="138">
        <v>90000</v>
      </c>
      <c r="AC623" s="137" t="s">
        <v>477</v>
      </c>
      <c r="AD623" s="137">
        <v>30</v>
      </c>
      <c r="AE623" s="137" t="s">
        <v>612</v>
      </c>
      <c r="AF623" s="137" t="s">
        <v>3241</v>
      </c>
      <c r="AG623" s="137" t="s">
        <v>3236</v>
      </c>
      <c r="AH623" s="137" t="s">
        <v>481</v>
      </c>
      <c r="AI623" s="137" t="s">
        <v>1397</v>
      </c>
      <c r="AJ623" s="138">
        <v>4110</v>
      </c>
      <c r="AK623" s="138">
        <v>4110</v>
      </c>
      <c r="AL623" s="137" t="s">
        <v>1794</v>
      </c>
      <c r="AM623" s="138">
        <v>8306.76</v>
      </c>
      <c r="AN623" s="138">
        <v>8133.24</v>
      </c>
      <c r="AO623" s="138">
        <v>16440</v>
      </c>
      <c r="AP623" s="138">
        <v>81693.240000000005</v>
      </c>
      <c r="AQ623" s="138">
        <v>26039.759999999998</v>
      </c>
      <c r="AR623" s="138">
        <v>107733</v>
      </c>
      <c r="AS623" s="138">
        <v>2480.61</v>
      </c>
      <c r="AT623" s="138">
        <v>1629.39</v>
      </c>
      <c r="AU623" s="138">
        <v>4110</v>
      </c>
      <c r="AV623" s="137">
        <v>5</v>
      </c>
      <c r="AW623" s="137"/>
      <c r="AX623" s="137"/>
      <c r="AY623" s="137"/>
      <c r="AZ623" s="137"/>
      <c r="BA623" s="137"/>
      <c r="BB623" s="137" t="s">
        <v>277</v>
      </c>
      <c r="BC623" s="137"/>
      <c r="BD623" s="137"/>
      <c r="BE623" s="138"/>
      <c r="BF623" s="137"/>
      <c r="BG623" s="137" t="s">
        <v>3242</v>
      </c>
      <c r="BH623" s="152" t="s">
        <v>2668</v>
      </c>
      <c r="BI623" s="129" t="s">
        <v>99</v>
      </c>
      <c r="BJ623" s="147">
        <v>46198</v>
      </c>
      <c r="BK623" s="139" t="s">
        <v>102</v>
      </c>
      <c r="BL623" s="129" t="s">
        <v>107</v>
      </c>
      <c r="BM623" s="142" t="s">
        <v>179</v>
      </c>
      <c r="BN623" s="139" t="s">
        <v>221</v>
      </c>
      <c r="BO623" s="139">
        <v>0</v>
      </c>
      <c r="BP623" s="143"/>
      <c r="BQ623" s="140" t="s">
        <v>3243</v>
      </c>
    </row>
    <row r="624" spans="1:69" hidden="1" x14ac:dyDescent="0.35">
      <c r="A624" s="131">
        <v>620</v>
      </c>
      <c r="B624" s="137" t="s">
        <v>252</v>
      </c>
      <c r="C624" s="137" t="s">
        <v>253</v>
      </c>
      <c r="D624" s="137" t="s">
        <v>254</v>
      </c>
      <c r="E624" s="137" t="s">
        <v>255</v>
      </c>
      <c r="F624" s="137" t="s">
        <v>255</v>
      </c>
      <c r="G624" s="137" t="s">
        <v>256</v>
      </c>
      <c r="H624" s="137" t="s">
        <v>257</v>
      </c>
      <c r="I624" s="137">
        <v>135301</v>
      </c>
      <c r="J624" s="137" t="s">
        <v>973</v>
      </c>
      <c r="K624" s="137">
        <v>135301</v>
      </c>
      <c r="L624" s="137" t="s">
        <v>341</v>
      </c>
      <c r="M624" s="137" t="s">
        <v>342</v>
      </c>
      <c r="N624" s="137">
        <v>226656</v>
      </c>
      <c r="O624" s="137" t="s">
        <v>974</v>
      </c>
      <c r="P624" s="137">
        <v>381930</v>
      </c>
      <c r="Q624" s="137" t="s">
        <v>3238</v>
      </c>
      <c r="R624" s="137" t="s">
        <v>669</v>
      </c>
      <c r="S624" s="137" t="s">
        <v>3239</v>
      </c>
      <c r="T624" s="137" t="s">
        <v>3239</v>
      </c>
      <c r="U624" s="137" t="s">
        <v>265</v>
      </c>
      <c r="V624" s="137" t="s">
        <v>266</v>
      </c>
      <c r="W624" s="137">
        <v>0</v>
      </c>
      <c r="X624" s="137" t="s">
        <v>267</v>
      </c>
      <c r="Y624" s="137">
        <v>359453674</v>
      </c>
      <c r="Z624" s="137" t="s">
        <v>3240</v>
      </c>
      <c r="AA624" s="137" t="s">
        <v>2440</v>
      </c>
      <c r="AB624" s="138">
        <v>30000</v>
      </c>
      <c r="AC624" s="137" t="s">
        <v>477</v>
      </c>
      <c r="AD624" s="137">
        <v>18</v>
      </c>
      <c r="AE624" s="137" t="s">
        <v>3244</v>
      </c>
      <c r="AF624" s="137" t="s">
        <v>3241</v>
      </c>
      <c r="AG624" s="137" t="s">
        <v>3236</v>
      </c>
      <c r="AH624" s="137" t="s">
        <v>481</v>
      </c>
      <c r="AI624" s="137" t="s">
        <v>692</v>
      </c>
      <c r="AJ624" s="138">
        <v>2010</v>
      </c>
      <c r="AK624" s="138">
        <v>2010</v>
      </c>
      <c r="AL624" s="137" t="s">
        <v>1419</v>
      </c>
      <c r="AM624" s="138">
        <v>15349.84</v>
      </c>
      <c r="AN624" s="138">
        <v>4750.16</v>
      </c>
      <c r="AO624" s="138">
        <v>20100</v>
      </c>
      <c r="AP624" s="138">
        <v>14650.16</v>
      </c>
      <c r="AQ624" s="138">
        <v>1384.84</v>
      </c>
      <c r="AR624" s="138">
        <v>16035</v>
      </c>
      <c r="AS624" s="138">
        <v>0</v>
      </c>
      <c r="AT624" s="138">
        <v>0</v>
      </c>
      <c r="AU624" s="138">
        <v>0</v>
      </c>
      <c r="AV624" s="137">
        <v>10</v>
      </c>
      <c r="AW624" s="137"/>
      <c r="AX624" s="137"/>
      <c r="AY624" s="137"/>
      <c r="AZ624" s="137"/>
      <c r="BA624" s="137"/>
      <c r="BB624" s="137" t="s">
        <v>277</v>
      </c>
      <c r="BC624" s="137"/>
      <c r="BD624" s="137"/>
      <c r="BE624" s="138"/>
      <c r="BF624" s="137"/>
      <c r="BG624" s="137" t="s">
        <v>3242</v>
      </c>
      <c r="BH624" s="152" t="s">
        <v>2668</v>
      </c>
      <c r="BI624" s="129" t="s">
        <v>99</v>
      </c>
      <c r="BJ624" s="147">
        <v>46198</v>
      </c>
      <c r="BK624" s="139" t="s">
        <v>102</v>
      </c>
      <c r="BL624" s="129" t="s">
        <v>107</v>
      </c>
      <c r="BM624" s="142" t="s">
        <v>179</v>
      </c>
      <c r="BN624" s="139" t="s">
        <v>221</v>
      </c>
      <c r="BO624" s="139">
        <v>0</v>
      </c>
      <c r="BP624" s="143"/>
      <c r="BQ624" s="144" t="s">
        <v>3245</v>
      </c>
    </row>
    <row r="625" spans="1:69" hidden="1" x14ac:dyDescent="0.35">
      <c r="A625" s="131">
        <v>621</v>
      </c>
      <c r="B625" s="137" t="s">
        <v>252</v>
      </c>
      <c r="C625" s="137" t="s">
        <v>253</v>
      </c>
      <c r="D625" s="137" t="s">
        <v>254</v>
      </c>
      <c r="E625" s="137" t="s">
        <v>255</v>
      </c>
      <c r="F625" s="137" t="s">
        <v>255</v>
      </c>
      <c r="G625" s="137" t="s">
        <v>256</v>
      </c>
      <c r="H625" s="137" t="s">
        <v>257</v>
      </c>
      <c r="I625" s="137">
        <v>135301</v>
      </c>
      <c r="J625" s="137" t="s">
        <v>973</v>
      </c>
      <c r="K625" s="137">
        <v>135301</v>
      </c>
      <c r="L625" s="137" t="s">
        <v>341</v>
      </c>
      <c r="M625" s="137" t="s">
        <v>342</v>
      </c>
      <c r="N625" s="137">
        <v>226656</v>
      </c>
      <c r="O625" s="137" t="s">
        <v>974</v>
      </c>
      <c r="P625" s="137">
        <v>914096</v>
      </c>
      <c r="Q625" s="137" t="s">
        <v>3246</v>
      </c>
      <c r="R625" s="137" t="s">
        <v>669</v>
      </c>
      <c r="S625" s="137" t="s">
        <v>3247</v>
      </c>
      <c r="T625" s="137" t="s">
        <v>3247</v>
      </c>
      <c r="U625" s="137" t="s">
        <v>265</v>
      </c>
      <c r="V625" s="137" t="s">
        <v>266</v>
      </c>
      <c r="W625" s="137">
        <v>0</v>
      </c>
      <c r="X625" s="137" t="s">
        <v>553</v>
      </c>
      <c r="Y625" s="137">
        <v>359800380</v>
      </c>
      <c r="Z625" s="137" t="s">
        <v>3248</v>
      </c>
      <c r="AA625" s="137" t="s">
        <v>1261</v>
      </c>
      <c r="AB625" s="138">
        <v>40000</v>
      </c>
      <c r="AC625" s="137" t="s">
        <v>477</v>
      </c>
      <c r="AD625" s="137">
        <v>18</v>
      </c>
      <c r="AE625" s="137" t="s">
        <v>673</v>
      </c>
      <c r="AF625" s="137" t="s">
        <v>740</v>
      </c>
      <c r="AG625" s="137" t="s">
        <v>3249</v>
      </c>
      <c r="AH625" s="137" t="s">
        <v>292</v>
      </c>
      <c r="AI625" s="137" t="s">
        <v>1258</v>
      </c>
      <c r="AJ625" s="138">
        <v>2690</v>
      </c>
      <c r="AK625" s="138">
        <v>2690</v>
      </c>
      <c r="AL625" s="137" t="s">
        <v>835</v>
      </c>
      <c r="AM625" s="138">
        <v>14018.41</v>
      </c>
      <c r="AN625" s="138">
        <v>4811.59</v>
      </c>
      <c r="AO625" s="138">
        <v>18830</v>
      </c>
      <c r="AP625" s="138">
        <v>25981.59</v>
      </c>
      <c r="AQ625" s="138">
        <v>3320.41</v>
      </c>
      <c r="AR625" s="138">
        <v>29302</v>
      </c>
      <c r="AS625" s="138">
        <v>0</v>
      </c>
      <c r="AT625" s="138">
        <v>0</v>
      </c>
      <c r="AU625" s="138">
        <v>0</v>
      </c>
      <c r="AV625" s="137">
        <v>7</v>
      </c>
      <c r="AW625" s="137"/>
      <c r="AX625" s="137"/>
      <c r="AY625" s="137"/>
      <c r="AZ625" s="137"/>
      <c r="BA625" s="137"/>
      <c r="BB625" s="137" t="s">
        <v>277</v>
      </c>
      <c r="BC625" s="137"/>
      <c r="BD625" s="137"/>
      <c r="BE625" s="138"/>
      <c r="BF625" s="137"/>
      <c r="BG625" s="137" t="s">
        <v>3250</v>
      </c>
      <c r="BH625" s="152" t="s">
        <v>2668</v>
      </c>
      <c r="BI625" s="129" t="s">
        <v>99</v>
      </c>
      <c r="BJ625" s="147">
        <v>46198</v>
      </c>
      <c r="BK625" s="139" t="s">
        <v>102</v>
      </c>
      <c r="BL625" s="129" t="s">
        <v>107</v>
      </c>
      <c r="BM625" s="142" t="s">
        <v>179</v>
      </c>
      <c r="BN625" s="139" t="s">
        <v>221</v>
      </c>
      <c r="BO625" s="139">
        <v>0</v>
      </c>
      <c r="BP625" s="143"/>
      <c r="BQ625" s="141" t="s">
        <v>1761</v>
      </c>
    </row>
    <row r="626" spans="1:69" hidden="1" x14ac:dyDescent="0.35">
      <c r="A626" s="131">
        <v>622</v>
      </c>
      <c r="B626" s="137" t="s">
        <v>252</v>
      </c>
      <c r="C626" s="137" t="s">
        <v>253</v>
      </c>
      <c r="D626" s="137" t="s">
        <v>254</v>
      </c>
      <c r="E626" s="137" t="s">
        <v>255</v>
      </c>
      <c r="F626" s="137" t="s">
        <v>255</v>
      </c>
      <c r="G626" s="137" t="s">
        <v>256</v>
      </c>
      <c r="H626" s="137" t="s">
        <v>257</v>
      </c>
      <c r="I626" s="137">
        <v>135301</v>
      </c>
      <c r="J626" s="137" t="s">
        <v>973</v>
      </c>
      <c r="K626" s="137">
        <v>135301</v>
      </c>
      <c r="L626" s="137" t="s">
        <v>341</v>
      </c>
      <c r="M626" s="137" t="s">
        <v>342</v>
      </c>
      <c r="N626" s="137">
        <v>226656</v>
      </c>
      <c r="O626" s="137" t="s">
        <v>974</v>
      </c>
      <c r="P626" s="137">
        <v>914096</v>
      </c>
      <c r="Q626" s="137" t="s">
        <v>3246</v>
      </c>
      <c r="R626" s="137" t="s">
        <v>263</v>
      </c>
      <c r="S626" s="137" t="s">
        <v>3247</v>
      </c>
      <c r="T626" s="137" t="s">
        <v>3247</v>
      </c>
      <c r="U626" s="137" t="s">
        <v>265</v>
      </c>
      <c r="V626" s="137" t="s">
        <v>266</v>
      </c>
      <c r="W626" s="137">
        <v>0</v>
      </c>
      <c r="X626" s="137" t="s">
        <v>553</v>
      </c>
      <c r="Y626" s="137">
        <v>359207126</v>
      </c>
      <c r="Z626" s="137" t="s">
        <v>3248</v>
      </c>
      <c r="AA626" s="137" t="s">
        <v>3251</v>
      </c>
      <c r="AB626" s="138">
        <v>65000</v>
      </c>
      <c r="AC626" s="137" t="s">
        <v>477</v>
      </c>
      <c r="AD626" s="137">
        <v>24</v>
      </c>
      <c r="AE626" s="137" t="s">
        <v>367</v>
      </c>
      <c r="AF626" s="137" t="s">
        <v>740</v>
      </c>
      <c r="AG626" s="137" t="s">
        <v>3249</v>
      </c>
      <c r="AH626" s="137" t="s">
        <v>292</v>
      </c>
      <c r="AI626" s="137" t="s">
        <v>2415</v>
      </c>
      <c r="AJ626" s="138">
        <v>3460</v>
      </c>
      <c r="AK626" s="138">
        <v>3460</v>
      </c>
      <c r="AL626" s="137" t="s">
        <v>3252</v>
      </c>
      <c r="AM626" s="138">
        <v>33010.879999999997</v>
      </c>
      <c r="AN626" s="138">
        <v>15429.12</v>
      </c>
      <c r="AO626" s="138">
        <v>48440</v>
      </c>
      <c r="AP626" s="138">
        <v>31989.119999999999</v>
      </c>
      <c r="AQ626" s="138">
        <v>3940.88</v>
      </c>
      <c r="AR626" s="138">
        <v>35930</v>
      </c>
      <c r="AS626" s="138">
        <v>2700.81</v>
      </c>
      <c r="AT626" s="138">
        <v>759.19</v>
      </c>
      <c r="AU626" s="138">
        <v>3460</v>
      </c>
      <c r="AV626" s="137">
        <v>15</v>
      </c>
      <c r="AW626" s="137"/>
      <c r="AX626" s="137"/>
      <c r="AY626" s="137"/>
      <c r="AZ626" s="137"/>
      <c r="BA626" s="137"/>
      <c r="BB626" s="137" t="s">
        <v>277</v>
      </c>
      <c r="BC626" s="137"/>
      <c r="BD626" s="137"/>
      <c r="BE626" s="138"/>
      <c r="BF626" s="137"/>
      <c r="BG626" s="137" t="s">
        <v>3250</v>
      </c>
      <c r="BH626" s="152" t="s">
        <v>2668</v>
      </c>
      <c r="BI626" s="129" t="s">
        <v>99</v>
      </c>
      <c r="BJ626" s="147">
        <v>46198</v>
      </c>
      <c r="BK626" s="139" t="s">
        <v>102</v>
      </c>
      <c r="BL626" s="129" t="s">
        <v>107</v>
      </c>
      <c r="BM626" s="142" t="s">
        <v>179</v>
      </c>
      <c r="BN626" s="139" t="s">
        <v>221</v>
      </c>
      <c r="BO626" s="139">
        <v>0</v>
      </c>
      <c r="BP626" s="143"/>
      <c r="BQ626" s="140" t="s">
        <v>3253</v>
      </c>
    </row>
    <row r="627" spans="1:69" hidden="1" x14ac:dyDescent="0.35">
      <c r="A627" s="131">
        <v>623</v>
      </c>
      <c r="B627" s="137" t="s">
        <v>252</v>
      </c>
      <c r="C627" s="137" t="s">
        <v>253</v>
      </c>
      <c r="D627" s="137" t="s">
        <v>254</v>
      </c>
      <c r="E627" s="137" t="s">
        <v>255</v>
      </c>
      <c r="F627" s="137" t="s">
        <v>255</v>
      </c>
      <c r="G627" s="137" t="s">
        <v>256</v>
      </c>
      <c r="H627" s="137" t="s">
        <v>257</v>
      </c>
      <c r="I627" s="137">
        <v>135301</v>
      </c>
      <c r="J627" s="137" t="s">
        <v>973</v>
      </c>
      <c r="K627" s="137">
        <v>135301</v>
      </c>
      <c r="L627" s="137" t="s">
        <v>341</v>
      </c>
      <c r="M627" s="137" t="s">
        <v>342</v>
      </c>
      <c r="N627" s="137">
        <v>226656</v>
      </c>
      <c r="O627" s="137" t="s">
        <v>974</v>
      </c>
      <c r="P627" s="137">
        <v>298642</v>
      </c>
      <c r="Q627" s="137" t="s">
        <v>3254</v>
      </c>
      <c r="R627" s="137" t="s">
        <v>263</v>
      </c>
      <c r="S627" s="137" t="s">
        <v>3255</v>
      </c>
      <c r="T627" s="137" t="s">
        <v>3255</v>
      </c>
      <c r="U627" s="137" t="s">
        <v>265</v>
      </c>
      <c r="V627" s="137" t="s">
        <v>266</v>
      </c>
      <c r="W627" s="137">
        <v>0</v>
      </c>
      <c r="X627" s="137" t="s">
        <v>267</v>
      </c>
      <c r="Y627" s="137">
        <v>359583583</v>
      </c>
      <c r="Z627" s="137" t="s">
        <v>3256</v>
      </c>
      <c r="AA627" s="137" t="s">
        <v>1959</v>
      </c>
      <c r="AB627" s="138">
        <v>63000</v>
      </c>
      <c r="AC627" s="137" t="s">
        <v>477</v>
      </c>
      <c r="AD627" s="137">
        <v>24</v>
      </c>
      <c r="AE627" s="137" t="s">
        <v>489</v>
      </c>
      <c r="AF627" s="137" t="s">
        <v>740</v>
      </c>
      <c r="AG627" s="137" t="s">
        <v>1640</v>
      </c>
      <c r="AH627" s="137" t="s">
        <v>292</v>
      </c>
      <c r="AI627" s="137" t="s">
        <v>1120</v>
      </c>
      <c r="AJ627" s="138">
        <v>3340</v>
      </c>
      <c r="AK627" s="138">
        <v>3340</v>
      </c>
      <c r="AL627" s="137" t="s">
        <v>459</v>
      </c>
      <c r="AM627" s="138">
        <v>20308.099999999999</v>
      </c>
      <c r="AN627" s="138">
        <v>9751.9</v>
      </c>
      <c r="AO627" s="138">
        <v>30060</v>
      </c>
      <c r="AP627" s="138">
        <v>42691.9</v>
      </c>
      <c r="AQ627" s="138">
        <v>7170.1</v>
      </c>
      <c r="AR627" s="138">
        <v>49862</v>
      </c>
      <c r="AS627" s="138">
        <v>0</v>
      </c>
      <c r="AT627" s="138">
        <v>0</v>
      </c>
      <c r="AU627" s="138">
        <v>0</v>
      </c>
      <c r="AV627" s="137">
        <v>9</v>
      </c>
      <c r="AW627" s="137"/>
      <c r="AX627" s="137"/>
      <c r="AY627" s="137"/>
      <c r="AZ627" s="137"/>
      <c r="BA627" s="137"/>
      <c r="BB627" s="137" t="s">
        <v>277</v>
      </c>
      <c r="BC627" s="137"/>
      <c r="BD627" s="137"/>
      <c r="BE627" s="138"/>
      <c r="BF627" s="137"/>
      <c r="BG627" s="137" t="s">
        <v>3257</v>
      </c>
      <c r="BH627" s="152" t="s">
        <v>2668</v>
      </c>
      <c r="BI627" s="129" t="s">
        <v>99</v>
      </c>
      <c r="BJ627" s="147">
        <v>46198</v>
      </c>
      <c r="BK627" s="139" t="s">
        <v>102</v>
      </c>
      <c r="BL627" s="129" t="s">
        <v>107</v>
      </c>
      <c r="BM627" s="142" t="s">
        <v>179</v>
      </c>
      <c r="BN627" s="139" t="s">
        <v>221</v>
      </c>
      <c r="BO627" s="139">
        <v>0</v>
      </c>
      <c r="BP627" s="143"/>
      <c r="BQ627" s="141" t="s">
        <v>1761</v>
      </c>
    </row>
    <row r="628" spans="1:69" hidden="1" x14ac:dyDescent="0.35">
      <c r="A628" s="131">
        <v>624</v>
      </c>
      <c r="B628" s="137" t="s">
        <v>252</v>
      </c>
      <c r="C628" s="137" t="s">
        <v>253</v>
      </c>
      <c r="D628" s="137" t="s">
        <v>254</v>
      </c>
      <c r="E628" s="137" t="s">
        <v>255</v>
      </c>
      <c r="F628" s="137" t="s">
        <v>255</v>
      </c>
      <c r="G628" s="137" t="s">
        <v>256</v>
      </c>
      <c r="H628" s="137" t="s">
        <v>257</v>
      </c>
      <c r="I628" s="137">
        <v>135301</v>
      </c>
      <c r="J628" s="137" t="s">
        <v>973</v>
      </c>
      <c r="K628" s="137">
        <v>135301</v>
      </c>
      <c r="L628" s="137" t="s">
        <v>341</v>
      </c>
      <c r="M628" s="137" t="s">
        <v>342</v>
      </c>
      <c r="N628" s="137">
        <v>226656</v>
      </c>
      <c r="O628" s="137" t="s">
        <v>974</v>
      </c>
      <c r="P628" s="137">
        <v>914096</v>
      </c>
      <c r="Q628" s="137" t="s">
        <v>3246</v>
      </c>
      <c r="R628" s="137" t="s">
        <v>263</v>
      </c>
      <c r="S628" s="137" t="s">
        <v>3258</v>
      </c>
      <c r="T628" s="137" t="s">
        <v>3258</v>
      </c>
      <c r="U628" s="137" t="s">
        <v>265</v>
      </c>
      <c r="V628" s="137" t="s">
        <v>266</v>
      </c>
      <c r="W628" s="137">
        <v>0</v>
      </c>
      <c r="X628" s="137" t="s">
        <v>267</v>
      </c>
      <c r="Y628" s="137">
        <v>359102211</v>
      </c>
      <c r="Z628" s="137" t="s">
        <v>3259</v>
      </c>
      <c r="AA628" s="137" t="s">
        <v>3260</v>
      </c>
      <c r="AB628" s="138">
        <v>65000</v>
      </c>
      <c r="AC628" s="137" t="s">
        <v>477</v>
      </c>
      <c r="AD628" s="137">
        <v>24</v>
      </c>
      <c r="AE628" s="137" t="s">
        <v>367</v>
      </c>
      <c r="AF628" s="137" t="s">
        <v>395</v>
      </c>
      <c r="AG628" s="137" t="s">
        <v>646</v>
      </c>
      <c r="AH628" s="137" t="s">
        <v>292</v>
      </c>
      <c r="AI628" s="137" t="s">
        <v>2663</v>
      </c>
      <c r="AJ628" s="138">
        <v>3460</v>
      </c>
      <c r="AK628" s="138">
        <v>3460</v>
      </c>
      <c r="AL628" s="137" t="s">
        <v>3252</v>
      </c>
      <c r="AM628" s="138">
        <v>36114.06</v>
      </c>
      <c r="AN628" s="138">
        <v>15785.94</v>
      </c>
      <c r="AO628" s="138">
        <v>51900</v>
      </c>
      <c r="AP628" s="138">
        <v>28885.94</v>
      </c>
      <c r="AQ628" s="138">
        <v>3211.06</v>
      </c>
      <c r="AR628" s="138">
        <v>32097</v>
      </c>
      <c r="AS628" s="138">
        <v>2774.45</v>
      </c>
      <c r="AT628" s="138">
        <v>685.55</v>
      </c>
      <c r="AU628" s="138">
        <v>3460</v>
      </c>
      <c r="AV628" s="137">
        <v>16</v>
      </c>
      <c r="AW628" s="137"/>
      <c r="AX628" s="137"/>
      <c r="AY628" s="137"/>
      <c r="AZ628" s="137"/>
      <c r="BA628" s="137"/>
      <c r="BB628" s="137" t="s">
        <v>277</v>
      </c>
      <c r="BC628" s="137"/>
      <c r="BD628" s="137"/>
      <c r="BE628" s="138"/>
      <c r="BF628" s="137"/>
      <c r="BG628" s="137" t="s">
        <v>3261</v>
      </c>
      <c r="BH628" s="152" t="s">
        <v>2668</v>
      </c>
      <c r="BI628" s="129" t="s">
        <v>99</v>
      </c>
      <c r="BJ628" s="147">
        <v>46198</v>
      </c>
      <c r="BK628" s="139" t="s">
        <v>102</v>
      </c>
      <c r="BL628" s="129" t="s">
        <v>107</v>
      </c>
      <c r="BM628" s="142" t="s">
        <v>179</v>
      </c>
      <c r="BN628" s="139" t="s">
        <v>221</v>
      </c>
      <c r="BO628" s="139">
        <v>0</v>
      </c>
      <c r="BP628" s="143"/>
      <c r="BQ628" s="140" t="s">
        <v>3262</v>
      </c>
    </row>
    <row r="629" spans="1:69" hidden="1" x14ac:dyDescent="0.35">
      <c r="A629" s="131">
        <v>625</v>
      </c>
      <c r="B629" s="137" t="s">
        <v>252</v>
      </c>
      <c r="C629" s="137" t="s">
        <v>253</v>
      </c>
      <c r="D629" s="137" t="s">
        <v>254</v>
      </c>
      <c r="E629" s="137" t="s">
        <v>255</v>
      </c>
      <c r="F629" s="137" t="s">
        <v>255</v>
      </c>
      <c r="G629" s="137" t="s">
        <v>256</v>
      </c>
      <c r="H629" s="137" t="s">
        <v>257</v>
      </c>
      <c r="I629" s="137">
        <v>135301</v>
      </c>
      <c r="J629" s="137" t="s">
        <v>973</v>
      </c>
      <c r="K629" s="137">
        <v>135301</v>
      </c>
      <c r="L629" s="137" t="s">
        <v>341</v>
      </c>
      <c r="M629" s="137" t="s">
        <v>342</v>
      </c>
      <c r="N629" s="137">
        <v>226656</v>
      </c>
      <c r="O629" s="137" t="s">
        <v>974</v>
      </c>
      <c r="P629" s="137">
        <v>381930</v>
      </c>
      <c r="Q629" s="137" t="s">
        <v>3238</v>
      </c>
      <c r="R629" s="137" t="s">
        <v>263</v>
      </c>
      <c r="S629" s="137" t="s">
        <v>3263</v>
      </c>
      <c r="T629" s="137" t="s">
        <v>3263</v>
      </c>
      <c r="U629" s="137" t="s">
        <v>265</v>
      </c>
      <c r="V629" s="137" t="s">
        <v>266</v>
      </c>
      <c r="W629" s="137">
        <v>0</v>
      </c>
      <c r="X629" s="137" t="s">
        <v>3264</v>
      </c>
      <c r="Y629" s="137">
        <v>359187079</v>
      </c>
      <c r="Z629" s="137" t="s">
        <v>3265</v>
      </c>
      <c r="AA629" s="137" t="s">
        <v>3266</v>
      </c>
      <c r="AB629" s="138">
        <v>35000</v>
      </c>
      <c r="AC629" s="137" t="s">
        <v>477</v>
      </c>
      <c r="AD629" s="137">
        <v>24</v>
      </c>
      <c r="AE629" s="137" t="s">
        <v>612</v>
      </c>
      <c r="AF629" s="137" t="s">
        <v>1898</v>
      </c>
      <c r="AG629" s="137" t="s">
        <v>3236</v>
      </c>
      <c r="AH629" s="137" t="s">
        <v>292</v>
      </c>
      <c r="AI629" s="137" t="s">
        <v>2663</v>
      </c>
      <c r="AJ629" s="138">
        <v>1850</v>
      </c>
      <c r="AK629" s="138">
        <v>1850</v>
      </c>
      <c r="AL629" s="137" t="s">
        <v>835</v>
      </c>
      <c r="AM629" s="138">
        <v>21474.83</v>
      </c>
      <c r="AN629" s="138">
        <v>8125.17</v>
      </c>
      <c r="AO629" s="138">
        <v>29600</v>
      </c>
      <c r="AP629" s="138">
        <v>13525.17</v>
      </c>
      <c r="AQ629" s="138">
        <v>1243.83</v>
      </c>
      <c r="AR629" s="138">
        <v>14769</v>
      </c>
      <c r="AS629" s="138">
        <v>0</v>
      </c>
      <c r="AT629" s="138">
        <v>0</v>
      </c>
      <c r="AU629" s="138">
        <v>0</v>
      </c>
      <c r="AV629" s="137">
        <v>16</v>
      </c>
      <c r="AW629" s="137"/>
      <c r="AX629" s="137"/>
      <c r="AY629" s="137"/>
      <c r="AZ629" s="137"/>
      <c r="BA629" s="137"/>
      <c r="BB629" s="137" t="s">
        <v>277</v>
      </c>
      <c r="BC629" s="137"/>
      <c r="BD629" s="137"/>
      <c r="BE629" s="138"/>
      <c r="BF629" s="137"/>
      <c r="BG629" s="137" t="s">
        <v>3267</v>
      </c>
      <c r="BH629" s="152" t="s">
        <v>2668</v>
      </c>
      <c r="BI629" s="129" t="s">
        <v>99</v>
      </c>
      <c r="BJ629" s="147">
        <v>46198</v>
      </c>
      <c r="BK629" s="139" t="s">
        <v>102</v>
      </c>
      <c r="BL629" s="129" t="s">
        <v>107</v>
      </c>
      <c r="BM629" s="142" t="s">
        <v>179</v>
      </c>
      <c r="BN629" s="139" t="s">
        <v>221</v>
      </c>
      <c r="BO629" s="139">
        <v>0</v>
      </c>
      <c r="BP629" s="143"/>
      <c r="BQ629" s="141" t="s">
        <v>1761</v>
      </c>
    </row>
    <row r="630" spans="1:69" hidden="1" x14ac:dyDescent="0.35">
      <c r="A630" s="131">
        <v>626</v>
      </c>
      <c r="B630" s="137" t="s">
        <v>252</v>
      </c>
      <c r="C630" s="137" t="s">
        <v>253</v>
      </c>
      <c r="D630" s="137" t="s">
        <v>254</v>
      </c>
      <c r="E630" s="137" t="s">
        <v>255</v>
      </c>
      <c r="F630" s="137" t="s">
        <v>255</v>
      </c>
      <c r="G630" s="137" t="s">
        <v>256</v>
      </c>
      <c r="H630" s="137" t="s">
        <v>257</v>
      </c>
      <c r="I630" s="137">
        <v>135301</v>
      </c>
      <c r="J630" s="137" t="s">
        <v>973</v>
      </c>
      <c r="K630" s="137">
        <v>135301</v>
      </c>
      <c r="L630" s="137" t="s">
        <v>341</v>
      </c>
      <c r="M630" s="137" t="s">
        <v>342</v>
      </c>
      <c r="N630" s="137">
        <v>226656</v>
      </c>
      <c r="O630" s="137" t="s">
        <v>974</v>
      </c>
      <c r="P630" s="137">
        <v>914096</v>
      </c>
      <c r="Q630" s="137" t="s">
        <v>3246</v>
      </c>
      <c r="R630" s="137" t="s">
        <v>263</v>
      </c>
      <c r="S630" s="137" t="s">
        <v>3268</v>
      </c>
      <c r="T630" s="137" t="s">
        <v>3268</v>
      </c>
      <c r="U630" s="137" t="s">
        <v>265</v>
      </c>
      <c r="V630" s="137" t="s">
        <v>266</v>
      </c>
      <c r="W630" s="137">
        <v>0</v>
      </c>
      <c r="X630" s="137" t="s">
        <v>267</v>
      </c>
      <c r="Y630" s="137">
        <v>360166389</v>
      </c>
      <c r="Z630" s="137" t="s">
        <v>3269</v>
      </c>
      <c r="AA630" s="137" t="s">
        <v>1563</v>
      </c>
      <c r="AB630" s="138">
        <v>60000</v>
      </c>
      <c r="AC630" s="137" t="s">
        <v>477</v>
      </c>
      <c r="AD630" s="137">
        <v>24</v>
      </c>
      <c r="AE630" s="137" t="s">
        <v>489</v>
      </c>
      <c r="AF630" s="137" t="s">
        <v>3073</v>
      </c>
      <c r="AG630" s="137" t="s">
        <v>3074</v>
      </c>
      <c r="AH630" s="137" t="s">
        <v>292</v>
      </c>
      <c r="AI630" s="137" t="s">
        <v>980</v>
      </c>
      <c r="AJ630" s="138">
        <v>3200</v>
      </c>
      <c r="AK630" s="138">
        <v>3200</v>
      </c>
      <c r="AL630" s="137" t="s">
        <v>835</v>
      </c>
      <c r="AM630" s="138">
        <v>5854.77</v>
      </c>
      <c r="AN630" s="138">
        <v>3745.23</v>
      </c>
      <c r="AO630" s="138">
        <v>9600</v>
      </c>
      <c r="AP630" s="138">
        <v>54145.23</v>
      </c>
      <c r="AQ630" s="138">
        <v>13288.77</v>
      </c>
      <c r="AR630" s="138">
        <v>67434</v>
      </c>
      <c r="AS630" s="138">
        <v>0</v>
      </c>
      <c r="AT630" s="138">
        <v>0</v>
      </c>
      <c r="AU630" s="138">
        <v>0</v>
      </c>
      <c r="AV630" s="137">
        <v>3</v>
      </c>
      <c r="AW630" s="137"/>
      <c r="AX630" s="137"/>
      <c r="AY630" s="137"/>
      <c r="AZ630" s="137"/>
      <c r="BA630" s="137"/>
      <c r="BB630" s="137" t="s">
        <v>277</v>
      </c>
      <c r="BC630" s="137"/>
      <c r="BD630" s="137"/>
      <c r="BE630" s="138"/>
      <c r="BF630" s="137"/>
      <c r="BG630" s="137" t="s">
        <v>3270</v>
      </c>
      <c r="BH630" s="152" t="s">
        <v>2668</v>
      </c>
      <c r="BI630" s="129" t="s">
        <v>99</v>
      </c>
      <c r="BJ630" s="147">
        <v>46198</v>
      </c>
      <c r="BK630" s="139" t="s">
        <v>102</v>
      </c>
      <c r="BL630" s="129" t="s">
        <v>107</v>
      </c>
      <c r="BM630" s="142" t="s">
        <v>179</v>
      </c>
      <c r="BN630" s="139" t="s">
        <v>221</v>
      </c>
      <c r="BO630" s="139">
        <v>0</v>
      </c>
      <c r="BP630" s="143"/>
      <c r="BQ630" s="141" t="s">
        <v>1761</v>
      </c>
    </row>
    <row r="631" spans="1:69" hidden="1" x14ac:dyDescent="0.35">
      <c r="A631" s="131">
        <v>627</v>
      </c>
      <c r="B631" s="137" t="s">
        <v>252</v>
      </c>
      <c r="C631" s="137" t="s">
        <v>253</v>
      </c>
      <c r="D631" s="137" t="s">
        <v>254</v>
      </c>
      <c r="E631" s="137" t="s">
        <v>255</v>
      </c>
      <c r="F631" s="137" t="s">
        <v>255</v>
      </c>
      <c r="G631" s="137" t="s">
        <v>256</v>
      </c>
      <c r="H631" s="137" t="s">
        <v>257</v>
      </c>
      <c r="I631" s="137">
        <v>134450</v>
      </c>
      <c r="J631" s="137" t="s">
        <v>328</v>
      </c>
      <c r="K631" s="137">
        <v>134450</v>
      </c>
      <c r="L631" s="137" t="s">
        <v>341</v>
      </c>
      <c r="M631" s="137" t="s">
        <v>342</v>
      </c>
      <c r="N631" s="137">
        <v>248568</v>
      </c>
      <c r="O631" s="137" t="s">
        <v>3271</v>
      </c>
      <c r="P631" s="137">
        <v>572201</v>
      </c>
      <c r="Q631" s="137" t="s">
        <v>3272</v>
      </c>
      <c r="R631" s="137" t="s">
        <v>263</v>
      </c>
      <c r="S631" s="137" t="s">
        <v>3273</v>
      </c>
      <c r="T631" s="137" t="s">
        <v>3273</v>
      </c>
      <c r="U631" s="137" t="s">
        <v>285</v>
      </c>
      <c r="V631" s="137" t="s">
        <v>286</v>
      </c>
      <c r="W631" s="137">
        <v>0</v>
      </c>
      <c r="X631" s="137" t="s">
        <v>267</v>
      </c>
      <c r="Y631" s="137">
        <v>360243700</v>
      </c>
      <c r="Z631" s="137" t="s">
        <v>3274</v>
      </c>
      <c r="AA631" s="137" t="s">
        <v>3275</v>
      </c>
      <c r="AB631" s="138">
        <v>40000</v>
      </c>
      <c r="AC631" s="137" t="s">
        <v>556</v>
      </c>
      <c r="AD631" s="137">
        <v>24</v>
      </c>
      <c r="AE631" s="137" t="s">
        <v>478</v>
      </c>
      <c r="AF631" s="137" t="s">
        <v>3276</v>
      </c>
      <c r="AG631" s="137" t="s">
        <v>3277</v>
      </c>
      <c r="AH631" s="137" t="s">
        <v>481</v>
      </c>
      <c r="AI631" s="137" t="s">
        <v>1426</v>
      </c>
      <c r="AJ631" s="138">
        <v>2150</v>
      </c>
      <c r="AK631" s="138">
        <v>2150</v>
      </c>
      <c r="AL631" s="137" t="s">
        <v>568</v>
      </c>
      <c r="AM631" s="138">
        <v>2217.41</v>
      </c>
      <c r="AN631" s="138">
        <v>2082.59</v>
      </c>
      <c r="AO631" s="138">
        <v>4300</v>
      </c>
      <c r="AP631" s="138">
        <v>37782.589999999997</v>
      </c>
      <c r="AQ631" s="138">
        <v>10215.41</v>
      </c>
      <c r="AR631" s="138">
        <v>47998</v>
      </c>
      <c r="AS631" s="138">
        <v>0</v>
      </c>
      <c r="AT631" s="138">
        <v>0</v>
      </c>
      <c r="AU631" s="138">
        <v>0</v>
      </c>
      <c r="AV631" s="137">
        <v>2</v>
      </c>
      <c r="AW631" s="137"/>
      <c r="AX631" s="137"/>
      <c r="AY631" s="137"/>
      <c r="AZ631" s="137"/>
      <c r="BA631" s="137"/>
      <c r="BB631" s="137" t="s">
        <v>277</v>
      </c>
      <c r="BC631" s="137"/>
      <c r="BD631" s="137"/>
      <c r="BE631" s="138"/>
      <c r="BF631" s="137"/>
      <c r="BG631" s="137" t="s">
        <v>3278</v>
      </c>
      <c r="BH631" s="152" t="s">
        <v>2668</v>
      </c>
      <c r="BI631" s="129" t="s">
        <v>99</v>
      </c>
      <c r="BJ631" s="147">
        <v>46199</v>
      </c>
      <c r="BK631" s="139" t="s">
        <v>102</v>
      </c>
      <c r="BL631" s="129" t="s">
        <v>107</v>
      </c>
      <c r="BM631" s="142" t="s">
        <v>179</v>
      </c>
      <c r="BN631" s="139" t="s">
        <v>221</v>
      </c>
      <c r="BO631" s="139">
        <v>0</v>
      </c>
      <c r="BP631" s="143"/>
      <c r="BQ631" s="141" t="s">
        <v>1761</v>
      </c>
    </row>
    <row r="632" spans="1:69" hidden="1" x14ac:dyDescent="0.35">
      <c r="A632" s="131">
        <v>628</v>
      </c>
      <c r="B632" s="137" t="s">
        <v>252</v>
      </c>
      <c r="C632" s="137" t="s">
        <v>253</v>
      </c>
      <c r="D632" s="137" t="s">
        <v>254</v>
      </c>
      <c r="E632" s="137" t="s">
        <v>255</v>
      </c>
      <c r="F632" s="137" t="s">
        <v>255</v>
      </c>
      <c r="G632" s="137" t="s">
        <v>256</v>
      </c>
      <c r="H632" s="137" t="s">
        <v>257</v>
      </c>
      <c r="I632" s="137">
        <v>134450</v>
      </c>
      <c r="J632" s="137" t="s">
        <v>328</v>
      </c>
      <c r="K632" s="137">
        <v>134450</v>
      </c>
      <c r="L632" s="137" t="s">
        <v>341</v>
      </c>
      <c r="M632" s="137" t="s">
        <v>342</v>
      </c>
      <c r="N632" s="137">
        <v>248568</v>
      </c>
      <c r="O632" s="137" t="s">
        <v>3271</v>
      </c>
      <c r="P632" s="137">
        <v>572201</v>
      </c>
      <c r="Q632" s="137" t="s">
        <v>3272</v>
      </c>
      <c r="R632" s="137" t="s">
        <v>263</v>
      </c>
      <c r="S632" s="137" t="s">
        <v>3279</v>
      </c>
      <c r="T632" s="137" t="s">
        <v>3279</v>
      </c>
      <c r="U632" s="137" t="s">
        <v>285</v>
      </c>
      <c r="V632" s="137" t="s">
        <v>286</v>
      </c>
      <c r="W632" s="137">
        <v>0</v>
      </c>
      <c r="X632" s="137" t="s">
        <v>267</v>
      </c>
      <c r="Y632" s="137">
        <v>360255345</v>
      </c>
      <c r="Z632" s="137" t="s">
        <v>3280</v>
      </c>
      <c r="AA632" s="137" t="s">
        <v>3275</v>
      </c>
      <c r="AB632" s="138">
        <v>40000</v>
      </c>
      <c r="AC632" s="137" t="s">
        <v>556</v>
      </c>
      <c r="AD632" s="137">
        <v>24</v>
      </c>
      <c r="AE632" s="137" t="s">
        <v>478</v>
      </c>
      <c r="AF632" s="137" t="s">
        <v>3276</v>
      </c>
      <c r="AG632" s="137" t="s">
        <v>3277</v>
      </c>
      <c r="AH632" s="137" t="s">
        <v>481</v>
      </c>
      <c r="AI632" s="137" t="s">
        <v>1426</v>
      </c>
      <c r="AJ632" s="138">
        <v>2150</v>
      </c>
      <c r="AK632" s="138">
        <v>2150</v>
      </c>
      <c r="AL632" s="137" t="s">
        <v>568</v>
      </c>
      <c r="AM632" s="138">
        <v>2217.41</v>
      </c>
      <c r="AN632" s="138">
        <v>2082.59</v>
      </c>
      <c r="AO632" s="138">
        <v>4300</v>
      </c>
      <c r="AP632" s="138">
        <v>37782.589999999997</v>
      </c>
      <c r="AQ632" s="138">
        <v>10215.41</v>
      </c>
      <c r="AR632" s="138">
        <v>47998</v>
      </c>
      <c r="AS632" s="138">
        <v>0</v>
      </c>
      <c r="AT632" s="138">
        <v>0</v>
      </c>
      <c r="AU632" s="138">
        <v>0</v>
      </c>
      <c r="AV632" s="137">
        <v>2</v>
      </c>
      <c r="AW632" s="137"/>
      <c r="AX632" s="137"/>
      <c r="AY632" s="137"/>
      <c r="AZ632" s="137"/>
      <c r="BA632" s="137"/>
      <c r="BB632" s="137" t="s">
        <v>277</v>
      </c>
      <c r="BC632" s="137"/>
      <c r="BD632" s="137"/>
      <c r="BE632" s="138"/>
      <c r="BF632" s="137"/>
      <c r="BG632" s="137" t="s">
        <v>3281</v>
      </c>
      <c r="BH632" s="152" t="s">
        <v>2668</v>
      </c>
      <c r="BI632" s="129" t="s">
        <v>99</v>
      </c>
      <c r="BJ632" s="147">
        <v>46199</v>
      </c>
      <c r="BK632" s="139" t="s">
        <v>102</v>
      </c>
      <c r="BL632" s="129" t="s">
        <v>107</v>
      </c>
      <c r="BM632" s="142" t="s">
        <v>179</v>
      </c>
      <c r="BN632" s="139" t="s">
        <v>221</v>
      </c>
      <c r="BO632" s="139">
        <v>0</v>
      </c>
      <c r="BP632" s="143"/>
      <c r="BQ632" s="141" t="s">
        <v>1761</v>
      </c>
    </row>
    <row r="633" spans="1:69" hidden="1" x14ac:dyDescent="0.35">
      <c r="A633" s="131">
        <v>629</v>
      </c>
      <c r="B633" s="137" t="s">
        <v>252</v>
      </c>
      <c r="C633" s="137" t="s">
        <v>253</v>
      </c>
      <c r="D633" s="137" t="s">
        <v>254</v>
      </c>
      <c r="E633" s="137" t="s">
        <v>255</v>
      </c>
      <c r="F633" s="137" t="s">
        <v>255</v>
      </c>
      <c r="G633" s="137" t="s">
        <v>256</v>
      </c>
      <c r="H633" s="137" t="s">
        <v>257</v>
      </c>
      <c r="I633" s="137">
        <v>134450</v>
      </c>
      <c r="J633" s="137" t="s">
        <v>328</v>
      </c>
      <c r="K633" s="137">
        <v>134450</v>
      </c>
      <c r="L633" s="137" t="s">
        <v>341</v>
      </c>
      <c r="M633" s="137" t="s">
        <v>342</v>
      </c>
      <c r="N633" s="137">
        <v>248568</v>
      </c>
      <c r="O633" s="137" t="s">
        <v>3271</v>
      </c>
      <c r="P633" s="137">
        <v>572201</v>
      </c>
      <c r="Q633" s="137" t="s">
        <v>3272</v>
      </c>
      <c r="R633" s="137" t="s">
        <v>263</v>
      </c>
      <c r="S633" s="137" t="s">
        <v>3282</v>
      </c>
      <c r="T633" s="137" t="s">
        <v>3282</v>
      </c>
      <c r="U633" s="137" t="s">
        <v>265</v>
      </c>
      <c r="V633" s="137" t="s">
        <v>286</v>
      </c>
      <c r="W633" s="137">
        <v>0</v>
      </c>
      <c r="X633" s="137" t="s">
        <v>267</v>
      </c>
      <c r="Y633" s="137">
        <v>360309442</v>
      </c>
      <c r="Z633" s="137" t="s">
        <v>3283</v>
      </c>
      <c r="AA633" s="137" t="s">
        <v>2233</v>
      </c>
      <c r="AB633" s="138">
        <v>40000</v>
      </c>
      <c r="AC633" s="137" t="s">
        <v>556</v>
      </c>
      <c r="AD633" s="137">
        <v>24</v>
      </c>
      <c r="AE633" s="137" t="s">
        <v>478</v>
      </c>
      <c r="AF633" s="137" t="s">
        <v>1660</v>
      </c>
      <c r="AG633" s="137" t="s">
        <v>2234</v>
      </c>
      <c r="AH633" s="137" t="s">
        <v>481</v>
      </c>
      <c r="AI633" s="137" t="s">
        <v>1426</v>
      </c>
      <c r="AJ633" s="138">
        <v>2150</v>
      </c>
      <c r="AK633" s="138">
        <v>2150</v>
      </c>
      <c r="AL633" s="137" t="s">
        <v>568</v>
      </c>
      <c r="AM633" s="138">
        <v>2626.25</v>
      </c>
      <c r="AN633" s="138">
        <v>1673.75</v>
      </c>
      <c r="AO633" s="138">
        <v>4300</v>
      </c>
      <c r="AP633" s="138">
        <v>37373.75</v>
      </c>
      <c r="AQ633" s="138">
        <v>9971.25</v>
      </c>
      <c r="AR633" s="138">
        <v>47345</v>
      </c>
      <c r="AS633" s="138">
        <v>0</v>
      </c>
      <c r="AT633" s="138">
        <v>0</v>
      </c>
      <c r="AU633" s="138">
        <v>0</v>
      </c>
      <c r="AV633" s="137">
        <v>2</v>
      </c>
      <c r="AW633" s="137"/>
      <c r="AX633" s="137"/>
      <c r="AY633" s="137"/>
      <c r="AZ633" s="137"/>
      <c r="BA633" s="137"/>
      <c r="BB633" s="137" t="s">
        <v>277</v>
      </c>
      <c r="BC633" s="137"/>
      <c r="BD633" s="137"/>
      <c r="BE633" s="138"/>
      <c r="BF633" s="137"/>
      <c r="BG633" s="137" t="s">
        <v>3284</v>
      </c>
      <c r="BH633" s="152" t="s">
        <v>2668</v>
      </c>
      <c r="BI633" s="129" t="s">
        <v>99</v>
      </c>
      <c r="BJ633" s="147">
        <v>46199</v>
      </c>
      <c r="BK633" s="139" t="s">
        <v>102</v>
      </c>
      <c r="BL633" s="129" t="s">
        <v>107</v>
      </c>
      <c r="BM633" s="142" t="s">
        <v>179</v>
      </c>
      <c r="BN633" s="139" t="s">
        <v>221</v>
      </c>
      <c r="BO633" s="139">
        <v>0</v>
      </c>
      <c r="BP633" s="143"/>
      <c r="BQ633" s="141" t="s">
        <v>1761</v>
      </c>
    </row>
    <row r="634" spans="1:69" hidden="1" x14ac:dyDescent="0.35">
      <c r="A634" s="131">
        <v>630</v>
      </c>
      <c r="B634" s="137" t="s">
        <v>252</v>
      </c>
      <c r="C634" s="137" t="s">
        <v>253</v>
      </c>
      <c r="D634" s="137" t="s">
        <v>254</v>
      </c>
      <c r="E634" s="137" t="s">
        <v>255</v>
      </c>
      <c r="F634" s="137" t="s">
        <v>255</v>
      </c>
      <c r="G634" s="137" t="s">
        <v>256</v>
      </c>
      <c r="H634" s="137" t="s">
        <v>257</v>
      </c>
      <c r="I634" s="137">
        <v>134450</v>
      </c>
      <c r="J634" s="137" t="s">
        <v>328</v>
      </c>
      <c r="K634" s="137">
        <v>134450</v>
      </c>
      <c r="L634" s="137" t="s">
        <v>341</v>
      </c>
      <c r="M634" s="137" t="s">
        <v>342</v>
      </c>
      <c r="N634" s="137">
        <v>248568</v>
      </c>
      <c r="O634" s="137" t="s">
        <v>3271</v>
      </c>
      <c r="P634" s="137">
        <v>572201</v>
      </c>
      <c r="Q634" s="137" t="s">
        <v>3272</v>
      </c>
      <c r="R634" s="137" t="s">
        <v>263</v>
      </c>
      <c r="S634" s="137" t="s">
        <v>3285</v>
      </c>
      <c r="T634" s="137" t="s">
        <v>3285</v>
      </c>
      <c r="U634" s="137" t="s">
        <v>265</v>
      </c>
      <c r="V634" s="137" t="s">
        <v>266</v>
      </c>
      <c r="W634" s="137">
        <v>0</v>
      </c>
      <c r="X634" s="137" t="s">
        <v>267</v>
      </c>
      <c r="Y634" s="137">
        <v>360306214</v>
      </c>
      <c r="Z634" s="137" t="s">
        <v>3286</v>
      </c>
      <c r="AA634" s="137" t="s">
        <v>2233</v>
      </c>
      <c r="AB634" s="138">
        <v>40000</v>
      </c>
      <c r="AC634" s="137" t="s">
        <v>556</v>
      </c>
      <c r="AD634" s="137">
        <v>24</v>
      </c>
      <c r="AE634" s="137" t="s">
        <v>478</v>
      </c>
      <c r="AF634" s="137" t="s">
        <v>1660</v>
      </c>
      <c r="AG634" s="137" t="s">
        <v>2234</v>
      </c>
      <c r="AH634" s="137" t="s">
        <v>481</v>
      </c>
      <c r="AI634" s="137" t="s">
        <v>1426</v>
      </c>
      <c r="AJ634" s="138">
        <v>2150</v>
      </c>
      <c r="AK634" s="138">
        <v>2150</v>
      </c>
      <c r="AL634" s="137" t="s">
        <v>568</v>
      </c>
      <c r="AM634" s="138">
        <v>2626.25</v>
      </c>
      <c r="AN634" s="138">
        <v>1673.75</v>
      </c>
      <c r="AO634" s="138">
        <v>4300</v>
      </c>
      <c r="AP634" s="138">
        <v>37373.75</v>
      </c>
      <c r="AQ634" s="138">
        <v>9971.25</v>
      </c>
      <c r="AR634" s="138">
        <v>47345</v>
      </c>
      <c r="AS634" s="138">
        <v>0</v>
      </c>
      <c r="AT634" s="138">
        <v>0</v>
      </c>
      <c r="AU634" s="138">
        <v>0</v>
      </c>
      <c r="AV634" s="137">
        <v>2</v>
      </c>
      <c r="AW634" s="137"/>
      <c r="AX634" s="137"/>
      <c r="AY634" s="137"/>
      <c r="AZ634" s="137"/>
      <c r="BA634" s="137"/>
      <c r="BB634" s="137" t="s">
        <v>277</v>
      </c>
      <c r="BC634" s="137"/>
      <c r="BD634" s="137"/>
      <c r="BE634" s="138"/>
      <c r="BF634" s="137"/>
      <c r="BG634" s="137" t="s">
        <v>3287</v>
      </c>
      <c r="BH634" s="152" t="s">
        <v>2668</v>
      </c>
      <c r="BI634" s="129" t="s">
        <v>99</v>
      </c>
      <c r="BJ634" s="147">
        <v>46199</v>
      </c>
      <c r="BK634" s="139" t="s">
        <v>102</v>
      </c>
      <c r="BL634" s="129" t="s">
        <v>107</v>
      </c>
      <c r="BM634" s="142" t="s">
        <v>179</v>
      </c>
      <c r="BN634" s="139" t="s">
        <v>221</v>
      </c>
      <c r="BO634" s="139">
        <v>0</v>
      </c>
      <c r="BP634" s="143"/>
      <c r="BQ634" s="141" t="s">
        <v>1761</v>
      </c>
    </row>
    <row r="635" spans="1:69" hidden="1" x14ac:dyDescent="0.35">
      <c r="A635" s="131">
        <v>631</v>
      </c>
      <c r="B635" s="137" t="s">
        <v>252</v>
      </c>
      <c r="C635" s="137" t="s">
        <v>253</v>
      </c>
      <c r="D635" s="137" t="s">
        <v>254</v>
      </c>
      <c r="E635" s="137" t="s">
        <v>255</v>
      </c>
      <c r="F635" s="137" t="s">
        <v>255</v>
      </c>
      <c r="G635" s="137" t="s">
        <v>256</v>
      </c>
      <c r="H635" s="137" t="s">
        <v>257</v>
      </c>
      <c r="I635" s="137">
        <v>134450</v>
      </c>
      <c r="J635" s="137" t="s">
        <v>328</v>
      </c>
      <c r="K635" s="137">
        <v>134450</v>
      </c>
      <c r="L635" s="137" t="s">
        <v>341</v>
      </c>
      <c r="M635" s="137" t="s">
        <v>342</v>
      </c>
      <c r="N635" s="137">
        <v>248568</v>
      </c>
      <c r="O635" s="137" t="s">
        <v>3271</v>
      </c>
      <c r="P635" s="137">
        <v>572201</v>
      </c>
      <c r="Q635" s="137" t="s">
        <v>3272</v>
      </c>
      <c r="R635" s="137" t="s">
        <v>263</v>
      </c>
      <c r="S635" s="137" t="s">
        <v>3288</v>
      </c>
      <c r="T635" s="137" t="s">
        <v>3288</v>
      </c>
      <c r="U635" s="137" t="s">
        <v>285</v>
      </c>
      <c r="V635" s="137" t="s">
        <v>286</v>
      </c>
      <c r="W635" s="137">
        <v>0</v>
      </c>
      <c r="X635" s="137" t="s">
        <v>267</v>
      </c>
      <c r="Y635" s="137">
        <v>360243492</v>
      </c>
      <c r="Z635" s="137" t="s">
        <v>3289</v>
      </c>
      <c r="AA635" s="137" t="s">
        <v>2744</v>
      </c>
      <c r="AB635" s="138">
        <v>40000</v>
      </c>
      <c r="AC635" s="137" t="s">
        <v>556</v>
      </c>
      <c r="AD635" s="137">
        <v>24</v>
      </c>
      <c r="AE635" s="137" t="s">
        <v>478</v>
      </c>
      <c r="AF635" s="137" t="s">
        <v>2745</v>
      </c>
      <c r="AG635" s="137" t="s">
        <v>2746</v>
      </c>
      <c r="AH635" s="137" t="s">
        <v>481</v>
      </c>
      <c r="AI635" s="137" t="s">
        <v>1426</v>
      </c>
      <c r="AJ635" s="138">
        <v>2150</v>
      </c>
      <c r="AK635" s="138">
        <v>2150</v>
      </c>
      <c r="AL635" s="137" t="s">
        <v>568</v>
      </c>
      <c r="AM635" s="138">
        <v>2334.2199999999998</v>
      </c>
      <c r="AN635" s="138">
        <v>1965.78</v>
      </c>
      <c r="AO635" s="138">
        <v>4300</v>
      </c>
      <c r="AP635" s="138">
        <v>37665.78</v>
      </c>
      <c r="AQ635" s="138">
        <v>10146.219999999999</v>
      </c>
      <c r="AR635" s="138">
        <v>47812</v>
      </c>
      <c r="AS635" s="138">
        <v>0</v>
      </c>
      <c r="AT635" s="138">
        <v>0</v>
      </c>
      <c r="AU635" s="138">
        <v>0</v>
      </c>
      <c r="AV635" s="137">
        <v>2</v>
      </c>
      <c r="AW635" s="137"/>
      <c r="AX635" s="137"/>
      <c r="AY635" s="137"/>
      <c r="AZ635" s="137"/>
      <c r="BA635" s="137"/>
      <c r="BB635" s="137" t="s">
        <v>277</v>
      </c>
      <c r="BC635" s="137"/>
      <c r="BD635" s="137"/>
      <c r="BE635" s="138"/>
      <c r="BF635" s="137"/>
      <c r="BG635" s="137" t="s">
        <v>3290</v>
      </c>
      <c r="BH635" s="152" t="s">
        <v>2668</v>
      </c>
      <c r="BI635" s="129" t="s">
        <v>99</v>
      </c>
      <c r="BJ635" s="147">
        <v>46199</v>
      </c>
      <c r="BK635" s="139" t="s">
        <v>102</v>
      </c>
      <c r="BL635" s="129" t="s">
        <v>107</v>
      </c>
      <c r="BM635" s="142" t="s">
        <v>179</v>
      </c>
      <c r="BN635" s="139" t="s">
        <v>221</v>
      </c>
      <c r="BO635" s="139">
        <v>0</v>
      </c>
      <c r="BP635" s="143"/>
      <c r="BQ635" s="141" t="s">
        <v>1761</v>
      </c>
    </row>
    <row r="636" spans="1:69" hidden="1" x14ac:dyDescent="0.35">
      <c r="A636" s="131">
        <v>632</v>
      </c>
      <c r="B636" s="137" t="s">
        <v>252</v>
      </c>
      <c r="C636" s="137" t="s">
        <v>253</v>
      </c>
      <c r="D636" s="137" t="s">
        <v>254</v>
      </c>
      <c r="E636" s="137" t="s">
        <v>255</v>
      </c>
      <c r="F636" s="137" t="s">
        <v>255</v>
      </c>
      <c r="G636" s="137" t="s">
        <v>256</v>
      </c>
      <c r="H636" s="137" t="s">
        <v>257</v>
      </c>
      <c r="I636" s="137">
        <v>134450</v>
      </c>
      <c r="J636" s="137" t="s">
        <v>328</v>
      </c>
      <c r="K636" s="137">
        <v>134450</v>
      </c>
      <c r="L636" s="137" t="s">
        <v>341</v>
      </c>
      <c r="M636" s="137" t="s">
        <v>342</v>
      </c>
      <c r="N636" s="137">
        <v>248568</v>
      </c>
      <c r="O636" s="137" t="s">
        <v>3271</v>
      </c>
      <c r="P636" s="137">
        <v>572201</v>
      </c>
      <c r="Q636" s="137" t="s">
        <v>3272</v>
      </c>
      <c r="R636" s="137" t="s">
        <v>263</v>
      </c>
      <c r="S636" s="137" t="s">
        <v>3291</v>
      </c>
      <c r="T636" s="137" t="s">
        <v>3291</v>
      </c>
      <c r="U636" s="137" t="s">
        <v>285</v>
      </c>
      <c r="V636" s="137" t="s">
        <v>286</v>
      </c>
      <c r="W636" s="137">
        <v>0</v>
      </c>
      <c r="X636" s="137" t="s">
        <v>267</v>
      </c>
      <c r="Y636" s="137">
        <v>360307004</v>
      </c>
      <c r="Z636" s="137" t="s">
        <v>3292</v>
      </c>
      <c r="AA636" s="137" t="s">
        <v>2233</v>
      </c>
      <c r="AB636" s="138">
        <v>40000</v>
      </c>
      <c r="AC636" s="137" t="s">
        <v>556</v>
      </c>
      <c r="AD636" s="137">
        <v>24</v>
      </c>
      <c r="AE636" s="137" t="s">
        <v>478</v>
      </c>
      <c r="AF636" s="137" t="s">
        <v>1660</v>
      </c>
      <c r="AG636" s="137" t="s">
        <v>2234</v>
      </c>
      <c r="AH636" s="137" t="s">
        <v>481</v>
      </c>
      <c r="AI636" s="137" t="s">
        <v>1426</v>
      </c>
      <c r="AJ636" s="138">
        <v>2150</v>
      </c>
      <c r="AK636" s="138">
        <v>2150</v>
      </c>
      <c r="AL636" s="137" t="s">
        <v>568</v>
      </c>
      <c r="AM636" s="138">
        <v>2626.25</v>
      </c>
      <c r="AN636" s="138">
        <v>1673.75</v>
      </c>
      <c r="AO636" s="138">
        <v>4300</v>
      </c>
      <c r="AP636" s="138">
        <v>37373.75</v>
      </c>
      <c r="AQ636" s="138">
        <v>9971.25</v>
      </c>
      <c r="AR636" s="138">
        <v>47345</v>
      </c>
      <c r="AS636" s="138">
        <v>0</v>
      </c>
      <c r="AT636" s="138">
        <v>0</v>
      </c>
      <c r="AU636" s="138">
        <v>0</v>
      </c>
      <c r="AV636" s="137">
        <v>2</v>
      </c>
      <c r="AW636" s="137"/>
      <c r="AX636" s="137"/>
      <c r="AY636" s="137"/>
      <c r="AZ636" s="137"/>
      <c r="BA636" s="137"/>
      <c r="BB636" s="137" t="s">
        <v>277</v>
      </c>
      <c r="BC636" s="137"/>
      <c r="BD636" s="137"/>
      <c r="BE636" s="138"/>
      <c r="BF636" s="137"/>
      <c r="BG636" s="137" t="s">
        <v>3293</v>
      </c>
      <c r="BH636" s="152" t="s">
        <v>2668</v>
      </c>
      <c r="BI636" s="129" t="s">
        <v>99</v>
      </c>
      <c r="BJ636" s="147">
        <v>46199</v>
      </c>
      <c r="BK636" s="139" t="s">
        <v>102</v>
      </c>
      <c r="BL636" s="129" t="s">
        <v>107</v>
      </c>
      <c r="BM636" s="142" t="s">
        <v>179</v>
      </c>
      <c r="BN636" s="139" t="s">
        <v>221</v>
      </c>
      <c r="BO636" s="139">
        <v>0</v>
      </c>
      <c r="BP636" s="143"/>
      <c r="BQ636" s="141" t="s">
        <v>1761</v>
      </c>
    </row>
    <row r="637" spans="1:69" hidden="1" x14ac:dyDescent="0.35">
      <c r="A637" s="131">
        <v>633</v>
      </c>
      <c r="B637" s="137" t="s">
        <v>252</v>
      </c>
      <c r="C637" s="137" t="s">
        <v>253</v>
      </c>
      <c r="D637" s="137" t="s">
        <v>254</v>
      </c>
      <c r="E637" s="137" t="s">
        <v>255</v>
      </c>
      <c r="F637" s="137" t="s">
        <v>255</v>
      </c>
      <c r="G637" s="137" t="s">
        <v>256</v>
      </c>
      <c r="H637" s="137" t="s">
        <v>257</v>
      </c>
      <c r="I637" s="137">
        <v>134450</v>
      </c>
      <c r="J637" s="137" t="s">
        <v>328</v>
      </c>
      <c r="K637" s="137">
        <v>134450</v>
      </c>
      <c r="L637" s="137" t="s">
        <v>341</v>
      </c>
      <c r="M637" s="137" t="s">
        <v>342</v>
      </c>
      <c r="N637" s="137">
        <v>248568</v>
      </c>
      <c r="O637" s="137" t="s">
        <v>3271</v>
      </c>
      <c r="P637" s="137">
        <v>326673</v>
      </c>
      <c r="Q637" s="137" t="s">
        <v>3294</v>
      </c>
      <c r="R637" s="137" t="s">
        <v>263</v>
      </c>
      <c r="S637" s="137" t="s">
        <v>3295</v>
      </c>
      <c r="T637" s="137" t="s">
        <v>3295</v>
      </c>
      <c r="U637" s="137" t="s">
        <v>285</v>
      </c>
      <c r="V637" s="137" t="s">
        <v>286</v>
      </c>
      <c r="W637" s="137">
        <v>0</v>
      </c>
      <c r="X637" s="137" t="s">
        <v>267</v>
      </c>
      <c r="Y637" s="137">
        <v>360356774</v>
      </c>
      <c r="Z637" s="137" t="s">
        <v>3296</v>
      </c>
      <c r="AA637" s="137" t="s">
        <v>362</v>
      </c>
      <c r="AB637" s="138">
        <v>40000</v>
      </c>
      <c r="AC637" s="137" t="s">
        <v>556</v>
      </c>
      <c r="AD637" s="137">
        <v>24</v>
      </c>
      <c r="AE637" s="137" t="s">
        <v>478</v>
      </c>
      <c r="AF637" s="137" t="s">
        <v>1686</v>
      </c>
      <c r="AG637" s="137" t="s">
        <v>1687</v>
      </c>
      <c r="AH637" s="137" t="s">
        <v>481</v>
      </c>
      <c r="AI637" s="137" t="s">
        <v>1426</v>
      </c>
      <c r="AJ637" s="138">
        <v>2150</v>
      </c>
      <c r="AK637" s="138">
        <v>2150</v>
      </c>
      <c r="AL637" s="137" t="s">
        <v>568</v>
      </c>
      <c r="AM637" s="138">
        <v>2947.5</v>
      </c>
      <c r="AN637" s="138">
        <v>1352.5</v>
      </c>
      <c r="AO637" s="138">
        <v>4300</v>
      </c>
      <c r="AP637" s="138">
        <v>37052.5</v>
      </c>
      <c r="AQ637" s="138">
        <v>9779.5</v>
      </c>
      <c r="AR637" s="138">
        <v>46832</v>
      </c>
      <c r="AS637" s="138">
        <v>0</v>
      </c>
      <c r="AT637" s="138">
        <v>0</v>
      </c>
      <c r="AU637" s="138">
        <v>0</v>
      </c>
      <c r="AV637" s="137">
        <v>2</v>
      </c>
      <c r="AW637" s="137"/>
      <c r="AX637" s="137"/>
      <c r="AY637" s="137"/>
      <c r="AZ637" s="137"/>
      <c r="BA637" s="137"/>
      <c r="BB637" s="137" t="s">
        <v>277</v>
      </c>
      <c r="BC637" s="137"/>
      <c r="BD637" s="137"/>
      <c r="BE637" s="138"/>
      <c r="BF637" s="137"/>
      <c r="BG637" s="137" t="s">
        <v>3297</v>
      </c>
      <c r="BH637" s="152" t="s">
        <v>2668</v>
      </c>
      <c r="BI637" s="129" t="s">
        <v>99</v>
      </c>
      <c r="BJ637" s="147">
        <v>46199</v>
      </c>
      <c r="BK637" s="139" t="s">
        <v>102</v>
      </c>
      <c r="BL637" s="129" t="s">
        <v>107</v>
      </c>
      <c r="BM637" s="142" t="s">
        <v>179</v>
      </c>
      <c r="BN637" s="139" t="s">
        <v>221</v>
      </c>
      <c r="BO637" s="139">
        <v>0</v>
      </c>
      <c r="BP637" s="143"/>
      <c r="BQ637" s="141" t="s">
        <v>1761</v>
      </c>
    </row>
    <row r="638" spans="1:69" hidden="1" x14ac:dyDescent="0.35">
      <c r="A638" s="131">
        <v>634</v>
      </c>
      <c r="B638" s="137" t="s">
        <v>252</v>
      </c>
      <c r="C638" s="137" t="s">
        <v>253</v>
      </c>
      <c r="D638" s="137" t="s">
        <v>254</v>
      </c>
      <c r="E638" s="137" t="s">
        <v>255</v>
      </c>
      <c r="F638" s="137" t="s">
        <v>255</v>
      </c>
      <c r="G638" s="137" t="s">
        <v>256</v>
      </c>
      <c r="H638" s="137" t="s">
        <v>257</v>
      </c>
      <c r="I638" s="137">
        <v>134450</v>
      </c>
      <c r="J638" s="137" t="s">
        <v>328</v>
      </c>
      <c r="K638" s="137">
        <v>134450</v>
      </c>
      <c r="L638" s="137" t="s">
        <v>341</v>
      </c>
      <c r="M638" s="137" t="s">
        <v>342</v>
      </c>
      <c r="N638" s="137">
        <v>248568</v>
      </c>
      <c r="O638" s="137" t="s">
        <v>3271</v>
      </c>
      <c r="P638" s="137">
        <v>572201</v>
      </c>
      <c r="Q638" s="137" t="s">
        <v>3272</v>
      </c>
      <c r="R638" s="137" t="s">
        <v>263</v>
      </c>
      <c r="S638" s="137" t="s">
        <v>3298</v>
      </c>
      <c r="T638" s="137" t="s">
        <v>3298</v>
      </c>
      <c r="U638" s="137" t="s">
        <v>474</v>
      </c>
      <c r="V638" s="137" t="s">
        <v>286</v>
      </c>
      <c r="W638" s="137">
        <v>0</v>
      </c>
      <c r="X638" s="137" t="s">
        <v>267</v>
      </c>
      <c r="Y638" s="137">
        <v>360431782</v>
      </c>
      <c r="Z638" s="137" t="s">
        <v>3299</v>
      </c>
      <c r="AA638" s="137" t="s">
        <v>1725</v>
      </c>
      <c r="AB638" s="138">
        <v>40000</v>
      </c>
      <c r="AC638" s="137" t="s">
        <v>556</v>
      </c>
      <c r="AD638" s="137">
        <v>24</v>
      </c>
      <c r="AE638" s="137" t="s">
        <v>478</v>
      </c>
      <c r="AF638" s="137" t="s">
        <v>1719</v>
      </c>
      <c r="AG638" s="137" t="s">
        <v>1726</v>
      </c>
      <c r="AH638" s="137" t="s">
        <v>481</v>
      </c>
      <c r="AI638" s="137" t="s">
        <v>568</v>
      </c>
      <c r="AJ638" s="138">
        <v>2150</v>
      </c>
      <c r="AK638" s="138">
        <v>2150</v>
      </c>
      <c r="AL638" s="137" t="s">
        <v>568</v>
      </c>
      <c r="AM638" s="138">
        <v>1238.22</v>
      </c>
      <c r="AN638" s="138">
        <v>911.78</v>
      </c>
      <c r="AO638" s="138">
        <v>2150</v>
      </c>
      <c r="AP638" s="138">
        <v>38761.78</v>
      </c>
      <c r="AQ638" s="138">
        <v>10857.22</v>
      </c>
      <c r="AR638" s="138">
        <v>49619</v>
      </c>
      <c r="AS638" s="138">
        <v>0</v>
      </c>
      <c r="AT638" s="138">
        <v>0</v>
      </c>
      <c r="AU638" s="138">
        <v>0</v>
      </c>
      <c r="AV638" s="137">
        <v>1</v>
      </c>
      <c r="AW638" s="137"/>
      <c r="AX638" s="137"/>
      <c r="AY638" s="137"/>
      <c r="AZ638" s="137"/>
      <c r="BA638" s="137"/>
      <c r="BB638" s="137" t="s">
        <v>277</v>
      </c>
      <c r="BC638" s="137"/>
      <c r="BD638" s="137"/>
      <c r="BE638" s="138"/>
      <c r="BF638" s="137"/>
      <c r="BG638" s="137" t="s">
        <v>3300</v>
      </c>
      <c r="BH638" s="152" t="s">
        <v>2668</v>
      </c>
      <c r="BI638" s="129" t="s">
        <v>99</v>
      </c>
      <c r="BJ638" s="147">
        <v>46199</v>
      </c>
      <c r="BK638" s="139" t="s">
        <v>102</v>
      </c>
      <c r="BL638" s="129" t="s">
        <v>107</v>
      </c>
      <c r="BM638" s="142" t="s">
        <v>179</v>
      </c>
      <c r="BN638" s="139" t="s">
        <v>221</v>
      </c>
      <c r="BO638" s="139">
        <v>0</v>
      </c>
      <c r="BP638" s="143"/>
      <c r="BQ638" s="141" t="s">
        <v>1761</v>
      </c>
    </row>
    <row r="639" spans="1:69" hidden="1" x14ac:dyDescent="0.35">
      <c r="A639" s="131">
        <v>635</v>
      </c>
      <c r="B639" s="137" t="s">
        <v>252</v>
      </c>
      <c r="C639" s="137" t="s">
        <v>253</v>
      </c>
      <c r="D639" s="137" t="s">
        <v>254</v>
      </c>
      <c r="E639" s="137" t="s">
        <v>255</v>
      </c>
      <c r="F639" s="137" t="s">
        <v>255</v>
      </c>
      <c r="G639" s="137" t="s">
        <v>256</v>
      </c>
      <c r="H639" s="137" t="s">
        <v>257</v>
      </c>
      <c r="I639" s="137">
        <v>134450</v>
      </c>
      <c r="J639" s="137" t="s">
        <v>328</v>
      </c>
      <c r="K639" s="137">
        <v>134450</v>
      </c>
      <c r="L639" s="137" t="s">
        <v>341</v>
      </c>
      <c r="M639" s="137" t="s">
        <v>342</v>
      </c>
      <c r="N639" s="137">
        <v>248568</v>
      </c>
      <c r="O639" s="137" t="s">
        <v>3271</v>
      </c>
      <c r="P639" s="137">
        <v>572201</v>
      </c>
      <c r="Q639" s="137" t="s">
        <v>3272</v>
      </c>
      <c r="R639" s="137" t="s">
        <v>263</v>
      </c>
      <c r="S639" s="137" t="s">
        <v>3301</v>
      </c>
      <c r="T639" s="137" t="s">
        <v>3301</v>
      </c>
      <c r="U639" s="137" t="s">
        <v>265</v>
      </c>
      <c r="V639" s="137" t="s">
        <v>286</v>
      </c>
      <c r="W639" s="137">
        <v>0</v>
      </c>
      <c r="X639" s="137" t="s">
        <v>267</v>
      </c>
      <c r="Y639" s="137">
        <v>360424530</v>
      </c>
      <c r="Z639" s="137" t="s">
        <v>3302</v>
      </c>
      <c r="AA639" s="137" t="s">
        <v>808</v>
      </c>
      <c r="AB639" s="138">
        <v>40000</v>
      </c>
      <c r="AC639" s="137" t="s">
        <v>556</v>
      </c>
      <c r="AD639" s="137">
        <v>24</v>
      </c>
      <c r="AE639" s="137" t="s">
        <v>478</v>
      </c>
      <c r="AF639" s="137" t="s">
        <v>1719</v>
      </c>
      <c r="AG639" s="137" t="s">
        <v>1720</v>
      </c>
      <c r="AH639" s="137" t="s">
        <v>481</v>
      </c>
      <c r="AI639" s="137" t="s">
        <v>568</v>
      </c>
      <c r="AJ639" s="138">
        <v>2150</v>
      </c>
      <c r="AK639" s="138">
        <v>2150</v>
      </c>
      <c r="AL639" s="137" t="s">
        <v>568</v>
      </c>
      <c r="AM639" s="138">
        <v>1209.73</v>
      </c>
      <c r="AN639" s="138">
        <v>940.27</v>
      </c>
      <c r="AO639" s="138">
        <v>2150</v>
      </c>
      <c r="AP639" s="138">
        <v>38790.269999999997</v>
      </c>
      <c r="AQ639" s="138">
        <v>10875.73</v>
      </c>
      <c r="AR639" s="138">
        <v>49666</v>
      </c>
      <c r="AS639" s="138">
        <v>0</v>
      </c>
      <c r="AT639" s="138">
        <v>0</v>
      </c>
      <c r="AU639" s="138">
        <v>0</v>
      </c>
      <c r="AV639" s="137">
        <v>1</v>
      </c>
      <c r="AW639" s="137"/>
      <c r="AX639" s="137"/>
      <c r="AY639" s="137"/>
      <c r="AZ639" s="137"/>
      <c r="BA639" s="137"/>
      <c r="BB639" s="137" t="s">
        <v>277</v>
      </c>
      <c r="BC639" s="137"/>
      <c r="BD639" s="137"/>
      <c r="BE639" s="138"/>
      <c r="BF639" s="137"/>
      <c r="BG639" s="137" t="s">
        <v>3303</v>
      </c>
      <c r="BH639" s="152" t="s">
        <v>2668</v>
      </c>
      <c r="BI639" s="129" t="s">
        <v>99</v>
      </c>
      <c r="BJ639" s="147">
        <v>46199</v>
      </c>
      <c r="BK639" s="139" t="s">
        <v>102</v>
      </c>
      <c r="BL639" s="129" t="s">
        <v>107</v>
      </c>
      <c r="BM639" s="142" t="s">
        <v>179</v>
      </c>
      <c r="BN639" s="139" t="s">
        <v>221</v>
      </c>
      <c r="BO639" s="139">
        <v>0</v>
      </c>
      <c r="BP639" s="143"/>
      <c r="BQ639" s="141" t="s">
        <v>1761</v>
      </c>
    </row>
    <row r="640" spans="1:69" ht="34.25" hidden="1" customHeight="1" x14ac:dyDescent="0.35">
      <c r="A640" s="131">
        <v>636</v>
      </c>
      <c r="B640" s="137" t="s">
        <v>252</v>
      </c>
      <c r="C640" s="137" t="s">
        <v>253</v>
      </c>
      <c r="D640" s="137" t="s">
        <v>254</v>
      </c>
      <c r="E640" s="137" t="s">
        <v>255</v>
      </c>
      <c r="F640" s="137" t="s">
        <v>255</v>
      </c>
      <c r="G640" s="137" t="s">
        <v>256</v>
      </c>
      <c r="H640" s="137" t="s">
        <v>257</v>
      </c>
      <c r="I640" s="137">
        <v>134450</v>
      </c>
      <c r="J640" s="137" t="s">
        <v>328</v>
      </c>
      <c r="K640" s="137">
        <v>134450</v>
      </c>
      <c r="L640" s="137" t="s">
        <v>341</v>
      </c>
      <c r="M640" s="137" t="s">
        <v>342</v>
      </c>
      <c r="N640" s="137">
        <v>248568</v>
      </c>
      <c r="O640" s="137" t="s">
        <v>3271</v>
      </c>
      <c r="P640" s="137">
        <v>572201</v>
      </c>
      <c r="Q640" s="137" t="s">
        <v>3272</v>
      </c>
      <c r="R640" s="137" t="s">
        <v>263</v>
      </c>
      <c r="S640" s="137" t="s">
        <v>3304</v>
      </c>
      <c r="T640" s="137" t="s">
        <v>3304</v>
      </c>
      <c r="U640" s="137" t="s">
        <v>285</v>
      </c>
      <c r="V640" s="137" t="s">
        <v>286</v>
      </c>
      <c r="W640" s="137">
        <v>0</v>
      </c>
      <c r="X640" s="137" t="s">
        <v>267</v>
      </c>
      <c r="Y640" s="137">
        <v>360424206</v>
      </c>
      <c r="Z640" s="137" t="s">
        <v>3305</v>
      </c>
      <c r="AA640" s="137" t="s">
        <v>808</v>
      </c>
      <c r="AB640" s="138">
        <v>40000</v>
      </c>
      <c r="AC640" s="137" t="s">
        <v>556</v>
      </c>
      <c r="AD640" s="137">
        <v>24</v>
      </c>
      <c r="AE640" s="137" t="s">
        <v>478</v>
      </c>
      <c r="AF640" s="137" t="s">
        <v>1719</v>
      </c>
      <c r="AG640" s="137" t="s">
        <v>1720</v>
      </c>
      <c r="AH640" s="137" t="s">
        <v>481</v>
      </c>
      <c r="AI640" s="137" t="s">
        <v>568</v>
      </c>
      <c r="AJ640" s="138">
        <v>2150</v>
      </c>
      <c r="AK640" s="138">
        <v>2150</v>
      </c>
      <c r="AL640" s="137" t="s">
        <v>568</v>
      </c>
      <c r="AM640" s="138">
        <v>1209.73</v>
      </c>
      <c r="AN640" s="138">
        <v>940.27</v>
      </c>
      <c r="AO640" s="138">
        <v>2150</v>
      </c>
      <c r="AP640" s="138">
        <v>38790.269999999997</v>
      </c>
      <c r="AQ640" s="138">
        <v>10875.73</v>
      </c>
      <c r="AR640" s="138">
        <v>49666</v>
      </c>
      <c r="AS640" s="138">
        <v>0</v>
      </c>
      <c r="AT640" s="138">
        <v>0</v>
      </c>
      <c r="AU640" s="138">
        <v>0</v>
      </c>
      <c r="AV640" s="137">
        <v>1</v>
      </c>
      <c r="AW640" s="137"/>
      <c r="AX640" s="137"/>
      <c r="AY640" s="137"/>
      <c r="AZ640" s="137"/>
      <c r="BA640" s="137"/>
      <c r="BB640" s="137" t="s">
        <v>277</v>
      </c>
      <c r="BC640" s="137"/>
      <c r="BD640" s="137"/>
      <c r="BE640" s="138"/>
      <c r="BF640" s="137"/>
      <c r="BG640" s="137" t="s">
        <v>3306</v>
      </c>
      <c r="BH640" s="152" t="s">
        <v>2668</v>
      </c>
      <c r="BI640" s="129" t="s">
        <v>99</v>
      </c>
      <c r="BJ640" s="147">
        <v>46199</v>
      </c>
      <c r="BK640" s="139" t="s">
        <v>102</v>
      </c>
      <c r="BL640" s="129" t="s">
        <v>107</v>
      </c>
      <c r="BM640" s="142" t="s">
        <v>179</v>
      </c>
      <c r="BN640" s="139" t="s">
        <v>221</v>
      </c>
      <c r="BO640" s="139">
        <v>0</v>
      </c>
      <c r="BP640" s="143"/>
      <c r="BQ640" s="141" t="s">
        <v>1761</v>
      </c>
    </row>
    <row r="641" spans="1:69" hidden="1" x14ac:dyDescent="0.35">
      <c r="A641" s="131">
        <v>637</v>
      </c>
      <c r="B641" s="137" t="s">
        <v>252</v>
      </c>
      <c r="C641" s="137" t="s">
        <v>253</v>
      </c>
      <c r="D641" s="137" t="s">
        <v>254</v>
      </c>
      <c r="E641" s="137" t="s">
        <v>255</v>
      </c>
      <c r="F641" s="137" t="s">
        <v>255</v>
      </c>
      <c r="G641" s="137" t="s">
        <v>256</v>
      </c>
      <c r="H641" s="137" t="s">
        <v>257</v>
      </c>
      <c r="I641" s="137">
        <v>134450</v>
      </c>
      <c r="J641" s="137" t="s">
        <v>328</v>
      </c>
      <c r="K641" s="137">
        <v>134450</v>
      </c>
      <c r="L641" s="137" t="s">
        <v>341</v>
      </c>
      <c r="M641" s="137" t="s">
        <v>342</v>
      </c>
      <c r="N641" s="137">
        <v>248568</v>
      </c>
      <c r="O641" s="137" t="s">
        <v>3271</v>
      </c>
      <c r="P641" s="137">
        <v>326673</v>
      </c>
      <c r="Q641" s="137" t="s">
        <v>3294</v>
      </c>
      <c r="R641" s="137" t="s">
        <v>263</v>
      </c>
      <c r="S641" s="137" t="s">
        <v>3307</v>
      </c>
      <c r="T641" s="137" t="s">
        <v>3307</v>
      </c>
      <c r="U641" s="137" t="s">
        <v>285</v>
      </c>
      <c r="V641" s="137" t="s">
        <v>286</v>
      </c>
      <c r="W641" s="137">
        <v>0</v>
      </c>
      <c r="X641" s="137" t="s">
        <v>267</v>
      </c>
      <c r="Y641" s="137">
        <v>360381868</v>
      </c>
      <c r="Z641" s="137" t="s">
        <v>3308</v>
      </c>
      <c r="AA641" s="137" t="s">
        <v>2640</v>
      </c>
      <c r="AB641" s="138">
        <v>40000</v>
      </c>
      <c r="AC641" s="137" t="s">
        <v>556</v>
      </c>
      <c r="AD641" s="137">
        <v>24</v>
      </c>
      <c r="AE641" s="137" t="s">
        <v>478</v>
      </c>
      <c r="AF641" s="137" t="s">
        <v>1701</v>
      </c>
      <c r="AG641" s="137" t="s">
        <v>2641</v>
      </c>
      <c r="AH641" s="137" t="s">
        <v>481</v>
      </c>
      <c r="AI641" s="137" t="s">
        <v>568</v>
      </c>
      <c r="AJ641" s="138">
        <v>2150</v>
      </c>
      <c r="AK641" s="138">
        <v>2150</v>
      </c>
      <c r="AL641" s="137" t="s">
        <v>568</v>
      </c>
      <c r="AM641" s="138">
        <v>924.79</v>
      </c>
      <c r="AN641" s="138">
        <v>1225.21</v>
      </c>
      <c r="AO641" s="138">
        <v>2150</v>
      </c>
      <c r="AP641" s="138">
        <v>39075.21</v>
      </c>
      <c r="AQ641" s="138">
        <v>11057.79</v>
      </c>
      <c r="AR641" s="138">
        <v>50133</v>
      </c>
      <c r="AS641" s="138">
        <v>0</v>
      </c>
      <c r="AT641" s="138">
        <v>0</v>
      </c>
      <c r="AU641" s="138">
        <v>0</v>
      </c>
      <c r="AV641" s="137">
        <v>1</v>
      </c>
      <c r="AW641" s="137"/>
      <c r="AX641" s="137"/>
      <c r="AY641" s="137"/>
      <c r="AZ641" s="137"/>
      <c r="BA641" s="137"/>
      <c r="BB641" s="137" t="s">
        <v>277</v>
      </c>
      <c r="BC641" s="137"/>
      <c r="BD641" s="137"/>
      <c r="BE641" s="138"/>
      <c r="BF641" s="137"/>
      <c r="BG641" s="137" t="s">
        <v>3309</v>
      </c>
      <c r="BH641" s="152" t="s">
        <v>2668</v>
      </c>
      <c r="BI641" s="129" t="s">
        <v>99</v>
      </c>
      <c r="BJ641" s="147">
        <v>46199</v>
      </c>
      <c r="BK641" s="139" t="s">
        <v>102</v>
      </c>
      <c r="BL641" s="129" t="s">
        <v>107</v>
      </c>
      <c r="BM641" s="142" t="s">
        <v>179</v>
      </c>
      <c r="BN641" s="139" t="s">
        <v>221</v>
      </c>
      <c r="BO641" s="139">
        <v>0</v>
      </c>
      <c r="BP641" s="143"/>
      <c r="BQ641" s="141" t="s">
        <v>1761</v>
      </c>
    </row>
    <row r="642" spans="1:69" hidden="1" x14ac:dyDescent="0.35">
      <c r="A642" s="131">
        <v>638</v>
      </c>
      <c r="B642" s="137" t="s">
        <v>252</v>
      </c>
      <c r="C642" s="137" t="s">
        <v>253</v>
      </c>
      <c r="D642" s="137" t="s">
        <v>254</v>
      </c>
      <c r="E642" s="137" t="s">
        <v>255</v>
      </c>
      <c r="F642" s="137" t="s">
        <v>255</v>
      </c>
      <c r="G642" s="137" t="s">
        <v>256</v>
      </c>
      <c r="H642" s="137" t="s">
        <v>257</v>
      </c>
      <c r="I642" s="137">
        <v>134450</v>
      </c>
      <c r="J642" s="137" t="s">
        <v>328</v>
      </c>
      <c r="K642" s="137">
        <v>134450</v>
      </c>
      <c r="L642" s="137" t="s">
        <v>341</v>
      </c>
      <c r="M642" s="137" t="s">
        <v>342</v>
      </c>
      <c r="N642" s="137">
        <v>248568</v>
      </c>
      <c r="O642" s="137" t="s">
        <v>3271</v>
      </c>
      <c r="P642" s="137">
        <v>326673</v>
      </c>
      <c r="Q642" s="137" t="s">
        <v>3294</v>
      </c>
      <c r="R642" s="137" t="s">
        <v>263</v>
      </c>
      <c r="S642" s="137" t="s">
        <v>3310</v>
      </c>
      <c r="T642" s="137" t="s">
        <v>3310</v>
      </c>
      <c r="U642" s="137" t="s">
        <v>285</v>
      </c>
      <c r="V642" s="137" t="s">
        <v>286</v>
      </c>
      <c r="W642" s="137">
        <v>0</v>
      </c>
      <c r="X642" s="137" t="s">
        <v>267</v>
      </c>
      <c r="Y642" s="137">
        <v>360367874</v>
      </c>
      <c r="Z642" s="137" t="s">
        <v>3311</v>
      </c>
      <c r="AA642" s="137" t="s">
        <v>3312</v>
      </c>
      <c r="AB642" s="138">
        <v>40000</v>
      </c>
      <c r="AC642" s="137" t="s">
        <v>556</v>
      </c>
      <c r="AD642" s="137">
        <v>24</v>
      </c>
      <c r="AE642" s="137" t="s">
        <v>478</v>
      </c>
      <c r="AF642" s="137" t="s">
        <v>1686</v>
      </c>
      <c r="AG642" s="137" t="s">
        <v>3313</v>
      </c>
      <c r="AH642" s="137" t="s">
        <v>481</v>
      </c>
      <c r="AI642" s="137" t="s">
        <v>1426</v>
      </c>
      <c r="AJ642" s="138">
        <v>2150</v>
      </c>
      <c r="AK642" s="138">
        <v>2150</v>
      </c>
      <c r="AL642" s="137" t="s">
        <v>568</v>
      </c>
      <c r="AM642" s="138">
        <v>3005.9</v>
      </c>
      <c r="AN642" s="138">
        <v>1294.0999999999999</v>
      </c>
      <c r="AO642" s="138">
        <v>4300</v>
      </c>
      <c r="AP642" s="138">
        <v>36994.1</v>
      </c>
      <c r="AQ642" s="138">
        <v>9744.9</v>
      </c>
      <c r="AR642" s="138">
        <v>46739</v>
      </c>
      <c r="AS642" s="138">
        <v>0</v>
      </c>
      <c r="AT642" s="138">
        <v>0</v>
      </c>
      <c r="AU642" s="138">
        <v>0</v>
      </c>
      <c r="AV642" s="137">
        <v>2</v>
      </c>
      <c r="AW642" s="137"/>
      <c r="AX642" s="137"/>
      <c r="AY642" s="137"/>
      <c r="AZ642" s="137"/>
      <c r="BA642" s="137"/>
      <c r="BB642" s="137" t="s">
        <v>277</v>
      </c>
      <c r="BC642" s="137"/>
      <c r="BD642" s="137"/>
      <c r="BE642" s="138"/>
      <c r="BF642" s="137"/>
      <c r="BG642" s="137" t="s">
        <v>3314</v>
      </c>
      <c r="BH642" s="152" t="s">
        <v>2668</v>
      </c>
      <c r="BI642" s="129" t="s">
        <v>99</v>
      </c>
      <c r="BJ642" s="147">
        <v>46199</v>
      </c>
      <c r="BK642" s="139" t="s">
        <v>102</v>
      </c>
      <c r="BL642" s="129" t="s">
        <v>107</v>
      </c>
      <c r="BM642" s="142" t="s">
        <v>179</v>
      </c>
      <c r="BN642" s="139" t="s">
        <v>221</v>
      </c>
      <c r="BO642" s="139">
        <v>0</v>
      </c>
      <c r="BP642" s="143"/>
      <c r="BQ642" s="141" t="s">
        <v>1761</v>
      </c>
    </row>
    <row r="643" spans="1:69" hidden="1" x14ac:dyDescent="0.35">
      <c r="A643" s="131">
        <v>639</v>
      </c>
      <c r="B643" s="137" t="s">
        <v>252</v>
      </c>
      <c r="C643" s="137" t="s">
        <v>253</v>
      </c>
      <c r="D643" s="137" t="s">
        <v>254</v>
      </c>
      <c r="E643" s="137" t="s">
        <v>255</v>
      </c>
      <c r="F643" s="137" t="s">
        <v>255</v>
      </c>
      <c r="G643" s="137" t="s">
        <v>256</v>
      </c>
      <c r="H643" s="137" t="s">
        <v>257</v>
      </c>
      <c r="I643" s="137">
        <v>134450</v>
      </c>
      <c r="J643" s="137" t="s">
        <v>328</v>
      </c>
      <c r="K643" s="137">
        <v>134450</v>
      </c>
      <c r="L643" s="137" t="s">
        <v>341</v>
      </c>
      <c r="M643" s="137" t="s">
        <v>342</v>
      </c>
      <c r="N643" s="137">
        <v>248568</v>
      </c>
      <c r="O643" s="137" t="s">
        <v>3271</v>
      </c>
      <c r="P643" s="137">
        <v>326673</v>
      </c>
      <c r="Q643" s="137" t="s">
        <v>3294</v>
      </c>
      <c r="R643" s="137" t="s">
        <v>263</v>
      </c>
      <c r="S643" s="137" t="s">
        <v>3315</v>
      </c>
      <c r="T643" s="137" t="s">
        <v>3315</v>
      </c>
      <c r="U643" s="137" t="s">
        <v>285</v>
      </c>
      <c r="V643" s="137" t="s">
        <v>286</v>
      </c>
      <c r="W643" s="137">
        <v>0</v>
      </c>
      <c r="X643" s="137" t="s">
        <v>267</v>
      </c>
      <c r="Y643" s="137">
        <v>360382691</v>
      </c>
      <c r="Z643" s="137" t="s">
        <v>3316</v>
      </c>
      <c r="AA643" s="137" t="s">
        <v>2640</v>
      </c>
      <c r="AB643" s="138">
        <v>40000</v>
      </c>
      <c r="AC643" s="137" t="s">
        <v>556</v>
      </c>
      <c r="AD643" s="137">
        <v>24</v>
      </c>
      <c r="AE643" s="137" t="s">
        <v>478</v>
      </c>
      <c r="AF643" s="137" t="s">
        <v>1701</v>
      </c>
      <c r="AG643" s="137" t="s">
        <v>2641</v>
      </c>
      <c r="AH643" s="137" t="s">
        <v>481</v>
      </c>
      <c r="AI643" s="137" t="s">
        <v>568</v>
      </c>
      <c r="AJ643" s="138">
        <v>2150</v>
      </c>
      <c r="AK643" s="138">
        <v>2150</v>
      </c>
      <c r="AL643" s="137" t="s">
        <v>568</v>
      </c>
      <c r="AM643" s="138">
        <v>924.79</v>
      </c>
      <c r="AN643" s="138">
        <v>1225.21</v>
      </c>
      <c r="AO643" s="138">
        <v>2150</v>
      </c>
      <c r="AP643" s="138">
        <v>39075.21</v>
      </c>
      <c r="AQ643" s="138">
        <v>11057.79</v>
      </c>
      <c r="AR643" s="138">
        <v>50133</v>
      </c>
      <c r="AS643" s="138">
        <v>0</v>
      </c>
      <c r="AT643" s="138">
        <v>0</v>
      </c>
      <c r="AU643" s="138">
        <v>0</v>
      </c>
      <c r="AV643" s="137">
        <v>1</v>
      </c>
      <c r="AW643" s="137"/>
      <c r="AX643" s="137"/>
      <c r="AY643" s="137"/>
      <c r="AZ643" s="137"/>
      <c r="BA643" s="137"/>
      <c r="BB643" s="137" t="s">
        <v>277</v>
      </c>
      <c r="BC643" s="137"/>
      <c r="BD643" s="137"/>
      <c r="BE643" s="138"/>
      <c r="BF643" s="137"/>
      <c r="BG643" s="137" t="s">
        <v>3317</v>
      </c>
      <c r="BH643" s="152" t="s">
        <v>2668</v>
      </c>
      <c r="BI643" s="129" t="s">
        <v>99</v>
      </c>
      <c r="BJ643" s="147">
        <v>46199</v>
      </c>
      <c r="BK643" s="139" t="s">
        <v>102</v>
      </c>
      <c r="BL643" s="129" t="s">
        <v>107</v>
      </c>
      <c r="BM643" s="142" t="s">
        <v>179</v>
      </c>
      <c r="BN643" s="139" t="s">
        <v>221</v>
      </c>
      <c r="BO643" s="139">
        <v>0</v>
      </c>
      <c r="BP643" s="143"/>
      <c r="BQ643" s="141" t="s">
        <v>1761</v>
      </c>
    </row>
    <row r="644" spans="1:69" hidden="1" x14ac:dyDescent="0.35">
      <c r="A644" s="131">
        <v>640</v>
      </c>
      <c r="B644" s="137" t="s">
        <v>252</v>
      </c>
      <c r="C644" s="137" t="s">
        <v>253</v>
      </c>
      <c r="D644" s="137" t="s">
        <v>254</v>
      </c>
      <c r="E644" s="137" t="s">
        <v>255</v>
      </c>
      <c r="F644" s="137" t="s">
        <v>255</v>
      </c>
      <c r="G644" s="137" t="s">
        <v>256</v>
      </c>
      <c r="H644" s="137" t="s">
        <v>257</v>
      </c>
      <c r="I644" s="137">
        <v>134450</v>
      </c>
      <c r="J644" s="137" t="s">
        <v>328</v>
      </c>
      <c r="K644" s="137">
        <v>134450</v>
      </c>
      <c r="L644" s="137" t="s">
        <v>341</v>
      </c>
      <c r="M644" s="137" t="s">
        <v>342</v>
      </c>
      <c r="N644" s="137">
        <v>248568</v>
      </c>
      <c r="O644" s="137" t="s">
        <v>3271</v>
      </c>
      <c r="P644" s="137">
        <v>572201</v>
      </c>
      <c r="Q644" s="137" t="s">
        <v>3272</v>
      </c>
      <c r="R644" s="137" t="s">
        <v>263</v>
      </c>
      <c r="S644" s="137" t="s">
        <v>3318</v>
      </c>
      <c r="T644" s="137" t="s">
        <v>3318</v>
      </c>
      <c r="U644" s="137" t="s">
        <v>285</v>
      </c>
      <c r="V644" s="137" t="s">
        <v>286</v>
      </c>
      <c r="W644" s="137">
        <v>0</v>
      </c>
      <c r="X644" s="137" t="s">
        <v>3319</v>
      </c>
      <c r="Y644" s="137">
        <v>360404619</v>
      </c>
      <c r="Z644" s="137" t="s">
        <v>3320</v>
      </c>
      <c r="AA644" s="137" t="s">
        <v>1621</v>
      </c>
      <c r="AB644" s="138">
        <v>40000</v>
      </c>
      <c r="AC644" s="137" t="s">
        <v>556</v>
      </c>
      <c r="AD644" s="137">
        <v>24</v>
      </c>
      <c r="AE644" s="137" t="s">
        <v>478</v>
      </c>
      <c r="AF644" s="137" t="s">
        <v>3321</v>
      </c>
      <c r="AG644" s="137" t="s">
        <v>3322</v>
      </c>
      <c r="AH644" s="137" t="s">
        <v>481</v>
      </c>
      <c r="AI644" s="137" t="s">
        <v>568</v>
      </c>
      <c r="AJ644" s="138">
        <v>2150</v>
      </c>
      <c r="AK644" s="138">
        <v>2150</v>
      </c>
      <c r="AL644" s="137" t="s">
        <v>568</v>
      </c>
      <c r="AM644" s="138">
        <v>1095.75</v>
      </c>
      <c r="AN644" s="138">
        <v>1054.25</v>
      </c>
      <c r="AO644" s="138">
        <v>2150</v>
      </c>
      <c r="AP644" s="138">
        <v>38904.25</v>
      </c>
      <c r="AQ644" s="138">
        <v>10948.75</v>
      </c>
      <c r="AR644" s="138">
        <v>49853</v>
      </c>
      <c r="AS644" s="138">
        <v>0</v>
      </c>
      <c r="AT644" s="138">
        <v>0</v>
      </c>
      <c r="AU644" s="138">
        <v>0</v>
      </c>
      <c r="AV644" s="137">
        <v>1</v>
      </c>
      <c r="AW644" s="137"/>
      <c r="AX644" s="137"/>
      <c r="AY644" s="137"/>
      <c r="AZ644" s="137"/>
      <c r="BA644" s="137"/>
      <c r="BB644" s="137" t="s">
        <v>277</v>
      </c>
      <c r="BC644" s="137"/>
      <c r="BD644" s="137"/>
      <c r="BE644" s="138"/>
      <c r="BF644" s="137"/>
      <c r="BG644" s="137" t="s">
        <v>3323</v>
      </c>
      <c r="BH644" s="152" t="s">
        <v>2668</v>
      </c>
      <c r="BI644" s="129" t="s">
        <v>99</v>
      </c>
      <c r="BJ644" s="147">
        <v>46199</v>
      </c>
      <c r="BK644" s="139" t="s">
        <v>102</v>
      </c>
      <c r="BL644" s="129" t="s">
        <v>107</v>
      </c>
      <c r="BM644" s="142" t="s">
        <v>179</v>
      </c>
      <c r="BN644" s="139" t="s">
        <v>221</v>
      </c>
      <c r="BO644" s="139">
        <v>0</v>
      </c>
      <c r="BP644" s="143"/>
      <c r="BQ644" s="141" t="s">
        <v>1761</v>
      </c>
    </row>
    <row r="645" spans="1:69" hidden="1" x14ac:dyDescent="0.35">
      <c r="A645" s="131">
        <v>641</v>
      </c>
      <c r="B645" s="137" t="s">
        <v>252</v>
      </c>
      <c r="C645" s="137" t="s">
        <v>253</v>
      </c>
      <c r="D645" s="137" t="s">
        <v>254</v>
      </c>
      <c r="E645" s="137" t="s">
        <v>255</v>
      </c>
      <c r="F645" s="137" t="s">
        <v>255</v>
      </c>
      <c r="G645" s="137" t="s">
        <v>256</v>
      </c>
      <c r="H645" s="137" t="s">
        <v>257</v>
      </c>
      <c r="I645" s="137">
        <v>134450</v>
      </c>
      <c r="J645" s="137" t="s">
        <v>328</v>
      </c>
      <c r="K645" s="137">
        <v>134450</v>
      </c>
      <c r="L645" s="137" t="s">
        <v>341</v>
      </c>
      <c r="M645" s="137" t="s">
        <v>342</v>
      </c>
      <c r="N645" s="137">
        <v>248568</v>
      </c>
      <c r="O645" s="137" t="s">
        <v>3271</v>
      </c>
      <c r="P645" s="137">
        <v>572201</v>
      </c>
      <c r="Q645" s="137" t="s">
        <v>3272</v>
      </c>
      <c r="R645" s="137" t="s">
        <v>263</v>
      </c>
      <c r="S645" s="137" t="s">
        <v>3324</v>
      </c>
      <c r="T645" s="137" t="s">
        <v>3324</v>
      </c>
      <c r="U645" s="137" t="s">
        <v>265</v>
      </c>
      <c r="V645" s="137" t="s">
        <v>286</v>
      </c>
      <c r="W645" s="137">
        <v>0</v>
      </c>
      <c r="X645" s="137" t="s">
        <v>267</v>
      </c>
      <c r="Y645" s="137">
        <v>360404681</v>
      </c>
      <c r="Z645" s="137" t="s">
        <v>3325</v>
      </c>
      <c r="AA645" s="137" t="s">
        <v>1621</v>
      </c>
      <c r="AB645" s="138">
        <v>40000</v>
      </c>
      <c r="AC645" s="137" t="s">
        <v>556</v>
      </c>
      <c r="AD645" s="137">
        <v>24</v>
      </c>
      <c r="AE645" s="137" t="s">
        <v>478</v>
      </c>
      <c r="AF645" s="137" t="s">
        <v>3321</v>
      </c>
      <c r="AG645" s="137" t="s">
        <v>3322</v>
      </c>
      <c r="AH645" s="137" t="s">
        <v>481</v>
      </c>
      <c r="AI645" s="137" t="s">
        <v>568</v>
      </c>
      <c r="AJ645" s="138">
        <v>2150</v>
      </c>
      <c r="AK645" s="138">
        <v>2150</v>
      </c>
      <c r="AL645" s="137" t="s">
        <v>568</v>
      </c>
      <c r="AM645" s="138">
        <v>1095.75</v>
      </c>
      <c r="AN645" s="138">
        <v>1054.25</v>
      </c>
      <c r="AO645" s="138">
        <v>2150</v>
      </c>
      <c r="AP645" s="138">
        <v>38904.25</v>
      </c>
      <c r="AQ645" s="138">
        <v>10948.75</v>
      </c>
      <c r="AR645" s="138">
        <v>49853</v>
      </c>
      <c r="AS645" s="138">
        <v>0</v>
      </c>
      <c r="AT645" s="138">
        <v>0</v>
      </c>
      <c r="AU645" s="138">
        <v>0</v>
      </c>
      <c r="AV645" s="137">
        <v>1</v>
      </c>
      <c r="AW645" s="137"/>
      <c r="AX645" s="137"/>
      <c r="AY645" s="137"/>
      <c r="AZ645" s="137"/>
      <c r="BA645" s="137"/>
      <c r="BB645" s="137" t="s">
        <v>277</v>
      </c>
      <c r="BC645" s="137"/>
      <c r="BD645" s="137"/>
      <c r="BE645" s="138"/>
      <c r="BF645" s="137"/>
      <c r="BG645" s="137" t="s">
        <v>3326</v>
      </c>
      <c r="BH645" s="152" t="s">
        <v>2668</v>
      </c>
      <c r="BI645" s="129" t="s">
        <v>99</v>
      </c>
      <c r="BJ645" s="147">
        <v>46199</v>
      </c>
      <c r="BK645" s="139" t="s">
        <v>102</v>
      </c>
      <c r="BL645" s="129" t="s">
        <v>107</v>
      </c>
      <c r="BM645" s="142" t="s">
        <v>179</v>
      </c>
      <c r="BN645" s="139" t="s">
        <v>221</v>
      </c>
      <c r="BO645" s="139">
        <v>0</v>
      </c>
      <c r="BP645" s="143"/>
      <c r="BQ645" s="141" t="s">
        <v>1761</v>
      </c>
    </row>
    <row r="646" spans="1:69" hidden="1" x14ac:dyDescent="0.35">
      <c r="A646" s="131">
        <v>642</v>
      </c>
      <c r="B646" s="137" t="s">
        <v>252</v>
      </c>
      <c r="C646" s="137" t="s">
        <v>253</v>
      </c>
      <c r="D646" s="137" t="s">
        <v>254</v>
      </c>
      <c r="E646" s="137" t="s">
        <v>255</v>
      </c>
      <c r="F646" s="137" t="s">
        <v>255</v>
      </c>
      <c r="G646" s="137" t="s">
        <v>256</v>
      </c>
      <c r="H646" s="137" t="s">
        <v>257</v>
      </c>
      <c r="I646" s="137">
        <v>134450</v>
      </c>
      <c r="J646" s="137" t="s">
        <v>328</v>
      </c>
      <c r="K646" s="137">
        <v>134450</v>
      </c>
      <c r="L646" s="137" t="s">
        <v>341</v>
      </c>
      <c r="M646" s="137" t="s">
        <v>342</v>
      </c>
      <c r="N646" s="137">
        <v>248568</v>
      </c>
      <c r="O646" s="137" t="s">
        <v>3271</v>
      </c>
      <c r="P646" s="137">
        <v>326673</v>
      </c>
      <c r="Q646" s="137" t="s">
        <v>3294</v>
      </c>
      <c r="R646" s="137" t="s">
        <v>263</v>
      </c>
      <c r="S646" s="137" t="s">
        <v>3327</v>
      </c>
      <c r="T646" s="137" t="s">
        <v>3327</v>
      </c>
      <c r="U646" s="137" t="s">
        <v>285</v>
      </c>
      <c r="V646" s="137" t="s">
        <v>286</v>
      </c>
      <c r="W646" s="137">
        <v>0</v>
      </c>
      <c r="X646" s="137" t="s">
        <v>267</v>
      </c>
      <c r="Y646" s="137">
        <v>360373909</v>
      </c>
      <c r="Z646" s="137" t="s">
        <v>3328</v>
      </c>
      <c r="AA646" s="137" t="s">
        <v>581</v>
      </c>
      <c r="AB646" s="138">
        <v>40000</v>
      </c>
      <c r="AC646" s="137" t="s">
        <v>556</v>
      </c>
      <c r="AD646" s="137">
        <v>24</v>
      </c>
      <c r="AE646" s="137" t="s">
        <v>478</v>
      </c>
      <c r="AF646" s="137" t="s">
        <v>1701</v>
      </c>
      <c r="AG646" s="137" t="s">
        <v>3329</v>
      </c>
      <c r="AH646" s="137" t="s">
        <v>481</v>
      </c>
      <c r="AI646" s="137" t="s">
        <v>568</v>
      </c>
      <c r="AJ646" s="138">
        <v>2150</v>
      </c>
      <c r="AK646" s="138">
        <v>2150</v>
      </c>
      <c r="AL646" s="137" t="s">
        <v>568</v>
      </c>
      <c r="AM646" s="138">
        <v>867.81</v>
      </c>
      <c r="AN646" s="138">
        <v>1282.19</v>
      </c>
      <c r="AO646" s="138">
        <v>2150</v>
      </c>
      <c r="AP646" s="138">
        <v>39132.19</v>
      </c>
      <c r="AQ646" s="138">
        <v>11093.81</v>
      </c>
      <c r="AR646" s="138">
        <v>50226</v>
      </c>
      <c r="AS646" s="138">
        <v>0</v>
      </c>
      <c r="AT646" s="138">
        <v>0</v>
      </c>
      <c r="AU646" s="138">
        <v>0</v>
      </c>
      <c r="AV646" s="137">
        <v>1</v>
      </c>
      <c r="AW646" s="137"/>
      <c r="AX646" s="137"/>
      <c r="AY646" s="137"/>
      <c r="AZ646" s="137"/>
      <c r="BA646" s="137"/>
      <c r="BB646" s="137" t="s">
        <v>277</v>
      </c>
      <c r="BC646" s="137"/>
      <c r="BD646" s="137"/>
      <c r="BE646" s="138"/>
      <c r="BF646" s="137"/>
      <c r="BG646" s="137" t="s">
        <v>3330</v>
      </c>
      <c r="BH646" s="152" t="s">
        <v>2668</v>
      </c>
      <c r="BI646" s="129" t="s">
        <v>99</v>
      </c>
      <c r="BJ646" s="147">
        <v>46199</v>
      </c>
      <c r="BK646" s="139" t="s">
        <v>102</v>
      </c>
      <c r="BL646" s="129" t="s">
        <v>107</v>
      </c>
      <c r="BM646" s="142" t="s">
        <v>179</v>
      </c>
      <c r="BN646" s="139" t="s">
        <v>221</v>
      </c>
      <c r="BO646" s="139">
        <v>0</v>
      </c>
      <c r="BP646" s="143"/>
      <c r="BQ646" s="141" t="s">
        <v>1761</v>
      </c>
    </row>
    <row r="647" spans="1:69" hidden="1" x14ac:dyDescent="0.35">
      <c r="A647" s="131">
        <v>643</v>
      </c>
      <c r="B647" s="137" t="s">
        <v>252</v>
      </c>
      <c r="C647" s="137" t="s">
        <v>253</v>
      </c>
      <c r="D647" s="137" t="s">
        <v>254</v>
      </c>
      <c r="E647" s="137" t="s">
        <v>255</v>
      </c>
      <c r="F647" s="137" t="s">
        <v>255</v>
      </c>
      <c r="G647" s="137" t="s">
        <v>256</v>
      </c>
      <c r="H647" s="137" t="s">
        <v>257</v>
      </c>
      <c r="I647" s="137">
        <v>134450</v>
      </c>
      <c r="J647" s="137" t="s">
        <v>328</v>
      </c>
      <c r="K647" s="137">
        <v>134450</v>
      </c>
      <c r="L647" s="137" t="s">
        <v>341</v>
      </c>
      <c r="M647" s="137" t="s">
        <v>342</v>
      </c>
      <c r="N647" s="137">
        <v>248568</v>
      </c>
      <c r="O647" s="137" t="s">
        <v>3271</v>
      </c>
      <c r="P647" s="137">
        <v>326673</v>
      </c>
      <c r="Q647" s="137" t="s">
        <v>3294</v>
      </c>
      <c r="R647" s="137" t="s">
        <v>263</v>
      </c>
      <c r="S647" s="137" t="s">
        <v>3331</v>
      </c>
      <c r="T647" s="137" t="s">
        <v>3331</v>
      </c>
      <c r="U647" s="137" t="s">
        <v>285</v>
      </c>
      <c r="V647" s="137" t="s">
        <v>286</v>
      </c>
      <c r="W647" s="137">
        <v>0</v>
      </c>
      <c r="X647" s="137" t="s">
        <v>267</v>
      </c>
      <c r="Y647" s="137">
        <v>360367788</v>
      </c>
      <c r="Z647" s="137" t="s">
        <v>3332</v>
      </c>
      <c r="AA647" s="137" t="s">
        <v>3312</v>
      </c>
      <c r="AB647" s="138">
        <v>40000</v>
      </c>
      <c r="AC647" s="137" t="s">
        <v>556</v>
      </c>
      <c r="AD647" s="137">
        <v>24</v>
      </c>
      <c r="AE647" s="137" t="s">
        <v>478</v>
      </c>
      <c r="AF647" s="137" t="s">
        <v>1686</v>
      </c>
      <c r="AG647" s="137" t="s">
        <v>3313</v>
      </c>
      <c r="AH647" s="137" t="s">
        <v>481</v>
      </c>
      <c r="AI647" s="137" t="s">
        <v>1426</v>
      </c>
      <c r="AJ647" s="138">
        <v>2150</v>
      </c>
      <c r="AK647" s="138">
        <v>2150</v>
      </c>
      <c r="AL647" s="137" t="s">
        <v>568</v>
      </c>
      <c r="AM647" s="138">
        <v>3005.9</v>
      </c>
      <c r="AN647" s="138">
        <v>1294.0999999999999</v>
      </c>
      <c r="AO647" s="138">
        <v>4300</v>
      </c>
      <c r="AP647" s="138">
        <v>36994.1</v>
      </c>
      <c r="AQ647" s="138">
        <v>9744.9</v>
      </c>
      <c r="AR647" s="138">
        <v>46739</v>
      </c>
      <c r="AS647" s="138">
        <v>0</v>
      </c>
      <c r="AT647" s="138">
        <v>0</v>
      </c>
      <c r="AU647" s="138">
        <v>0</v>
      </c>
      <c r="AV647" s="137">
        <v>2</v>
      </c>
      <c r="AW647" s="137"/>
      <c r="AX647" s="137"/>
      <c r="AY647" s="137"/>
      <c r="AZ647" s="137"/>
      <c r="BA647" s="137"/>
      <c r="BB647" s="137" t="s">
        <v>277</v>
      </c>
      <c r="BC647" s="137"/>
      <c r="BD647" s="137"/>
      <c r="BE647" s="138"/>
      <c r="BF647" s="137"/>
      <c r="BG647" s="137" t="s">
        <v>3333</v>
      </c>
      <c r="BH647" s="152" t="s">
        <v>2668</v>
      </c>
      <c r="BI647" s="129" t="s">
        <v>99</v>
      </c>
      <c r="BJ647" s="147">
        <v>46199</v>
      </c>
      <c r="BK647" s="139" t="s">
        <v>102</v>
      </c>
      <c r="BL647" s="129" t="s">
        <v>107</v>
      </c>
      <c r="BM647" s="142" t="s">
        <v>179</v>
      </c>
      <c r="BN647" s="139" t="s">
        <v>221</v>
      </c>
      <c r="BO647" s="139">
        <v>0</v>
      </c>
      <c r="BP647" s="143"/>
      <c r="BQ647" s="141" t="s">
        <v>1761</v>
      </c>
    </row>
    <row r="648" spans="1:69" ht="34.25" hidden="1" customHeight="1" x14ac:dyDescent="0.35">
      <c r="A648" s="131">
        <v>644</v>
      </c>
      <c r="B648" s="137" t="s">
        <v>252</v>
      </c>
      <c r="C648" s="137" t="s">
        <v>253</v>
      </c>
      <c r="D648" s="137" t="s">
        <v>254</v>
      </c>
      <c r="E648" s="137" t="s">
        <v>255</v>
      </c>
      <c r="F648" s="137" t="s">
        <v>255</v>
      </c>
      <c r="G648" s="137" t="s">
        <v>256</v>
      </c>
      <c r="H648" s="137" t="s">
        <v>257</v>
      </c>
      <c r="I648" s="137">
        <v>134450</v>
      </c>
      <c r="J648" s="137" t="s">
        <v>328</v>
      </c>
      <c r="K648" s="137">
        <v>134450</v>
      </c>
      <c r="L648" s="137" t="s">
        <v>341</v>
      </c>
      <c r="M648" s="137" t="s">
        <v>342</v>
      </c>
      <c r="N648" s="137">
        <v>248568</v>
      </c>
      <c r="O648" s="137" t="s">
        <v>3271</v>
      </c>
      <c r="P648" s="137">
        <v>326673</v>
      </c>
      <c r="Q648" s="137" t="s">
        <v>3294</v>
      </c>
      <c r="R648" s="137" t="s">
        <v>263</v>
      </c>
      <c r="S648" s="137" t="s">
        <v>3334</v>
      </c>
      <c r="T648" s="137" t="s">
        <v>3334</v>
      </c>
      <c r="U648" s="137" t="s">
        <v>285</v>
      </c>
      <c r="V648" s="137" t="s">
        <v>286</v>
      </c>
      <c r="W648" s="137">
        <v>0</v>
      </c>
      <c r="X648" s="137" t="s">
        <v>267</v>
      </c>
      <c r="Y648" s="137">
        <v>360368257</v>
      </c>
      <c r="Z648" s="137" t="s">
        <v>3335</v>
      </c>
      <c r="AA648" s="137" t="s">
        <v>581</v>
      </c>
      <c r="AB648" s="138">
        <v>40000</v>
      </c>
      <c r="AC648" s="137" t="s">
        <v>556</v>
      </c>
      <c r="AD648" s="137">
        <v>24</v>
      </c>
      <c r="AE648" s="137" t="s">
        <v>478</v>
      </c>
      <c r="AF648" s="137" t="s">
        <v>1701</v>
      </c>
      <c r="AG648" s="137" t="s">
        <v>3329</v>
      </c>
      <c r="AH648" s="137" t="s">
        <v>481</v>
      </c>
      <c r="AI648" s="137" t="s">
        <v>568</v>
      </c>
      <c r="AJ648" s="138">
        <v>2150</v>
      </c>
      <c r="AK648" s="138">
        <v>2150</v>
      </c>
      <c r="AL648" s="137" t="s">
        <v>568</v>
      </c>
      <c r="AM648" s="138">
        <v>867.81</v>
      </c>
      <c r="AN648" s="138">
        <v>1282.19</v>
      </c>
      <c r="AO648" s="138">
        <v>2150</v>
      </c>
      <c r="AP648" s="138">
        <v>39132.19</v>
      </c>
      <c r="AQ648" s="138">
        <v>11093.81</v>
      </c>
      <c r="AR648" s="138">
        <v>50226</v>
      </c>
      <c r="AS648" s="138">
        <v>0</v>
      </c>
      <c r="AT648" s="138">
        <v>0</v>
      </c>
      <c r="AU648" s="138">
        <v>0</v>
      </c>
      <c r="AV648" s="137">
        <v>1</v>
      </c>
      <c r="AW648" s="137"/>
      <c r="AX648" s="137"/>
      <c r="AY648" s="137"/>
      <c r="AZ648" s="137"/>
      <c r="BA648" s="137"/>
      <c r="BB648" s="137" t="s">
        <v>277</v>
      </c>
      <c r="BC648" s="137"/>
      <c r="BD648" s="137"/>
      <c r="BE648" s="138"/>
      <c r="BF648" s="137"/>
      <c r="BG648" s="137" t="s">
        <v>3336</v>
      </c>
      <c r="BH648" s="152" t="s">
        <v>2668</v>
      </c>
      <c r="BI648" s="129" t="s">
        <v>99</v>
      </c>
      <c r="BJ648" s="147">
        <v>46199</v>
      </c>
      <c r="BK648" s="139" t="s">
        <v>102</v>
      </c>
      <c r="BL648" s="129" t="s">
        <v>107</v>
      </c>
      <c r="BM648" s="142" t="s">
        <v>179</v>
      </c>
      <c r="BN648" s="139" t="s">
        <v>221</v>
      </c>
      <c r="BO648" s="139">
        <v>0</v>
      </c>
      <c r="BP648" s="143"/>
      <c r="BQ648" s="141" t="s">
        <v>1761</v>
      </c>
    </row>
    <row r="649" spans="1:69" hidden="1" x14ac:dyDescent="0.35">
      <c r="A649" s="131">
        <v>645</v>
      </c>
      <c r="B649" s="137" t="s">
        <v>252</v>
      </c>
      <c r="C649" s="137" t="s">
        <v>253</v>
      </c>
      <c r="D649" s="137" t="s">
        <v>254</v>
      </c>
      <c r="E649" s="137" t="s">
        <v>255</v>
      </c>
      <c r="F649" s="137" t="s">
        <v>255</v>
      </c>
      <c r="G649" s="137" t="s">
        <v>256</v>
      </c>
      <c r="H649" s="137" t="s">
        <v>257</v>
      </c>
      <c r="I649" s="137">
        <v>134450</v>
      </c>
      <c r="J649" s="137" t="s">
        <v>328</v>
      </c>
      <c r="K649" s="137">
        <v>134450</v>
      </c>
      <c r="L649" s="137" t="s">
        <v>341</v>
      </c>
      <c r="M649" s="137" t="s">
        <v>342</v>
      </c>
      <c r="N649" s="137">
        <v>248568</v>
      </c>
      <c r="O649" s="137" t="s">
        <v>3271</v>
      </c>
      <c r="P649" s="137">
        <v>326673</v>
      </c>
      <c r="Q649" s="137" t="s">
        <v>3294</v>
      </c>
      <c r="R649" s="137" t="s">
        <v>263</v>
      </c>
      <c r="S649" s="137" t="s">
        <v>3337</v>
      </c>
      <c r="T649" s="137" t="s">
        <v>3337</v>
      </c>
      <c r="U649" s="137" t="s">
        <v>285</v>
      </c>
      <c r="V649" s="137" t="s">
        <v>286</v>
      </c>
      <c r="W649" s="137">
        <v>0</v>
      </c>
      <c r="X649" s="137" t="s">
        <v>267</v>
      </c>
      <c r="Y649" s="137">
        <v>360373415</v>
      </c>
      <c r="Z649" s="137" t="s">
        <v>3338</v>
      </c>
      <c r="AA649" s="137" t="s">
        <v>581</v>
      </c>
      <c r="AB649" s="138">
        <v>40000</v>
      </c>
      <c r="AC649" s="137" t="s">
        <v>556</v>
      </c>
      <c r="AD649" s="137">
        <v>24</v>
      </c>
      <c r="AE649" s="137" t="s">
        <v>478</v>
      </c>
      <c r="AF649" s="137" t="s">
        <v>1701</v>
      </c>
      <c r="AG649" s="137" t="s">
        <v>3329</v>
      </c>
      <c r="AH649" s="137" t="s">
        <v>481</v>
      </c>
      <c r="AI649" s="137" t="s">
        <v>568</v>
      </c>
      <c r="AJ649" s="138">
        <v>2150</v>
      </c>
      <c r="AK649" s="138">
        <v>2150</v>
      </c>
      <c r="AL649" s="137" t="s">
        <v>568</v>
      </c>
      <c r="AM649" s="138">
        <v>867.81</v>
      </c>
      <c r="AN649" s="138">
        <v>1282.19</v>
      </c>
      <c r="AO649" s="138">
        <v>2150</v>
      </c>
      <c r="AP649" s="138">
        <v>39132.19</v>
      </c>
      <c r="AQ649" s="138">
        <v>11093.81</v>
      </c>
      <c r="AR649" s="138">
        <v>50226</v>
      </c>
      <c r="AS649" s="138">
        <v>0</v>
      </c>
      <c r="AT649" s="138">
        <v>0</v>
      </c>
      <c r="AU649" s="138">
        <v>0</v>
      </c>
      <c r="AV649" s="137">
        <v>1</v>
      </c>
      <c r="AW649" s="137"/>
      <c r="AX649" s="137"/>
      <c r="AY649" s="137"/>
      <c r="AZ649" s="137"/>
      <c r="BA649" s="137"/>
      <c r="BB649" s="137" t="s">
        <v>277</v>
      </c>
      <c r="BC649" s="137"/>
      <c r="BD649" s="137"/>
      <c r="BE649" s="138"/>
      <c r="BF649" s="137"/>
      <c r="BG649" s="137" t="s">
        <v>3339</v>
      </c>
      <c r="BH649" s="152" t="s">
        <v>2668</v>
      </c>
      <c r="BI649" s="129" t="s">
        <v>99</v>
      </c>
      <c r="BJ649" s="147">
        <v>46199</v>
      </c>
      <c r="BK649" s="139" t="s">
        <v>102</v>
      </c>
      <c r="BL649" s="129" t="s">
        <v>107</v>
      </c>
      <c r="BM649" s="142" t="s">
        <v>179</v>
      </c>
      <c r="BN649" s="139" t="s">
        <v>221</v>
      </c>
      <c r="BO649" s="139">
        <v>0</v>
      </c>
      <c r="BP649" s="143"/>
      <c r="BQ649" s="141" t="s">
        <v>1761</v>
      </c>
    </row>
    <row r="650" spans="1:69" hidden="1" x14ac:dyDescent="0.35">
      <c r="A650" s="131">
        <v>646</v>
      </c>
      <c r="B650" s="137" t="s">
        <v>252</v>
      </c>
      <c r="C650" s="137" t="s">
        <v>253</v>
      </c>
      <c r="D650" s="137" t="s">
        <v>254</v>
      </c>
      <c r="E650" s="137" t="s">
        <v>255</v>
      </c>
      <c r="F650" s="137" t="s">
        <v>255</v>
      </c>
      <c r="G650" s="137" t="s">
        <v>256</v>
      </c>
      <c r="H650" s="137" t="s">
        <v>257</v>
      </c>
      <c r="I650" s="137">
        <v>134450</v>
      </c>
      <c r="J650" s="137" t="s">
        <v>328</v>
      </c>
      <c r="K650" s="137">
        <v>134450</v>
      </c>
      <c r="L650" s="137" t="s">
        <v>341</v>
      </c>
      <c r="M650" s="137" t="s">
        <v>342</v>
      </c>
      <c r="N650" s="137">
        <v>248568</v>
      </c>
      <c r="O650" s="137" t="s">
        <v>3271</v>
      </c>
      <c r="P650" s="137">
        <v>586308</v>
      </c>
      <c r="Q650" s="137" t="s">
        <v>3340</v>
      </c>
      <c r="R650" s="137" t="s">
        <v>263</v>
      </c>
      <c r="S650" s="137" t="s">
        <v>3341</v>
      </c>
      <c r="T650" s="137" t="s">
        <v>3341</v>
      </c>
      <c r="U650" s="137" t="s">
        <v>474</v>
      </c>
      <c r="V650" s="137" t="s">
        <v>286</v>
      </c>
      <c r="W650" s="137">
        <v>0</v>
      </c>
      <c r="X650" s="137" t="s">
        <v>3342</v>
      </c>
      <c r="Y650" s="137">
        <v>360455645</v>
      </c>
      <c r="Z650" s="137" t="s">
        <v>3343</v>
      </c>
      <c r="AA650" s="137" t="s">
        <v>1731</v>
      </c>
      <c r="AB650" s="138">
        <v>40000</v>
      </c>
      <c r="AC650" s="137" t="s">
        <v>556</v>
      </c>
      <c r="AD650" s="137">
        <v>24</v>
      </c>
      <c r="AE650" s="137" t="s">
        <v>478</v>
      </c>
      <c r="AF650" s="137" t="s">
        <v>2562</v>
      </c>
      <c r="AG650" s="137" t="s">
        <v>2563</v>
      </c>
      <c r="AH650" s="137" t="s">
        <v>481</v>
      </c>
      <c r="AI650" s="137" t="s">
        <v>568</v>
      </c>
      <c r="AJ650" s="138">
        <v>2150</v>
      </c>
      <c r="AK650" s="138">
        <v>2150</v>
      </c>
      <c r="AL650" s="137" t="s">
        <v>568</v>
      </c>
      <c r="AM650" s="138">
        <v>1409.18</v>
      </c>
      <c r="AN650" s="138">
        <v>740.82</v>
      </c>
      <c r="AO650" s="138">
        <v>2150</v>
      </c>
      <c r="AP650" s="138">
        <v>38590.82</v>
      </c>
      <c r="AQ650" s="138">
        <v>10748.18</v>
      </c>
      <c r="AR650" s="138">
        <v>49339</v>
      </c>
      <c r="AS650" s="138">
        <v>0</v>
      </c>
      <c r="AT650" s="138">
        <v>0</v>
      </c>
      <c r="AU650" s="138">
        <v>0</v>
      </c>
      <c r="AV650" s="137">
        <v>1</v>
      </c>
      <c r="AW650" s="137"/>
      <c r="AX650" s="137"/>
      <c r="AY650" s="137"/>
      <c r="AZ650" s="137"/>
      <c r="BA650" s="137"/>
      <c r="BB650" s="137" t="s">
        <v>277</v>
      </c>
      <c r="BC650" s="137"/>
      <c r="BD650" s="137"/>
      <c r="BE650" s="138"/>
      <c r="BF650" s="137"/>
      <c r="BG650" s="137" t="s">
        <v>3344</v>
      </c>
      <c r="BH650" s="152" t="s">
        <v>2668</v>
      </c>
      <c r="BI650" s="129" t="s">
        <v>99</v>
      </c>
      <c r="BJ650" s="147">
        <v>46199</v>
      </c>
      <c r="BK650" s="139" t="s">
        <v>102</v>
      </c>
      <c r="BL650" s="129" t="s">
        <v>107</v>
      </c>
      <c r="BM650" s="142" t="s">
        <v>179</v>
      </c>
      <c r="BN650" s="139" t="s">
        <v>221</v>
      </c>
      <c r="BO650" s="139">
        <v>0</v>
      </c>
      <c r="BP650" s="143"/>
      <c r="BQ650" s="141" t="s">
        <v>1761</v>
      </c>
    </row>
    <row r="651" spans="1:69" ht="34.25" hidden="1" customHeight="1" x14ac:dyDescent="0.35">
      <c r="A651" s="131">
        <v>647</v>
      </c>
      <c r="B651" s="137" t="s">
        <v>252</v>
      </c>
      <c r="C651" s="137" t="s">
        <v>253</v>
      </c>
      <c r="D651" s="137" t="s">
        <v>254</v>
      </c>
      <c r="E651" s="137" t="s">
        <v>255</v>
      </c>
      <c r="F651" s="137" t="s">
        <v>255</v>
      </c>
      <c r="G651" s="137" t="s">
        <v>256</v>
      </c>
      <c r="H651" s="137" t="s">
        <v>257</v>
      </c>
      <c r="I651" s="137">
        <v>134450</v>
      </c>
      <c r="J651" s="137" t="s">
        <v>328</v>
      </c>
      <c r="K651" s="137">
        <v>134450</v>
      </c>
      <c r="L651" s="137" t="s">
        <v>341</v>
      </c>
      <c r="M651" s="137" t="s">
        <v>342</v>
      </c>
      <c r="N651" s="137">
        <v>248568</v>
      </c>
      <c r="O651" s="137" t="s">
        <v>3271</v>
      </c>
      <c r="P651" s="137">
        <v>326673</v>
      </c>
      <c r="Q651" s="137" t="s">
        <v>3294</v>
      </c>
      <c r="R651" s="137" t="s">
        <v>263</v>
      </c>
      <c r="S651" s="137" t="s">
        <v>3345</v>
      </c>
      <c r="T651" s="137" t="s">
        <v>3345</v>
      </c>
      <c r="U651" s="137" t="s">
        <v>265</v>
      </c>
      <c r="V651" s="137" t="s">
        <v>286</v>
      </c>
      <c r="W651" s="137">
        <v>0</v>
      </c>
      <c r="X651" s="137" t="s">
        <v>267</v>
      </c>
      <c r="Y651" s="137">
        <v>360357813</v>
      </c>
      <c r="Z651" s="137" t="s">
        <v>3346</v>
      </c>
      <c r="AA651" s="137" t="s">
        <v>362</v>
      </c>
      <c r="AB651" s="138">
        <v>40000</v>
      </c>
      <c r="AC651" s="137" t="s">
        <v>556</v>
      </c>
      <c r="AD651" s="137">
        <v>24</v>
      </c>
      <c r="AE651" s="137" t="s">
        <v>478</v>
      </c>
      <c r="AF651" s="137" t="s">
        <v>1686</v>
      </c>
      <c r="AG651" s="137" t="s">
        <v>1687</v>
      </c>
      <c r="AH651" s="137" t="s">
        <v>481</v>
      </c>
      <c r="AI651" s="137" t="s">
        <v>1426</v>
      </c>
      <c r="AJ651" s="138">
        <v>2150</v>
      </c>
      <c r="AK651" s="138">
        <v>2150</v>
      </c>
      <c r="AL651" s="137" t="s">
        <v>568</v>
      </c>
      <c r="AM651" s="138">
        <v>2947.5</v>
      </c>
      <c r="AN651" s="138">
        <v>1352.5</v>
      </c>
      <c r="AO651" s="138">
        <v>4300</v>
      </c>
      <c r="AP651" s="138">
        <v>37052.5</v>
      </c>
      <c r="AQ651" s="138">
        <v>9779.5</v>
      </c>
      <c r="AR651" s="138">
        <v>46832</v>
      </c>
      <c r="AS651" s="138">
        <v>0</v>
      </c>
      <c r="AT651" s="138">
        <v>0</v>
      </c>
      <c r="AU651" s="138">
        <v>0</v>
      </c>
      <c r="AV651" s="137">
        <v>2</v>
      </c>
      <c r="AW651" s="137"/>
      <c r="AX651" s="137"/>
      <c r="AY651" s="137"/>
      <c r="AZ651" s="137"/>
      <c r="BA651" s="137"/>
      <c r="BB651" s="137" t="s">
        <v>277</v>
      </c>
      <c r="BC651" s="137"/>
      <c r="BD651" s="137"/>
      <c r="BE651" s="138"/>
      <c r="BF651" s="137"/>
      <c r="BG651" s="137" t="s">
        <v>3347</v>
      </c>
      <c r="BH651" s="152" t="s">
        <v>2668</v>
      </c>
      <c r="BI651" s="129" t="s">
        <v>99</v>
      </c>
      <c r="BJ651" s="147">
        <v>46199</v>
      </c>
      <c r="BK651" s="139" t="s">
        <v>102</v>
      </c>
      <c r="BL651" s="129" t="s">
        <v>107</v>
      </c>
      <c r="BM651" s="142" t="s">
        <v>179</v>
      </c>
      <c r="BN651" s="139" t="s">
        <v>221</v>
      </c>
      <c r="BO651" s="139">
        <v>0</v>
      </c>
      <c r="BP651" s="143"/>
      <c r="BQ651" s="141" t="s">
        <v>1761</v>
      </c>
    </row>
    <row r="652" spans="1:69" hidden="1" x14ac:dyDescent="0.35">
      <c r="A652" s="131">
        <v>648</v>
      </c>
      <c r="B652" s="137" t="s">
        <v>252</v>
      </c>
      <c r="C652" s="137" t="s">
        <v>253</v>
      </c>
      <c r="D652" s="137" t="s">
        <v>254</v>
      </c>
      <c r="E652" s="137" t="s">
        <v>255</v>
      </c>
      <c r="F652" s="137" t="s">
        <v>255</v>
      </c>
      <c r="G652" s="137" t="s">
        <v>256</v>
      </c>
      <c r="H652" s="137" t="s">
        <v>257</v>
      </c>
      <c r="I652" s="137">
        <v>134450</v>
      </c>
      <c r="J652" s="137" t="s">
        <v>328</v>
      </c>
      <c r="K652" s="137">
        <v>134450</v>
      </c>
      <c r="L652" s="137" t="s">
        <v>341</v>
      </c>
      <c r="M652" s="137" t="s">
        <v>342</v>
      </c>
      <c r="N652" s="137">
        <v>248568</v>
      </c>
      <c r="O652" s="137" t="s">
        <v>3271</v>
      </c>
      <c r="P652" s="137">
        <v>326673</v>
      </c>
      <c r="Q652" s="137" t="s">
        <v>3294</v>
      </c>
      <c r="R652" s="137" t="s">
        <v>263</v>
      </c>
      <c r="S652" s="137" t="s">
        <v>3348</v>
      </c>
      <c r="T652" s="137" t="s">
        <v>3348</v>
      </c>
      <c r="U652" s="137" t="s">
        <v>285</v>
      </c>
      <c r="V652" s="137" t="s">
        <v>286</v>
      </c>
      <c r="W652" s="137">
        <v>0</v>
      </c>
      <c r="X652" s="137" t="s">
        <v>1012</v>
      </c>
      <c r="Y652" s="137">
        <v>360386962</v>
      </c>
      <c r="Z652" s="137" t="s">
        <v>3349</v>
      </c>
      <c r="AA652" s="137" t="s">
        <v>2352</v>
      </c>
      <c r="AB652" s="138">
        <v>40000</v>
      </c>
      <c r="AC652" s="137" t="s">
        <v>556</v>
      </c>
      <c r="AD652" s="137">
        <v>24</v>
      </c>
      <c r="AE652" s="137" t="s">
        <v>478</v>
      </c>
      <c r="AF652" s="137" t="s">
        <v>1711</v>
      </c>
      <c r="AG652" s="137" t="s">
        <v>3350</v>
      </c>
      <c r="AH652" s="137" t="s">
        <v>481</v>
      </c>
      <c r="AI652" s="137" t="s">
        <v>568</v>
      </c>
      <c r="AJ652" s="138">
        <v>2150</v>
      </c>
      <c r="AK652" s="138">
        <v>2150</v>
      </c>
      <c r="AL652" s="137" t="s">
        <v>568</v>
      </c>
      <c r="AM652" s="138">
        <v>981.78</v>
      </c>
      <c r="AN652" s="138">
        <v>1168.22</v>
      </c>
      <c r="AO652" s="138">
        <v>2150</v>
      </c>
      <c r="AP652" s="138">
        <v>39018.22</v>
      </c>
      <c r="AQ652" s="138">
        <v>11020.78</v>
      </c>
      <c r="AR652" s="138">
        <v>50039</v>
      </c>
      <c r="AS652" s="138">
        <v>0</v>
      </c>
      <c r="AT652" s="138">
        <v>0</v>
      </c>
      <c r="AU652" s="138">
        <v>0</v>
      </c>
      <c r="AV652" s="137">
        <v>1</v>
      </c>
      <c r="AW652" s="137"/>
      <c r="AX652" s="137"/>
      <c r="AY652" s="137"/>
      <c r="AZ652" s="137"/>
      <c r="BA652" s="137"/>
      <c r="BB652" s="137" t="s">
        <v>277</v>
      </c>
      <c r="BC652" s="137"/>
      <c r="BD652" s="137"/>
      <c r="BE652" s="138"/>
      <c r="BF652" s="137"/>
      <c r="BG652" s="137" t="s">
        <v>3351</v>
      </c>
      <c r="BH652" s="152" t="s">
        <v>2668</v>
      </c>
      <c r="BI652" s="129" t="s">
        <v>99</v>
      </c>
      <c r="BJ652" s="147">
        <v>46199</v>
      </c>
      <c r="BK652" s="139" t="s">
        <v>102</v>
      </c>
      <c r="BL652" s="129" t="s">
        <v>107</v>
      </c>
      <c r="BM652" s="142" t="s">
        <v>179</v>
      </c>
      <c r="BN652" s="139" t="s">
        <v>221</v>
      </c>
      <c r="BO652" s="139">
        <v>0</v>
      </c>
      <c r="BP652" s="143"/>
      <c r="BQ652" s="141" t="s">
        <v>1761</v>
      </c>
    </row>
    <row r="653" spans="1:69" hidden="1" x14ac:dyDescent="0.35">
      <c r="A653" s="131">
        <v>649</v>
      </c>
      <c r="B653" s="137" t="s">
        <v>252</v>
      </c>
      <c r="C653" s="137" t="s">
        <v>253</v>
      </c>
      <c r="D653" s="137" t="s">
        <v>254</v>
      </c>
      <c r="E653" s="137" t="s">
        <v>255</v>
      </c>
      <c r="F653" s="137" t="s">
        <v>255</v>
      </c>
      <c r="G653" s="137" t="s">
        <v>256</v>
      </c>
      <c r="H653" s="137" t="s">
        <v>257</v>
      </c>
      <c r="I653" s="137">
        <v>134450</v>
      </c>
      <c r="J653" s="137" t="s">
        <v>328</v>
      </c>
      <c r="K653" s="137">
        <v>134450</v>
      </c>
      <c r="L653" s="137" t="s">
        <v>341</v>
      </c>
      <c r="M653" s="137" t="s">
        <v>342</v>
      </c>
      <c r="N653" s="137">
        <v>248568</v>
      </c>
      <c r="O653" s="137" t="s">
        <v>3271</v>
      </c>
      <c r="P653" s="137">
        <v>326673</v>
      </c>
      <c r="Q653" s="137" t="s">
        <v>3294</v>
      </c>
      <c r="R653" s="137" t="s">
        <v>263</v>
      </c>
      <c r="S653" s="137" t="s">
        <v>3352</v>
      </c>
      <c r="T653" s="137" t="s">
        <v>3352</v>
      </c>
      <c r="U653" s="137" t="s">
        <v>285</v>
      </c>
      <c r="V653" s="137" t="s">
        <v>286</v>
      </c>
      <c r="W653" s="137">
        <v>0</v>
      </c>
      <c r="X653" s="137" t="s">
        <v>267</v>
      </c>
      <c r="Y653" s="137">
        <v>360352661</v>
      </c>
      <c r="Z653" s="137" t="s">
        <v>3353</v>
      </c>
      <c r="AA653" s="137" t="s">
        <v>2867</v>
      </c>
      <c r="AB653" s="138">
        <v>40000</v>
      </c>
      <c r="AC653" s="137" t="s">
        <v>556</v>
      </c>
      <c r="AD653" s="137">
        <v>24</v>
      </c>
      <c r="AE653" s="137" t="s">
        <v>478</v>
      </c>
      <c r="AF653" s="137" t="s">
        <v>3354</v>
      </c>
      <c r="AG653" s="137" t="s">
        <v>3355</v>
      </c>
      <c r="AH653" s="137" t="s">
        <v>481</v>
      </c>
      <c r="AI653" s="137" t="s">
        <v>1426</v>
      </c>
      <c r="AJ653" s="138">
        <v>2150</v>
      </c>
      <c r="AK653" s="138">
        <v>2150</v>
      </c>
      <c r="AL653" s="137" t="s">
        <v>568</v>
      </c>
      <c r="AM653" s="138">
        <v>2918.29</v>
      </c>
      <c r="AN653" s="138">
        <v>1381.71</v>
      </c>
      <c r="AO653" s="138">
        <v>4300</v>
      </c>
      <c r="AP653" s="138">
        <v>37081.71</v>
      </c>
      <c r="AQ653" s="138">
        <v>9797.2900000000009</v>
      </c>
      <c r="AR653" s="138">
        <v>46879</v>
      </c>
      <c r="AS653" s="138">
        <v>0</v>
      </c>
      <c r="AT653" s="138">
        <v>0</v>
      </c>
      <c r="AU653" s="138">
        <v>0</v>
      </c>
      <c r="AV653" s="137">
        <v>2</v>
      </c>
      <c r="AW653" s="137"/>
      <c r="AX653" s="137"/>
      <c r="AY653" s="137"/>
      <c r="AZ653" s="137"/>
      <c r="BA653" s="137"/>
      <c r="BB653" s="137" t="s">
        <v>277</v>
      </c>
      <c r="BC653" s="137"/>
      <c r="BD653" s="137"/>
      <c r="BE653" s="138"/>
      <c r="BF653" s="137"/>
      <c r="BG653" s="137" t="s">
        <v>3356</v>
      </c>
      <c r="BH653" s="152" t="s">
        <v>2668</v>
      </c>
      <c r="BI653" s="129" t="s">
        <v>99</v>
      </c>
      <c r="BJ653" s="147">
        <v>46199</v>
      </c>
      <c r="BK653" s="139" t="s">
        <v>102</v>
      </c>
      <c r="BL653" s="129" t="s">
        <v>107</v>
      </c>
      <c r="BM653" s="142" t="s">
        <v>179</v>
      </c>
      <c r="BN653" s="139" t="s">
        <v>221</v>
      </c>
      <c r="BO653" s="139">
        <v>0</v>
      </c>
      <c r="BP653" s="143"/>
      <c r="BQ653" s="141" t="s">
        <v>1761</v>
      </c>
    </row>
    <row r="654" spans="1:69" hidden="1" x14ac:dyDescent="0.35">
      <c r="A654" s="131">
        <v>650</v>
      </c>
      <c r="B654" s="137" t="s">
        <v>252</v>
      </c>
      <c r="C654" s="137" t="s">
        <v>253</v>
      </c>
      <c r="D654" s="137" t="s">
        <v>254</v>
      </c>
      <c r="E654" s="137" t="s">
        <v>255</v>
      </c>
      <c r="F654" s="137" t="s">
        <v>255</v>
      </c>
      <c r="G654" s="137" t="s">
        <v>256</v>
      </c>
      <c r="H654" s="137" t="s">
        <v>257</v>
      </c>
      <c r="I654" s="137">
        <v>134450</v>
      </c>
      <c r="J654" s="137" t="s">
        <v>328</v>
      </c>
      <c r="K654" s="137">
        <v>134450</v>
      </c>
      <c r="L654" s="137" t="s">
        <v>341</v>
      </c>
      <c r="M654" s="137" t="s">
        <v>342</v>
      </c>
      <c r="N654" s="137">
        <v>248568</v>
      </c>
      <c r="O654" s="137" t="s">
        <v>3271</v>
      </c>
      <c r="P654" s="137">
        <v>572201</v>
      </c>
      <c r="Q654" s="137" t="s">
        <v>3272</v>
      </c>
      <c r="R654" s="137" t="s">
        <v>263</v>
      </c>
      <c r="S654" s="137" t="s">
        <v>3357</v>
      </c>
      <c r="T654" s="137" t="s">
        <v>3357</v>
      </c>
      <c r="U654" s="137" t="s">
        <v>474</v>
      </c>
      <c r="V654" s="137" t="s">
        <v>286</v>
      </c>
      <c r="W654" s="137">
        <v>0</v>
      </c>
      <c r="X654" s="137" t="s">
        <v>3358</v>
      </c>
      <c r="Y654" s="137">
        <v>360420499</v>
      </c>
      <c r="Z654" s="137" t="s">
        <v>3325</v>
      </c>
      <c r="AA654" s="137" t="s">
        <v>1716</v>
      </c>
      <c r="AB654" s="138">
        <v>40000</v>
      </c>
      <c r="AC654" s="137" t="s">
        <v>556</v>
      </c>
      <c r="AD654" s="137">
        <v>24</v>
      </c>
      <c r="AE654" s="137" t="s">
        <v>478</v>
      </c>
      <c r="AF654" s="137" t="s">
        <v>1719</v>
      </c>
      <c r="AG654" s="137" t="s">
        <v>2535</v>
      </c>
      <c r="AH654" s="137" t="s">
        <v>481</v>
      </c>
      <c r="AI654" s="137" t="s">
        <v>568</v>
      </c>
      <c r="AJ654" s="138">
        <v>2150</v>
      </c>
      <c r="AK654" s="138">
        <v>2150</v>
      </c>
      <c r="AL654" s="137" t="s">
        <v>568</v>
      </c>
      <c r="AM654" s="138">
        <v>1181.23</v>
      </c>
      <c r="AN654" s="138">
        <v>968.77</v>
      </c>
      <c r="AO654" s="138">
        <v>2150</v>
      </c>
      <c r="AP654" s="138">
        <v>38818.769999999997</v>
      </c>
      <c r="AQ654" s="138">
        <v>10894.23</v>
      </c>
      <c r="AR654" s="138">
        <v>49713</v>
      </c>
      <c r="AS654" s="138">
        <v>0</v>
      </c>
      <c r="AT654" s="138">
        <v>0</v>
      </c>
      <c r="AU654" s="138">
        <v>0</v>
      </c>
      <c r="AV654" s="137">
        <v>1</v>
      </c>
      <c r="AW654" s="137"/>
      <c r="AX654" s="137"/>
      <c r="AY654" s="137"/>
      <c r="AZ654" s="137"/>
      <c r="BA654" s="137"/>
      <c r="BB654" s="137" t="s">
        <v>277</v>
      </c>
      <c r="BC654" s="137"/>
      <c r="BD654" s="137"/>
      <c r="BE654" s="138"/>
      <c r="BF654" s="137"/>
      <c r="BG654" s="137" t="s">
        <v>3359</v>
      </c>
      <c r="BH654" s="152" t="s">
        <v>2668</v>
      </c>
      <c r="BI654" s="129" t="s">
        <v>99</v>
      </c>
      <c r="BJ654" s="147">
        <v>46199</v>
      </c>
      <c r="BK654" s="139" t="s">
        <v>102</v>
      </c>
      <c r="BL654" s="129" t="s">
        <v>107</v>
      </c>
      <c r="BM654" s="142" t="s">
        <v>179</v>
      </c>
      <c r="BN654" s="139" t="s">
        <v>221</v>
      </c>
      <c r="BO654" s="139">
        <v>0</v>
      </c>
      <c r="BP654" s="143"/>
      <c r="BQ654" s="141" t="s">
        <v>1761</v>
      </c>
    </row>
    <row r="655" spans="1:69" hidden="1" x14ac:dyDescent="0.35">
      <c r="A655" s="131">
        <v>651</v>
      </c>
      <c r="B655" s="137" t="s">
        <v>252</v>
      </c>
      <c r="C655" s="137" t="s">
        <v>253</v>
      </c>
      <c r="D655" s="137" t="s">
        <v>254</v>
      </c>
      <c r="E655" s="137" t="s">
        <v>255</v>
      </c>
      <c r="F655" s="137" t="s">
        <v>255</v>
      </c>
      <c r="G655" s="137" t="s">
        <v>256</v>
      </c>
      <c r="H655" s="137" t="s">
        <v>257</v>
      </c>
      <c r="I655" s="137">
        <v>134450</v>
      </c>
      <c r="J655" s="137" t="s">
        <v>328</v>
      </c>
      <c r="K655" s="137">
        <v>134450</v>
      </c>
      <c r="L655" s="137" t="s">
        <v>341</v>
      </c>
      <c r="M655" s="137" t="s">
        <v>342</v>
      </c>
      <c r="N655" s="137">
        <v>248568</v>
      </c>
      <c r="O655" s="137" t="s">
        <v>3271</v>
      </c>
      <c r="P655" s="137">
        <v>572201</v>
      </c>
      <c r="Q655" s="137" t="s">
        <v>3272</v>
      </c>
      <c r="R655" s="137" t="s">
        <v>263</v>
      </c>
      <c r="S655" s="137" t="s">
        <v>3360</v>
      </c>
      <c r="T655" s="137" t="s">
        <v>3360</v>
      </c>
      <c r="U655" s="137" t="s">
        <v>265</v>
      </c>
      <c r="V655" s="137" t="s">
        <v>286</v>
      </c>
      <c r="W655" s="137">
        <v>0</v>
      </c>
      <c r="X655" s="137" t="s">
        <v>3361</v>
      </c>
      <c r="Y655" s="137">
        <v>360426930</v>
      </c>
      <c r="Z655" s="137" t="s">
        <v>3362</v>
      </c>
      <c r="AA655" s="137" t="s">
        <v>808</v>
      </c>
      <c r="AB655" s="138">
        <v>40000</v>
      </c>
      <c r="AC655" s="137" t="s">
        <v>556</v>
      </c>
      <c r="AD655" s="137">
        <v>24</v>
      </c>
      <c r="AE655" s="137" t="s">
        <v>478</v>
      </c>
      <c r="AF655" s="137" t="s">
        <v>1719</v>
      </c>
      <c r="AG655" s="137" t="s">
        <v>1720</v>
      </c>
      <c r="AH655" s="137" t="s">
        <v>481</v>
      </c>
      <c r="AI655" s="137" t="s">
        <v>568</v>
      </c>
      <c r="AJ655" s="138">
        <v>2150</v>
      </c>
      <c r="AK655" s="138">
        <v>2150</v>
      </c>
      <c r="AL655" s="137" t="s">
        <v>568</v>
      </c>
      <c r="AM655" s="138">
        <v>1209.73</v>
      </c>
      <c r="AN655" s="138">
        <v>940.27</v>
      </c>
      <c r="AO655" s="138">
        <v>2150</v>
      </c>
      <c r="AP655" s="138">
        <v>38790.269999999997</v>
      </c>
      <c r="AQ655" s="138">
        <v>10875.73</v>
      </c>
      <c r="AR655" s="138">
        <v>49666</v>
      </c>
      <c r="AS655" s="138">
        <v>0</v>
      </c>
      <c r="AT655" s="138">
        <v>0</v>
      </c>
      <c r="AU655" s="138">
        <v>0</v>
      </c>
      <c r="AV655" s="137">
        <v>1</v>
      </c>
      <c r="AW655" s="137"/>
      <c r="AX655" s="137"/>
      <c r="AY655" s="137"/>
      <c r="AZ655" s="137"/>
      <c r="BA655" s="137"/>
      <c r="BB655" s="137" t="s">
        <v>277</v>
      </c>
      <c r="BC655" s="137"/>
      <c r="BD655" s="137"/>
      <c r="BE655" s="138"/>
      <c r="BF655" s="137"/>
      <c r="BG655" s="137" t="s">
        <v>3363</v>
      </c>
      <c r="BH655" s="152" t="s">
        <v>2668</v>
      </c>
      <c r="BI655" s="129" t="s">
        <v>99</v>
      </c>
      <c r="BJ655" s="147">
        <v>46199</v>
      </c>
      <c r="BK655" s="139" t="s">
        <v>102</v>
      </c>
      <c r="BL655" s="129" t="s">
        <v>107</v>
      </c>
      <c r="BM655" s="142" t="s">
        <v>179</v>
      </c>
      <c r="BN655" s="139" t="s">
        <v>221</v>
      </c>
      <c r="BO655" s="139">
        <v>0</v>
      </c>
      <c r="BP655" s="143"/>
      <c r="BQ655" s="141" t="s">
        <v>1761</v>
      </c>
    </row>
    <row r="656" spans="1:69" hidden="1" x14ac:dyDescent="0.35">
      <c r="A656" s="131">
        <v>652</v>
      </c>
      <c r="B656" s="137" t="s">
        <v>252</v>
      </c>
      <c r="C656" s="137" t="s">
        <v>253</v>
      </c>
      <c r="D656" s="137" t="s">
        <v>254</v>
      </c>
      <c r="E656" s="137" t="s">
        <v>255</v>
      </c>
      <c r="F656" s="137" t="s">
        <v>255</v>
      </c>
      <c r="G656" s="137" t="s">
        <v>256</v>
      </c>
      <c r="H656" s="137" t="s">
        <v>257</v>
      </c>
      <c r="I656" s="137">
        <v>134450</v>
      </c>
      <c r="J656" s="137" t="s">
        <v>328</v>
      </c>
      <c r="K656" s="137">
        <v>134450</v>
      </c>
      <c r="L656" s="137" t="s">
        <v>341</v>
      </c>
      <c r="M656" s="137" t="s">
        <v>342</v>
      </c>
      <c r="N656" s="137">
        <v>248568</v>
      </c>
      <c r="O656" s="137" t="s">
        <v>3271</v>
      </c>
      <c r="P656" s="137">
        <v>326673</v>
      </c>
      <c r="Q656" s="137" t="s">
        <v>3294</v>
      </c>
      <c r="R656" s="137" t="s">
        <v>263</v>
      </c>
      <c r="S656" s="137" t="s">
        <v>3364</v>
      </c>
      <c r="T656" s="137" t="s">
        <v>3364</v>
      </c>
      <c r="U656" s="137" t="s">
        <v>265</v>
      </c>
      <c r="V656" s="137" t="s">
        <v>286</v>
      </c>
      <c r="W656" s="137">
        <v>0</v>
      </c>
      <c r="X656" s="137" t="s">
        <v>267</v>
      </c>
      <c r="Y656" s="137">
        <v>360352540</v>
      </c>
      <c r="Z656" s="137" t="s">
        <v>3365</v>
      </c>
      <c r="AA656" s="137" t="s">
        <v>2867</v>
      </c>
      <c r="AB656" s="138">
        <v>40000</v>
      </c>
      <c r="AC656" s="137" t="s">
        <v>556</v>
      </c>
      <c r="AD656" s="137">
        <v>24</v>
      </c>
      <c r="AE656" s="137" t="s">
        <v>478</v>
      </c>
      <c r="AF656" s="137" t="s">
        <v>3354</v>
      </c>
      <c r="AG656" s="137" t="s">
        <v>3355</v>
      </c>
      <c r="AH656" s="137" t="s">
        <v>481</v>
      </c>
      <c r="AI656" s="137" t="s">
        <v>1426</v>
      </c>
      <c r="AJ656" s="138">
        <v>2150</v>
      </c>
      <c r="AK656" s="138">
        <v>2150</v>
      </c>
      <c r="AL656" s="137" t="s">
        <v>568</v>
      </c>
      <c r="AM656" s="138">
        <v>2918.29</v>
      </c>
      <c r="AN656" s="138">
        <v>1381.71</v>
      </c>
      <c r="AO656" s="138">
        <v>4300</v>
      </c>
      <c r="AP656" s="138">
        <v>37081.71</v>
      </c>
      <c r="AQ656" s="138">
        <v>9797.2900000000009</v>
      </c>
      <c r="AR656" s="138">
        <v>46879</v>
      </c>
      <c r="AS656" s="138">
        <v>0</v>
      </c>
      <c r="AT656" s="138">
        <v>0</v>
      </c>
      <c r="AU656" s="138">
        <v>0</v>
      </c>
      <c r="AV656" s="137">
        <v>2</v>
      </c>
      <c r="AW656" s="137"/>
      <c r="AX656" s="137"/>
      <c r="AY656" s="137"/>
      <c r="AZ656" s="137"/>
      <c r="BA656" s="137"/>
      <c r="BB656" s="137" t="s">
        <v>277</v>
      </c>
      <c r="BC656" s="137"/>
      <c r="BD656" s="137"/>
      <c r="BE656" s="138"/>
      <c r="BF656" s="137"/>
      <c r="BG656" s="137" t="s">
        <v>3366</v>
      </c>
      <c r="BH656" s="152" t="s">
        <v>2668</v>
      </c>
      <c r="BI656" s="129" t="s">
        <v>99</v>
      </c>
      <c r="BJ656" s="147">
        <v>46199</v>
      </c>
      <c r="BK656" s="139" t="s">
        <v>102</v>
      </c>
      <c r="BL656" s="129" t="s">
        <v>107</v>
      </c>
      <c r="BM656" s="142" t="s">
        <v>179</v>
      </c>
      <c r="BN656" s="139" t="s">
        <v>221</v>
      </c>
      <c r="BO656" s="139">
        <v>0</v>
      </c>
      <c r="BP656" s="143"/>
      <c r="BQ656" s="141" t="s">
        <v>1761</v>
      </c>
    </row>
    <row r="657" spans="1:69" hidden="1" x14ac:dyDescent="0.35">
      <c r="A657" s="131">
        <v>653</v>
      </c>
      <c r="B657" s="137" t="s">
        <v>252</v>
      </c>
      <c r="C657" s="137" t="s">
        <v>253</v>
      </c>
      <c r="D657" s="137" t="s">
        <v>254</v>
      </c>
      <c r="E657" s="137" t="s">
        <v>255</v>
      </c>
      <c r="F657" s="137" t="s">
        <v>255</v>
      </c>
      <c r="G657" s="137" t="s">
        <v>256</v>
      </c>
      <c r="H657" s="137" t="s">
        <v>257</v>
      </c>
      <c r="I657" s="137">
        <v>134450</v>
      </c>
      <c r="J657" s="137" t="s">
        <v>328</v>
      </c>
      <c r="K657" s="137">
        <v>134450</v>
      </c>
      <c r="L657" s="137" t="s">
        <v>341</v>
      </c>
      <c r="M657" s="137" t="s">
        <v>342</v>
      </c>
      <c r="N657" s="137">
        <v>248568</v>
      </c>
      <c r="O657" s="137" t="s">
        <v>3271</v>
      </c>
      <c r="P657" s="137">
        <v>572201</v>
      </c>
      <c r="Q657" s="137" t="s">
        <v>3272</v>
      </c>
      <c r="R657" s="137" t="s">
        <v>263</v>
      </c>
      <c r="S657" s="137" t="s">
        <v>3367</v>
      </c>
      <c r="T657" s="137" t="s">
        <v>3367</v>
      </c>
      <c r="U657" s="137" t="s">
        <v>265</v>
      </c>
      <c r="V657" s="137" t="s">
        <v>286</v>
      </c>
      <c r="W657" s="137">
        <v>0</v>
      </c>
      <c r="X657" s="137" t="s">
        <v>267</v>
      </c>
      <c r="Y657" s="137">
        <v>360424425</v>
      </c>
      <c r="Z657" s="137" t="s">
        <v>3368</v>
      </c>
      <c r="AA657" s="137" t="s">
        <v>808</v>
      </c>
      <c r="AB657" s="138">
        <v>40000</v>
      </c>
      <c r="AC657" s="137" t="s">
        <v>556</v>
      </c>
      <c r="AD657" s="137">
        <v>24</v>
      </c>
      <c r="AE657" s="137" t="s">
        <v>478</v>
      </c>
      <c r="AF657" s="137" t="s">
        <v>1719</v>
      </c>
      <c r="AG657" s="137" t="s">
        <v>1720</v>
      </c>
      <c r="AH657" s="137" t="s">
        <v>481</v>
      </c>
      <c r="AI657" s="137" t="s">
        <v>568</v>
      </c>
      <c r="AJ657" s="138">
        <v>2150</v>
      </c>
      <c r="AK657" s="138">
        <v>2150</v>
      </c>
      <c r="AL657" s="137" t="s">
        <v>568</v>
      </c>
      <c r="AM657" s="138">
        <v>1209.73</v>
      </c>
      <c r="AN657" s="138">
        <v>940.27</v>
      </c>
      <c r="AO657" s="138">
        <v>2150</v>
      </c>
      <c r="AP657" s="138">
        <v>38790.269999999997</v>
      </c>
      <c r="AQ657" s="138">
        <v>10875.73</v>
      </c>
      <c r="AR657" s="138">
        <v>49666</v>
      </c>
      <c r="AS657" s="138">
        <v>0</v>
      </c>
      <c r="AT657" s="138">
        <v>0</v>
      </c>
      <c r="AU657" s="138">
        <v>0</v>
      </c>
      <c r="AV657" s="137">
        <v>1</v>
      </c>
      <c r="AW657" s="137"/>
      <c r="AX657" s="137"/>
      <c r="AY657" s="137"/>
      <c r="AZ657" s="137"/>
      <c r="BA657" s="137"/>
      <c r="BB657" s="137" t="s">
        <v>277</v>
      </c>
      <c r="BC657" s="137"/>
      <c r="BD657" s="137"/>
      <c r="BE657" s="138"/>
      <c r="BF657" s="137"/>
      <c r="BG657" s="137" t="s">
        <v>3369</v>
      </c>
      <c r="BH657" s="152" t="s">
        <v>2668</v>
      </c>
      <c r="BI657" s="129" t="s">
        <v>99</v>
      </c>
      <c r="BJ657" s="147">
        <v>46199</v>
      </c>
      <c r="BK657" s="139" t="s">
        <v>102</v>
      </c>
      <c r="BL657" s="129" t="s">
        <v>107</v>
      </c>
      <c r="BM657" s="142" t="s">
        <v>179</v>
      </c>
      <c r="BN657" s="139" t="s">
        <v>221</v>
      </c>
      <c r="BO657" s="139">
        <v>0</v>
      </c>
      <c r="BP657" s="143"/>
      <c r="BQ657" s="141" t="s">
        <v>1761</v>
      </c>
    </row>
    <row r="658" spans="1:69" hidden="1" x14ac:dyDescent="0.35">
      <c r="A658" s="131">
        <v>654</v>
      </c>
      <c r="B658" s="137" t="s">
        <v>252</v>
      </c>
      <c r="C658" s="137" t="s">
        <v>253</v>
      </c>
      <c r="D658" s="137" t="s">
        <v>254</v>
      </c>
      <c r="E658" s="137" t="s">
        <v>255</v>
      </c>
      <c r="F658" s="137" t="s">
        <v>255</v>
      </c>
      <c r="G658" s="137" t="s">
        <v>256</v>
      </c>
      <c r="H658" s="137" t="s">
        <v>257</v>
      </c>
      <c r="I658" s="137">
        <v>134450</v>
      </c>
      <c r="J658" s="137" t="s">
        <v>328</v>
      </c>
      <c r="K658" s="137">
        <v>134450</v>
      </c>
      <c r="L658" s="137" t="s">
        <v>341</v>
      </c>
      <c r="M658" s="137" t="s">
        <v>342</v>
      </c>
      <c r="N658" s="137">
        <v>248568</v>
      </c>
      <c r="O658" s="137" t="s">
        <v>3271</v>
      </c>
      <c r="P658" s="137">
        <v>326673</v>
      </c>
      <c r="Q658" s="137" t="s">
        <v>3294</v>
      </c>
      <c r="R658" s="137" t="s">
        <v>263</v>
      </c>
      <c r="S658" s="137" t="s">
        <v>3370</v>
      </c>
      <c r="T658" s="137" t="s">
        <v>3370</v>
      </c>
      <c r="U658" s="137" t="s">
        <v>285</v>
      </c>
      <c r="V658" s="137" t="s">
        <v>286</v>
      </c>
      <c r="W658" s="137">
        <v>0</v>
      </c>
      <c r="X658" s="137" t="s">
        <v>267</v>
      </c>
      <c r="Y658" s="137">
        <v>360382721</v>
      </c>
      <c r="Z658" s="137" t="s">
        <v>3371</v>
      </c>
      <c r="AA658" s="137" t="s">
        <v>2640</v>
      </c>
      <c r="AB658" s="138">
        <v>40000</v>
      </c>
      <c r="AC658" s="137" t="s">
        <v>556</v>
      </c>
      <c r="AD658" s="137">
        <v>24</v>
      </c>
      <c r="AE658" s="137" t="s">
        <v>478</v>
      </c>
      <c r="AF658" s="137" t="s">
        <v>1701</v>
      </c>
      <c r="AG658" s="137" t="s">
        <v>2641</v>
      </c>
      <c r="AH658" s="137" t="s">
        <v>481</v>
      </c>
      <c r="AI658" s="137" t="s">
        <v>568</v>
      </c>
      <c r="AJ658" s="138">
        <v>2150</v>
      </c>
      <c r="AK658" s="138">
        <v>2150</v>
      </c>
      <c r="AL658" s="137" t="s">
        <v>568</v>
      </c>
      <c r="AM658" s="138">
        <v>924.79</v>
      </c>
      <c r="AN658" s="138">
        <v>1225.21</v>
      </c>
      <c r="AO658" s="138">
        <v>2150</v>
      </c>
      <c r="AP658" s="138">
        <v>39075.21</v>
      </c>
      <c r="AQ658" s="138">
        <v>11057.79</v>
      </c>
      <c r="AR658" s="138">
        <v>50133</v>
      </c>
      <c r="AS658" s="138">
        <v>0</v>
      </c>
      <c r="AT658" s="138">
        <v>0</v>
      </c>
      <c r="AU658" s="138">
        <v>0</v>
      </c>
      <c r="AV658" s="137">
        <v>1</v>
      </c>
      <c r="AW658" s="137"/>
      <c r="AX658" s="137"/>
      <c r="AY658" s="137"/>
      <c r="AZ658" s="137"/>
      <c r="BA658" s="137"/>
      <c r="BB658" s="137" t="s">
        <v>277</v>
      </c>
      <c r="BC658" s="137"/>
      <c r="BD658" s="137"/>
      <c r="BE658" s="138"/>
      <c r="BF658" s="137"/>
      <c r="BG658" s="137" t="s">
        <v>3372</v>
      </c>
      <c r="BH658" s="152" t="s">
        <v>2668</v>
      </c>
      <c r="BI658" s="129" t="s">
        <v>99</v>
      </c>
      <c r="BJ658" s="147">
        <v>46199</v>
      </c>
      <c r="BK658" s="139" t="s">
        <v>102</v>
      </c>
      <c r="BL658" s="129" t="s">
        <v>107</v>
      </c>
      <c r="BM658" s="142" t="s">
        <v>179</v>
      </c>
      <c r="BN658" s="139" t="s">
        <v>221</v>
      </c>
      <c r="BO658" s="139">
        <v>0</v>
      </c>
      <c r="BP658" s="143"/>
      <c r="BQ658" s="141" t="s">
        <v>1761</v>
      </c>
    </row>
    <row r="659" spans="1:69" hidden="1" x14ac:dyDescent="0.35">
      <c r="A659" s="131">
        <v>655</v>
      </c>
      <c r="B659" s="137" t="s">
        <v>252</v>
      </c>
      <c r="C659" s="137" t="s">
        <v>253</v>
      </c>
      <c r="D659" s="137" t="s">
        <v>254</v>
      </c>
      <c r="E659" s="137" t="s">
        <v>255</v>
      </c>
      <c r="F659" s="137" t="s">
        <v>255</v>
      </c>
      <c r="G659" s="137" t="s">
        <v>256</v>
      </c>
      <c r="H659" s="137" t="s">
        <v>257</v>
      </c>
      <c r="I659" s="137">
        <v>134450</v>
      </c>
      <c r="J659" s="137" t="s">
        <v>328</v>
      </c>
      <c r="K659" s="137">
        <v>134450</v>
      </c>
      <c r="L659" s="137" t="s">
        <v>341</v>
      </c>
      <c r="M659" s="137" t="s">
        <v>342</v>
      </c>
      <c r="N659" s="137">
        <v>248568</v>
      </c>
      <c r="O659" s="137" t="s">
        <v>3271</v>
      </c>
      <c r="P659" s="137">
        <v>326673</v>
      </c>
      <c r="Q659" s="137" t="s">
        <v>3294</v>
      </c>
      <c r="R659" s="137" t="s">
        <v>263</v>
      </c>
      <c r="S659" s="137" t="s">
        <v>3373</v>
      </c>
      <c r="T659" s="137" t="s">
        <v>3373</v>
      </c>
      <c r="U659" s="137" t="s">
        <v>285</v>
      </c>
      <c r="V659" s="137" t="s">
        <v>286</v>
      </c>
      <c r="W659" s="137">
        <v>0</v>
      </c>
      <c r="X659" s="137" t="s">
        <v>267</v>
      </c>
      <c r="Y659" s="137">
        <v>360382104</v>
      </c>
      <c r="Z659" s="137" t="s">
        <v>3374</v>
      </c>
      <c r="AA659" s="137" t="s">
        <v>2640</v>
      </c>
      <c r="AB659" s="138">
        <v>40000</v>
      </c>
      <c r="AC659" s="137" t="s">
        <v>556</v>
      </c>
      <c r="AD659" s="137">
        <v>24</v>
      </c>
      <c r="AE659" s="137" t="s">
        <v>478</v>
      </c>
      <c r="AF659" s="137" t="s">
        <v>1701</v>
      </c>
      <c r="AG659" s="137" t="s">
        <v>2641</v>
      </c>
      <c r="AH659" s="137" t="s">
        <v>481</v>
      </c>
      <c r="AI659" s="137" t="s">
        <v>568</v>
      </c>
      <c r="AJ659" s="138">
        <v>2150</v>
      </c>
      <c r="AK659" s="138">
        <v>2150</v>
      </c>
      <c r="AL659" s="137" t="s">
        <v>568</v>
      </c>
      <c r="AM659" s="138">
        <v>924.79</v>
      </c>
      <c r="AN659" s="138">
        <v>1225.21</v>
      </c>
      <c r="AO659" s="138">
        <v>2150</v>
      </c>
      <c r="AP659" s="138">
        <v>39075.21</v>
      </c>
      <c r="AQ659" s="138">
        <v>11057.79</v>
      </c>
      <c r="AR659" s="138">
        <v>50133</v>
      </c>
      <c r="AS659" s="138">
        <v>0</v>
      </c>
      <c r="AT659" s="138">
        <v>0</v>
      </c>
      <c r="AU659" s="138">
        <v>0</v>
      </c>
      <c r="AV659" s="137">
        <v>1</v>
      </c>
      <c r="AW659" s="137"/>
      <c r="AX659" s="137"/>
      <c r="AY659" s="137"/>
      <c r="AZ659" s="137"/>
      <c r="BA659" s="137"/>
      <c r="BB659" s="137" t="s">
        <v>277</v>
      </c>
      <c r="BC659" s="137"/>
      <c r="BD659" s="137"/>
      <c r="BE659" s="138"/>
      <c r="BF659" s="137"/>
      <c r="BG659" s="137" t="s">
        <v>3375</v>
      </c>
      <c r="BH659" s="152" t="s">
        <v>2668</v>
      </c>
      <c r="BI659" s="129" t="s">
        <v>99</v>
      </c>
      <c r="BJ659" s="147">
        <v>46199</v>
      </c>
      <c r="BK659" s="139" t="s">
        <v>102</v>
      </c>
      <c r="BL659" s="129" t="s">
        <v>107</v>
      </c>
      <c r="BM659" s="142" t="s">
        <v>179</v>
      </c>
      <c r="BN659" s="139" t="s">
        <v>221</v>
      </c>
      <c r="BO659" s="139">
        <v>0</v>
      </c>
      <c r="BP659" s="143"/>
      <c r="BQ659" s="141" t="s">
        <v>1761</v>
      </c>
    </row>
    <row r="660" spans="1:69" ht="34.25" customHeight="1" x14ac:dyDescent="0.35">
      <c r="A660" s="131">
        <v>656</v>
      </c>
      <c r="B660" s="137" t="s">
        <v>252</v>
      </c>
      <c r="C660" s="137" t="s">
        <v>253</v>
      </c>
      <c r="D660" s="137" t="s">
        <v>254</v>
      </c>
      <c r="E660" s="137" t="s">
        <v>255</v>
      </c>
      <c r="F660" s="137" t="s">
        <v>255</v>
      </c>
      <c r="G660" s="137" t="s">
        <v>256</v>
      </c>
      <c r="H660" s="137" t="s">
        <v>257</v>
      </c>
      <c r="I660" s="137">
        <v>134450</v>
      </c>
      <c r="J660" s="137" t="s">
        <v>328</v>
      </c>
      <c r="K660" s="137">
        <v>134450</v>
      </c>
      <c r="L660" s="137" t="s">
        <v>341</v>
      </c>
      <c r="M660" s="137" t="s">
        <v>342</v>
      </c>
      <c r="N660" s="137">
        <v>248568</v>
      </c>
      <c r="O660" s="137" t="s">
        <v>3271</v>
      </c>
      <c r="P660" s="137">
        <v>586308</v>
      </c>
      <c r="Q660" s="137" t="s">
        <v>3340</v>
      </c>
      <c r="R660" s="137" t="s">
        <v>263</v>
      </c>
      <c r="S660" s="137" t="s">
        <v>3376</v>
      </c>
      <c r="T660" s="137" t="s">
        <v>3376</v>
      </c>
      <c r="U660" s="137" t="s">
        <v>285</v>
      </c>
      <c r="V660" s="137" t="s">
        <v>286</v>
      </c>
      <c r="W660" s="137">
        <v>0</v>
      </c>
      <c r="X660" s="137" t="s">
        <v>267</v>
      </c>
      <c r="Y660" s="137">
        <v>360448099</v>
      </c>
      <c r="Z660" s="137" t="s">
        <v>3377</v>
      </c>
      <c r="AA660" s="157" t="s">
        <v>2056</v>
      </c>
      <c r="AB660" s="157">
        <v>40000</v>
      </c>
      <c r="AC660" s="157" t="s">
        <v>556</v>
      </c>
      <c r="AD660" s="157">
        <v>24</v>
      </c>
      <c r="AE660" s="157" t="s">
        <v>478</v>
      </c>
      <c r="AF660" s="157" t="s">
        <v>2562</v>
      </c>
      <c r="AG660" s="157" t="s">
        <v>3378</v>
      </c>
      <c r="AH660" s="157" t="s">
        <v>481</v>
      </c>
      <c r="AI660" s="157" t="s">
        <v>568</v>
      </c>
      <c r="AJ660" s="157">
        <v>2150</v>
      </c>
      <c r="AK660" s="157">
        <v>2150</v>
      </c>
      <c r="AL660" s="157" t="s">
        <v>568</v>
      </c>
      <c r="AM660" s="157">
        <v>1380.68</v>
      </c>
      <c r="AN660" s="157">
        <v>769.32</v>
      </c>
      <c r="AO660" s="157">
        <v>2150</v>
      </c>
      <c r="AP660" s="157">
        <v>38619.32</v>
      </c>
      <c r="AQ660" s="157">
        <v>10766.68</v>
      </c>
      <c r="AR660" s="157">
        <v>49386</v>
      </c>
      <c r="AS660" s="157">
        <v>0</v>
      </c>
      <c r="AT660" s="157">
        <v>0</v>
      </c>
      <c r="AU660" s="157">
        <v>0</v>
      </c>
      <c r="AV660" s="157">
        <v>1</v>
      </c>
      <c r="AW660" s="157"/>
      <c r="AX660" s="157"/>
      <c r="AY660" s="157"/>
      <c r="AZ660" s="157"/>
      <c r="BA660" s="157"/>
      <c r="BB660" s="157" t="s">
        <v>277</v>
      </c>
      <c r="BC660" s="137"/>
      <c r="BD660" s="137"/>
      <c r="BE660" s="138"/>
      <c r="BF660" s="137"/>
      <c r="BG660" s="137" t="s">
        <v>3379</v>
      </c>
      <c r="BH660" s="152" t="s">
        <v>2668</v>
      </c>
      <c r="BI660" s="129" t="s">
        <v>99</v>
      </c>
      <c r="BJ660" s="147">
        <v>46203</v>
      </c>
      <c r="BK660" s="139" t="s">
        <v>102</v>
      </c>
      <c r="BL660" s="129" t="s">
        <v>107</v>
      </c>
      <c r="BM660" s="142" t="s">
        <v>179</v>
      </c>
      <c r="BN660" s="139" t="s">
        <v>220</v>
      </c>
      <c r="BO660" s="139">
        <v>19000</v>
      </c>
      <c r="BP660" s="143" t="s">
        <v>182</v>
      </c>
      <c r="BQ660" s="144" t="s">
        <v>3380</v>
      </c>
    </row>
    <row r="661" spans="1:69" hidden="1" x14ac:dyDescent="0.35">
      <c r="A661" s="131">
        <v>657</v>
      </c>
      <c r="B661" s="137" t="s">
        <v>252</v>
      </c>
      <c r="C661" s="137" t="s">
        <v>253</v>
      </c>
      <c r="D661" s="137" t="s">
        <v>254</v>
      </c>
      <c r="E661" s="137" t="s">
        <v>255</v>
      </c>
      <c r="F661" s="137" t="s">
        <v>255</v>
      </c>
      <c r="G661" s="137" t="s">
        <v>256</v>
      </c>
      <c r="H661" s="137" t="s">
        <v>257</v>
      </c>
      <c r="I661" s="137">
        <v>134450</v>
      </c>
      <c r="J661" s="137" t="s">
        <v>328</v>
      </c>
      <c r="K661" s="137">
        <v>134450</v>
      </c>
      <c r="L661" s="137" t="s">
        <v>341</v>
      </c>
      <c r="M661" s="137" t="s">
        <v>342</v>
      </c>
      <c r="N661" s="137">
        <v>248568</v>
      </c>
      <c r="O661" s="137" t="s">
        <v>3271</v>
      </c>
      <c r="P661" s="137">
        <v>326673</v>
      </c>
      <c r="Q661" s="137" t="s">
        <v>3294</v>
      </c>
      <c r="R661" s="137" t="s">
        <v>263</v>
      </c>
      <c r="S661" s="137" t="s">
        <v>3381</v>
      </c>
      <c r="T661" s="137" t="s">
        <v>3381</v>
      </c>
      <c r="U661" s="137" t="s">
        <v>285</v>
      </c>
      <c r="V661" s="137" t="s">
        <v>286</v>
      </c>
      <c r="W661" s="137">
        <v>0</v>
      </c>
      <c r="X661" s="137" t="s">
        <v>267</v>
      </c>
      <c r="Y661" s="137">
        <v>360382535</v>
      </c>
      <c r="Z661" s="137" t="s">
        <v>3382</v>
      </c>
      <c r="AA661" s="157" t="s">
        <v>2640</v>
      </c>
      <c r="AB661" s="157">
        <v>40000</v>
      </c>
      <c r="AC661" s="157" t="s">
        <v>556</v>
      </c>
      <c r="AD661" s="157">
        <v>24</v>
      </c>
      <c r="AE661" s="157" t="s">
        <v>478</v>
      </c>
      <c r="AF661" s="157" t="s">
        <v>1701</v>
      </c>
      <c r="AG661" s="157" t="s">
        <v>2641</v>
      </c>
      <c r="AH661" s="157" t="s">
        <v>481</v>
      </c>
      <c r="AI661" s="157" t="s">
        <v>568</v>
      </c>
      <c r="AJ661" s="157">
        <v>2150</v>
      </c>
      <c r="AK661" s="157">
        <v>2150</v>
      </c>
      <c r="AL661" s="157" t="s">
        <v>568</v>
      </c>
      <c r="AM661" s="157">
        <v>924.79</v>
      </c>
      <c r="AN661" s="157">
        <v>1225.21</v>
      </c>
      <c r="AO661" s="157">
        <v>2150</v>
      </c>
      <c r="AP661" s="157">
        <v>39075.21</v>
      </c>
      <c r="AQ661" s="157">
        <v>11057.79</v>
      </c>
      <c r="AR661" s="157">
        <v>50133</v>
      </c>
      <c r="AS661" s="157">
        <v>0</v>
      </c>
      <c r="AT661" s="157">
        <v>0</v>
      </c>
      <c r="AU661" s="157">
        <v>0</v>
      </c>
      <c r="AV661" s="157">
        <v>1</v>
      </c>
      <c r="AW661" s="157"/>
      <c r="AX661" s="157"/>
      <c r="AY661" s="157"/>
      <c r="AZ661" s="157"/>
      <c r="BA661" s="157"/>
      <c r="BB661" s="157" t="s">
        <v>277</v>
      </c>
      <c r="BC661" s="137"/>
      <c r="BD661" s="137"/>
      <c r="BE661" s="138"/>
      <c r="BF661" s="137"/>
      <c r="BG661" s="137" t="s">
        <v>3383</v>
      </c>
      <c r="BH661" s="152" t="s">
        <v>2668</v>
      </c>
      <c r="BI661" s="129" t="s">
        <v>99</v>
      </c>
      <c r="BJ661" s="147">
        <v>46203</v>
      </c>
      <c r="BK661" s="139" t="s">
        <v>102</v>
      </c>
      <c r="BL661" s="129" t="s">
        <v>107</v>
      </c>
      <c r="BM661" s="142" t="s">
        <v>179</v>
      </c>
      <c r="BN661" s="139" t="s">
        <v>221</v>
      </c>
      <c r="BO661" s="139">
        <v>0</v>
      </c>
      <c r="BP661" s="143"/>
      <c r="BQ661" s="144" t="s">
        <v>3384</v>
      </c>
    </row>
    <row r="662" spans="1:69" hidden="1" x14ac:dyDescent="0.35">
      <c r="A662" s="131">
        <v>658</v>
      </c>
      <c r="B662" s="137" t="s">
        <v>252</v>
      </c>
      <c r="C662" s="137" t="s">
        <v>253</v>
      </c>
      <c r="D662" s="137" t="s">
        <v>254</v>
      </c>
      <c r="E662" s="137" t="s">
        <v>255</v>
      </c>
      <c r="F662" s="137" t="s">
        <v>255</v>
      </c>
      <c r="G662" s="137" t="s">
        <v>256</v>
      </c>
      <c r="H662" s="137" t="s">
        <v>257</v>
      </c>
      <c r="I662" s="137">
        <v>134450</v>
      </c>
      <c r="J662" s="137" t="s">
        <v>328</v>
      </c>
      <c r="K662" s="137">
        <v>134450</v>
      </c>
      <c r="L662" s="137" t="s">
        <v>341</v>
      </c>
      <c r="M662" s="137" t="s">
        <v>342</v>
      </c>
      <c r="N662" s="137">
        <v>248568</v>
      </c>
      <c r="O662" s="137" t="s">
        <v>3271</v>
      </c>
      <c r="P662" s="137">
        <v>326673</v>
      </c>
      <c r="Q662" s="137" t="s">
        <v>3294</v>
      </c>
      <c r="R662" s="137" t="s">
        <v>263</v>
      </c>
      <c r="S662" s="137" t="s">
        <v>3385</v>
      </c>
      <c r="T662" s="137" t="s">
        <v>3385</v>
      </c>
      <c r="U662" s="137" t="s">
        <v>285</v>
      </c>
      <c r="V662" s="137" t="s">
        <v>286</v>
      </c>
      <c r="W662" s="137">
        <v>0</v>
      </c>
      <c r="X662" s="137" t="s">
        <v>267</v>
      </c>
      <c r="Y662" s="137">
        <v>360356293</v>
      </c>
      <c r="Z662" s="137" t="s">
        <v>3386</v>
      </c>
      <c r="AA662" s="157" t="s">
        <v>362</v>
      </c>
      <c r="AB662" s="157">
        <v>40000</v>
      </c>
      <c r="AC662" s="157" t="s">
        <v>556</v>
      </c>
      <c r="AD662" s="157">
        <v>24</v>
      </c>
      <c r="AE662" s="157" t="s">
        <v>478</v>
      </c>
      <c r="AF662" s="157" t="s">
        <v>1686</v>
      </c>
      <c r="AG662" s="157" t="s">
        <v>1687</v>
      </c>
      <c r="AH662" s="157" t="s">
        <v>481</v>
      </c>
      <c r="AI662" s="157" t="s">
        <v>1426</v>
      </c>
      <c r="AJ662" s="157">
        <v>2150</v>
      </c>
      <c r="AK662" s="157">
        <v>2150</v>
      </c>
      <c r="AL662" s="157" t="s">
        <v>568</v>
      </c>
      <c r="AM662" s="157">
        <v>2947.5</v>
      </c>
      <c r="AN662" s="157">
        <v>1352.5</v>
      </c>
      <c r="AO662" s="157">
        <v>4300</v>
      </c>
      <c r="AP662" s="157">
        <v>37052.5</v>
      </c>
      <c r="AQ662" s="157">
        <v>9779.5</v>
      </c>
      <c r="AR662" s="157">
        <v>46832</v>
      </c>
      <c r="AS662" s="157">
        <v>0</v>
      </c>
      <c r="AT662" s="157">
        <v>0</v>
      </c>
      <c r="AU662" s="157">
        <v>0</v>
      </c>
      <c r="AV662" s="157">
        <v>2</v>
      </c>
      <c r="AW662" s="157"/>
      <c r="AX662" s="157"/>
      <c r="AY662" s="157"/>
      <c r="AZ662" s="157"/>
      <c r="BA662" s="157"/>
      <c r="BB662" s="157" t="s">
        <v>277</v>
      </c>
      <c r="BC662" s="137"/>
      <c r="BD662" s="137"/>
      <c r="BE662" s="138"/>
      <c r="BF662" s="137"/>
      <c r="BG662" s="137" t="s">
        <v>3387</v>
      </c>
      <c r="BH662" s="152" t="s">
        <v>2668</v>
      </c>
      <c r="BI662" s="129" t="s">
        <v>99</v>
      </c>
      <c r="BJ662" s="147">
        <v>46203</v>
      </c>
      <c r="BK662" s="139" t="s">
        <v>102</v>
      </c>
      <c r="BL662" s="129" t="s">
        <v>107</v>
      </c>
      <c r="BM662" s="142" t="s">
        <v>179</v>
      </c>
      <c r="BN662" s="139" t="s">
        <v>221</v>
      </c>
      <c r="BO662" s="139">
        <v>0</v>
      </c>
      <c r="BP662" s="143"/>
      <c r="BQ662" s="144" t="s">
        <v>3388</v>
      </c>
    </row>
    <row r="663" spans="1:69" hidden="1" x14ac:dyDescent="0.35">
      <c r="A663" s="131">
        <v>659</v>
      </c>
      <c r="B663" s="137" t="s">
        <v>252</v>
      </c>
      <c r="C663" s="137" t="s">
        <v>253</v>
      </c>
      <c r="D663" s="137" t="s">
        <v>254</v>
      </c>
      <c r="E663" s="137" t="s">
        <v>255</v>
      </c>
      <c r="F663" s="137" t="s">
        <v>255</v>
      </c>
      <c r="G663" s="137" t="s">
        <v>256</v>
      </c>
      <c r="H663" s="137" t="s">
        <v>257</v>
      </c>
      <c r="I663" s="137">
        <v>147894</v>
      </c>
      <c r="J663" s="137" t="s">
        <v>751</v>
      </c>
      <c r="K663" s="137">
        <v>147894</v>
      </c>
      <c r="L663" s="137" t="s">
        <v>572</v>
      </c>
      <c r="M663" s="137" t="s">
        <v>573</v>
      </c>
      <c r="N663" s="137">
        <v>250641</v>
      </c>
      <c r="O663" s="137" t="s">
        <v>752</v>
      </c>
      <c r="P663" s="137">
        <v>593206</v>
      </c>
      <c r="Q663" s="137" t="s">
        <v>1143</v>
      </c>
      <c r="R663" s="137" t="s">
        <v>263</v>
      </c>
      <c r="S663" s="137" t="s">
        <v>3389</v>
      </c>
      <c r="T663" s="137" t="s">
        <v>3389</v>
      </c>
      <c r="U663" s="137" t="s">
        <v>265</v>
      </c>
      <c r="V663" s="137" t="s">
        <v>266</v>
      </c>
      <c r="W663" s="137">
        <v>0</v>
      </c>
      <c r="X663" s="137" t="s">
        <v>345</v>
      </c>
      <c r="Y663" s="137">
        <v>359609338</v>
      </c>
      <c r="Z663" s="137" t="s">
        <v>3390</v>
      </c>
      <c r="AA663" s="157" t="s">
        <v>2628</v>
      </c>
      <c r="AB663" s="157">
        <v>42000</v>
      </c>
      <c r="AC663" s="157" t="s">
        <v>316</v>
      </c>
      <c r="AD663" s="157">
        <v>24</v>
      </c>
      <c r="AE663" s="157" t="s">
        <v>367</v>
      </c>
      <c r="AF663" s="157" t="s">
        <v>533</v>
      </c>
      <c r="AG663" s="157" t="s">
        <v>534</v>
      </c>
      <c r="AH663" s="157" t="s">
        <v>292</v>
      </c>
      <c r="AI663" s="157" t="s">
        <v>1150</v>
      </c>
      <c r="AJ663" s="157">
        <v>2230</v>
      </c>
      <c r="AK663" s="157">
        <v>2230</v>
      </c>
      <c r="AL663" s="157" t="s">
        <v>2206</v>
      </c>
      <c r="AM663" s="157">
        <v>13669.91</v>
      </c>
      <c r="AN663" s="157">
        <v>6400.09</v>
      </c>
      <c r="AO663" s="157">
        <v>20070</v>
      </c>
      <c r="AP663" s="157">
        <v>28330.09</v>
      </c>
      <c r="AQ663" s="157">
        <v>4679.91</v>
      </c>
      <c r="AR663" s="157">
        <v>33010</v>
      </c>
      <c r="AS663" s="157">
        <v>0</v>
      </c>
      <c r="AT663" s="157">
        <v>0</v>
      </c>
      <c r="AU663" s="157">
        <v>0</v>
      </c>
      <c r="AV663" s="157">
        <v>9</v>
      </c>
      <c r="AW663" s="157"/>
      <c r="AX663" s="157"/>
      <c r="AY663" s="157"/>
      <c r="AZ663" s="157"/>
      <c r="BA663" s="157"/>
      <c r="BB663" s="157" t="s">
        <v>277</v>
      </c>
      <c r="BC663" s="137"/>
      <c r="BD663" s="137"/>
      <c r="BE663" s="138"/>
      <c r="BF663" s="137"/>
      <c r="BG663" s="137" t="s">
        <v>3391</v>
      </c>
      <c r="BH663" s="152" t="s">
        <v>2668</v>
      </c>
      <c r="BI663" s="129" t="s">
        <v>99</v>
      </c>
      <c r="BJ663" s="147">
        <v>46203</v>
      </c>
      <c r="BK663" s="139" t="s">
        <v>102</v>
      </c>
      <c r="BL663" s="129" t="s">
        <v>107</v>
      </c>
      <c r="BM663" s="142" t="s">
        <v>179</v>
      </c>
      <c r="BN663" s="139" t="s">
        <v>221</v>
      </c>
      <c r="BO663" s="139">
        <v>0</v>
      </c>
      <c r="BP663" s="143"/>
      <c r="BQ663" s="144"/>
    </row>
    <row r="664" spans="1:69" hidden="1" x14ac:dyDescent="0.35">
      <c r="A664" s="131">
        <v>660</v>
      </c>
      <c r="B664" s="137" t="s">
        <v>252</v>
      </c>
      <c r="C664" s="137" t="s">
        <v>253</v>
      </c>
      <c r="D664" s="137" t="s">
        <v>254</v>
      </c>
      <c r="E664" s="137" t="s">
        <v>255</v>
      </c>
      <c r="F664" s="137" t="s">
        <v>255</v>
      </c>
      <c r="G664" s="137" t="s">
        <v>256</v>
      </c>
      <c r="H664" s="137" t="s">
        <v>257</v>
      </c>
      <c r="I664" s="137">
        <v>134450</v>
      </c>
      <c r="J664" s="137" t="s">
        <v>328</v>
      </c>
      <c r="K664" s="137">
        <v>134450</v>
      </c>
      <c r="L664" s="137" t="s">
        <v>341</v>
      </c>
      <c r="M664" s="137" t="s">
        <v>342</v>
      </c>
      <c r="N664" s="137">
        <v>248568</v>
      </c>
      <c r="O664" s="137" t="s">
        <v>3271</v>
      </c>
      <c r="P664" s="137">
        <v>586308</v>
      </c>
      <c r="Q664" s="137" t="s">
        <v>3340</v>
      </c>
      <c r="R664" s="137" t="s">
        <v>263</v>
      </c>
      <c r="S664" s="137" t="s">
        <v>3392</v>
      </c>
      <c r="T664" s="137" t="s">
        <v>3392</v>
      </c>
      <c r="U664" s="137" t="s">
        <v>265</v>
      </c>
      <c r="V664" s="137" t="s">
        <v>286</v>
      </c>
      <c r="W664" s="137">
        <v>0</v>
      </c>
      <c r="X664" s="137" t="s">
        <v>1012</v>
      </c>
      <c r="Y664" s="137">
        <v>360458307</v>
      </c>
      <c r="Z664" s="137" t="s">
        <v>3393</v>
      </c>
      <c r="AA664" s="157" t="s">
        <v>1731</v>
      </c>
      <c r="AB664" s="157">
        <v>40000</v>
      </c>
      <c r="AC664" s="157" t="s">
        <v>556</v>
      </c>
      <c r="AD664" s="157">
        <v>24</v>
      </c>
      <c r="AE664" s="157" t="s">
        <v>478</v>
      </c>
      <c r="AF664" s="157" t="s">
        <v>2562</v>
      </c>
      <c r="AG664" s="157" t="s">
        <v>2563</v>
      </c>
      <c r="AH664" s="157" t="s">
        <v>481</v>
      </c>
      <c r="AI664" s="157" t="s">
        <v>568</v>
      </c>
      <c r="AJ664" s="157">
        <v>2150</v>
      </c>
      <c r="AK664" s="157">
        <v>2150</v>
      </c>
      <c r="AL664" s="157" t="s">
        <v>568</v>
      </c>
      <c r="AM664" s="157">
        <v>1409.18</v>
      </c>
      <c r="AN664" s="157">
        <v>740.82</v>
      </c>
      <c r="AO664" s="157">
        <v>2150</v>
      </c>
      <c r="AP664" s="157">
        <v>38590.82</v>
      </c>
      <c r="AQ664" s="157">
        <v>10748.18</v>
      </c>
      <c r="AR664" s="157">
        <v>49339</v>
      </c>
      <c r="AS664" s="157">
        <v>0</v>
      </c>
      <c r="AT664" s="157">
        <v>0</v>
      </c>
      <c r="AU664" s="157">
        <v>0</v>
      </c>
      <c r="AV664" s="157">
        <v>1</v>
      </c>
      <c r="AW664" s="157"/>
      <c r="AX664" s="157"/>
      <c r="AY664" s="157"/>
      <c r="AZ664" s="157"/>
      <c r="BA664" s="157"/>
      <c r="BB664" s="157" t="s">
        <v>277</v>
      </c>
      <c r="BC664" s="137"/>
      <c r="BD664" s="137"/>
      <c r="BE664" s="138"/>
      <c r="BF664" s="137"/>
      <c r="BG664" s="137" t="s">
        <v>3394</v>
      </c>
      <c r="BH664" s="152" t="s">
        <v>2668</v>
      </c>
      <c r="BI664" s="129" t="s">
        <v>99</v>
      </c>
      <c r="BJ664" s="147">
        <v>46203</v>
      </c>
      <c r="BK664" s="139" t="s">
        <v>102</v>
      </c>
      <c r="BL664" s="129" t="s">
        <v>107</v>
      </c>
      <c r="BM664" s="142" t="s">
        <v>179</v>
      </c>
      <c r="BN664" s="139" t="s">
        <v>221</v>
      </c>
      <c r="BO664" s="139">
        <v>0</v>
      </c>
      <c r="BP664" s="143"/>
      <c r="BQ664" s="141" t="s">
        <v>1761</v>
      </c>
    </row>
    <row r="665" spans="1:69" hidden="1" x14ac:dyDescent="0.35">
      <c r="A665" s="131">
        <v>661</v>
      </c>
      <c r="B665" s="137" t="s">
        <v>252</v>
      </c>
      <c r="C665" s="137" t="s">
        <v>253</v>
      </c>
      <c r="D665" s="137" t="s">
        <v>254</v>
      </c>
      <c r="E665" s="137" t="s">
        <v>255</v>
      </c>
      <c r="F665" s="137" t="s">
        <v>255</v>
      </c>
      <c r="G665" s="137" t="s">
        <v>256</v>
      </c>
      <c r="H665" s="137" t="s">
        <v>257</v>
      </c>
      <c r="I665" s="137">
        <v>134450</v>
      </c>
      <c r="J665" s="137" t="s">
        <v>328</v>
      </c>
      <c r="K665" s="137">
        <v>134450</v>
      </c>
      <c r="L665" s="137" t="s">
        <v>341</v>
      </c>
      <c r="M665" s="137" t="s">
        <v>342</v>
      </c>
      <c r="N665" s="137">
        <v>248568</v>
      </c>
      <c r="O665" s="137" t="s">
        <v>3271</v>
      </c>
      <c r="P665" s="137">
        <v>326673</v>
      </c>
      <c r="Q665" s="137" t="s">
        <v>3294</v>
      </c>
      <c r="R665" s="137" t="s">
        <v>263</v>
      </c>
      <c r="S665" s="137" t="s">
        <v>3364</v>
      </c>
      <c r="T665" s="137" t="s">
        <v>3364</v>
      </c>
      <c r="U665" s="137" t="s">
        <v>265</v>
      </c>
      <c r="V665" s="137" t="s">
        <v>286</v>
      </c>
      <c r="W665" s="137">
        <v>0</v>
      </c>
      <c r="X665" s="137" t="s">
        <v>267</v>
      </c>
      <c r="Y665" s="137">
        <v>360352540</v>
      </c>
      <c r="Z665" s="137" t="s">
        <v>3365</v>
      </c>
      <c r="AA665" s="157" t="s">
        <v>2867</v>
      </c>
      <c r="AB665" s="157">
        <v>40000</v>
      </c>
      <c r="AC665" s="157" t="s">
        <v>556</v>
      </c>
      <c r="AD665" s="157">
        <v>24</v>
      </c>
      <c r="AE665" s="157" t="s">
        <v>478</v>
      </c>
      <c r="AF665" s="157" t="s">
        <v>3354</v>
      </c>
      <c r="AG665" s="157" t="s">
        <v>3355</v>
      </c>
      <c r="AH665" s="157" t="s">
        <v>481</v>
      </c>
      <c r="AI665" s="157" t="s">
        <v>1426</v>
      </c>
      <c r="AJ665" s="157">
        <v>2150</v>
      </c>
      <c r="AK665" s="157">
        <v>2150</v>
      </c>
      <c r="AL665" s="157" t="s">
        <v>568</v>
      </c>
      <c r="AM665" s="157">
        <v>2918.29</v>
      </c>
      <c r="AN665" s="157">
        <v>1381.71</v>
      </c>
      <c r="AO665" s="157">
        <v>4300</v>
      </c>
      <c r="AP665" s="157">
        <v>37081.71</v>
      </c>
      <c r="AQ665" s="157">
        <v>9797.2900000000009</v>
      </c>
      <c r="AR665" s="157">
        <v>46879</v>
      </c>
      <c r="AS665" s="157">
        <v>0</v>
      </c>
      <c r="AT665" s="157">
        <v>0</v>
      </c>
      <c r="AU665" s="157">
        <v>0</v>
      </c>
      <c r="AV665" s="157">
        <v>2</v>
      </c>
      <c r="AW665" s="157"/>
      <c r="AX665" s="157"/>
      <c r="AY665" s="157"/>
      <c r="AZ665" s="157"/>
      <c r="BA665" s="157"/>
      <c r="BB665" s="157" t="s">
        <v>277</v>
      </c>
      <c r="BC665" s="137"/>
      <c r="BD665" s="137"/>
      <c r="BE665" s="138"/>
      <c r="BF665" s="137"/>
      <c r="BG665" s="137" t="s">
        <v>3366</v>
      </c>
      <c r="BH665" s="152" t="s">
        <v>2668</v>
      </c>
      <c r="BI665" s="129" t="s">
        <v>99</v>
      </c>
      <c r="BJ665" s="147">
        <v>46203</v>
      </c>
      <c r="BK665" s="139" t="s">
        <v>102</v>
      </c>
      <c r="BL665" s="129" t="s">
        <v>107</v>
      </c>
      <c r="BM665" s="142" t="s">
        <v>179</v>
      </c>
      <c r="BN665" s="139" t="s">
        <v>221</v>
      </c>
      <c r="BO665" s="139">
        <v>0</v>
      </c>
      <c r="BP665" s="143"/>
      <c r="BQ665" s="144" t="s">
        <v>3395</v>
      </c>
    </row>
    <row r="666" spans="1:69" hidden="1" x14ac:dyDescent="0.35">
      <c r="A666" s="131">
        <v>662</v>
      </c>
      <c r="B666" s="137" t="s">
        <v>252</v>
      </c>
      <c r="C666" s="137" t="s">
        <v>253</v>
      </c>
      <c r="D666" s="137" t="s">
        <v>254</v>
      </c>
      <c r="E666" s="137" t="s">
        <v>255</v>
      </c>
      <c r="F666" s="137" t="s">
        <v>255</v>
      </c>
      <c r="G666" s="137" t="s">
        <v>256</v>
      </c>
      <c r="H666" s="137" t="s">
        <v>257</v>
      </c>
      <c r="I666" s="137">
        <v>134450</v>
      </c>
      <c r="J666" s="137" t="s">
        <v>328</v>
      </c>
      <c r="K666" s="137">
        <v>134450</v>
      </c>
      <c r="L666" s="137" t="s">
        <v>341</v>
      </c>
      <c r="M666" s="137" t="s">
        <v>342</v>
      </c>
      <c r="N666" s="137">
        <v>248568</v>
      </c>
      <c r="O666" s="137" t="s">
        <v>3271</v>
      </c>
      <c r="P666" s="137">
        <v>326673</v>
      </c>
      <c r="Q666" s="137" t="s">
        <v>3294</v>
      </c>
      <c r="R666" s="137" t="s">
        <v>263</v>
      </c>
      <c r="S666" s="137" t="s">
        <v>3352</v>
      </c>
      <c r="T666" s="137" t="s">
        <v>3352</v>
      </c>
      <c r="U666" s="137" t="s">
        <v>285</v>
      </c>
      <c r="V666" s="137" t="s">
        <v>286</v>
      </c>
      <c r="W666" s="137">
        <v>0</v>
      </c>
      <c r="X666" s="137" t="s">
        <v>267</v>
      </c>
      <c r="Y666" s="137">
        <v>360352661</v>
      </c>
      <c r="Z666" s="137" t="s">
        <v>3353</v>
      </c>
      <c r="AA666" s="157" t="s">
        <v>2867</v>
      </c>
      <c r="AB666" s="157">
        <v>40000</v>
      </c>
      <c r="AC666" s="157" t="s">
        <v>556</v>
      </c>
      <c r="AD666" s="157">
        <v>24</v>
      </c>
      <c r="AE666" s="157" t="s">
        <v>478</v>
      </c>
      <c r="AF666" s="157" t="s">
        <v>3354</v>
      </c>
      <c r="AG666" s="157" t="s">
        <v>3355</v>
      </c>
      <c r="AH666" s="157" t="s">
        <v>481</v>
      </c>
      <c r="AI666" s="157" t="s">
        <v>1426</v>
      </c>
      <c r="AJ666" s="157">
        <v>2150</v>
      </c>
      <c r="AK666" s="157">
        <v>2150</v>
      </c>
      <c r="AL666" s="157" t="s">
        <v>568</v>
      </c>
      <c r="AM666" s="157">
        <v>2918.29</v>
      </c>
      <c r="AN666" s="157">
        <v>1381.71</v>
      </c>
      <c r="AO666" s="157">
        <v>4300</v>
      </c>
      <c r="AP666" s="157">
        <v>37081.71</v>
      </c>
      <c r="AQ666" s="157">
        <v>9797.2900000000009</v>
      </c>
      <c r="AR666" s="157">
        <v>46879</v>
      </c>
      <c r="AS666" s="157">
        <v>0</v>
      </c>
      <c r="AT666" s="157">
        <v>0</v>
      </c>
      <c r="AU666" s="157">
        <v>0</v>
      </c>
      <c r="AV666" s="157">
        <v>2</v>
      </c>
      <c r="AW666" s="157"/>
      <c r="AX666" s="157"/>
      <c r="AY666" s="157"/>
      <c r="AZ666" s="157"/>
      <c r="BA666" s="157"/>
      <c r="BB666" s="157" t="s">
        <v>277</v>
      </c>
      <c r="BC666" s="137"/>
      <c r="BD666" s="137"/>
      <c r="BE666" s="138"/>
      <c r="BF666" s="137"/>
      <c r="BG666" s="137" t="s">
        <v>3356</v>
      </c>
      <c r="BH666" s="152" t="s">
        <v>2668</v>
      </c>
      <c r="BI666" s="129" t="s">
        <v>99</v>
      </c>
      <c r="BJ666" s="147">
        <v>46203</v>
      </c>
      <c r="BK666" s="139" t="s">
        <v>102</v>
      </c>
      <c r="BL666" s="129" t="s">
        <v>107</v>
      </c>
      <c r="BM666" s="142" t="s">
        <v>179</v>
      </c>
      <c r="BN666" s="139" t="s">
        <v>221</v>
      </c>
      <c r="BO666" s="139">
        <v>0</v>
      </c>
      <c r="BP666" s="143"/>
      <c r="BQ666" s="141" t="s">
        <v>1761</v>
      </c>
    </row>
    <row r="667" spans="1:69" ht="34.25" hidden="1" customHeight="1" x14ac:dyDescent="0.35">
      <c r="A667" s="131">
        <v>663</v>
      </c>
      <c r="B667" s="137" t="s">
        <v>252</v>
      </c>
      <c r="C667" s="137" t="s">
        <v>253</v>
      </c>
      <c r="D667" s="137" t="s">
        <v>254</v>
      </c>
      <c r="E667" s="137" t="s">
        <v>255</v>
      </c>
      <c r="F667" s="137" t="s">
        <v>255</v>
      </c>
      <c r="G667" s="137" t="s">
        <v>256</v>
      </c>
      <c r="H667" s="137" t="s">
        <v>257</v>
      </c>
      <c r="I667" s="137">
        <v>134450</v>
      </c>
      <c r="J667" s="137" t="s">
        <v>328</v>
      </c>
      <c r="K667" s="137">
        <v>134450</v>
      </c>
      <c r="L667" s="137" t="s">
        <v>341</v>
      </c>
      <c r="M667" s="137" t="s">
        <v>342</v>
      </c>
      <c r="N667" s="137">
        <v>248568</v>
      </c>
      <c r="O667" s="137" t="s">
        <v>3271</v>
      </c>
      <c r="P667" s="137">
        <v>572201</v>
      </c>
      <c r="Q667" s="137" t="s">
        <v>3272</v>
      </c>
      <c r="R667" s="137" t="s">
        <v>263</v>
      </c>
      <c r="S667" s="137" t="s">
        <v>3367</v>
      </c>
      <c r="T667" s="137" t="s">
        <v>3367</v>
      </c>
      <c r="U667" s="137" t="s">
        <v>265</v>
      </c>
      <c r="V667" s="137" t="s">
        <v>286</v>
      </c>
      <c r="W667" s="137">
        <v>0</v>
      </c>
      <c r="X667" s="137" t="s">
        <v>267</v>
      </c>
      <c r="Y667" s="137">
        <v>360424425</v>
      </c>
      <c r="Z667" s="137" t="s">
        <v>3368</v>
      </c>
      <c r="AA667" s="157" t="s">
        <v>808</v>
      </c>
      <c r="AB667" s="157">
        <v>40000</v>
      </c>
      <c r="AC667" s="157" t="s">
        <v>556</v>
      </c>
      <c r="AD667" s="157">
        <v>24</v>
      </c>
      <c r="AE667" s="157" t="s">
        <v>478</v>
      </c>
      <c r="AF667" s="157" t="s">
        <v>1719</v>
      </c>
      <c r="AG667" s="157" t="s">
        <v>1720</v>
      </c>
      <c r="AH667" s="157" t="s">
        <v>481</v>
      </c>
      <c r="AI667" s="157" t="s">
        <v>568</v>
      </c>
      <c r="AJ667" s="157">
        <v>2150</v>
      </c>
      <c r="AK667" s="157">
        <v>2150</v>
      </c>
      <c r="AL667" s="157" t="s">
        <v>568</v>
      </c>
      <c r="AM667" s="157">
        <v>1209.73</v>
      </c>
      <c r="AN667" s="157">
        <v>940.27</v>
      </c>
      <c r="AO667" s="157">
        <v>2150</v>
      </c>
      <c r="AP667" s="157">
        <v>38790.269999999997</v>
      </c>
      <c r="AQ667" s="157">
        <v>10875.73</v>
      </c>
      <c r="AR667" s="157">
        <v>49666</v>
      </c>
      <c r="AS667" s="157">
        <v>0</v>
      </c>
      <c r="AT667" s="157">
        <v>0</v>
      </c>
      <c r="AU667" s="157">
        <v>0</v>
      </c>
      <c r="AV667" s="157">
        <v>1</v>
      </c>
      <c r="AW667" s="157"/>
      <c r="AX667" s="157"/>
      <c r="AY667" s="157"/>
      <c r="AZ667" s="157"/>
      <c r="BA667" s="157"/>
      <c r="BB667" s="157" t="s">
        <v>277</v>
      </c>
      <c r="BC667" s="137"/>
      <c r="BD667" s="137"/>
      <c r="BE667" s="138"/>
      <c r="BF667" s="137"/>
      <c r="BG667" s="137" t="s">
        <v>3369</v>
      </c>
      <c r="BH667" s="152" t="s">
        <v>2668</v>
      </c>
      <c r="BI667" s="129" t="s">
        <v>99</v>
      </c>
      <c r="BJ667" s="147">
        <v>46203</v>
      </c>
      <c r="BK667" s="139" t="s">
        <v>102</v>
      </c>
      <c r="BL667" s="129" t="s">
        <v>107</v>
      </c>
      <c r="BM667" s="142" t="s">
        <v>179</v>
      </c>
      <c r="BN667" s="139" t="s">
        <v>221</v>
      </c>
      <c r="BO667" s="139">
        <v>0</v>
      </c>
      <c r="BP667" s="143"/>
      <c r="BQ667" s="141" t="s">
        <v>1761</v>
      </c>
    </row>
    <row r="668" spans="1:69" hidden="1" x14ac:dyDescent="0.35">
      <c r="A668" s="131">
        <v>664</v>
      </c>
      <c r="B668" s="137" t="s">
        <v>252</v>
      </c>
      <c r="C668" s="137" t="s">
        <v>253</v>
      </c>
      <c r="D668" s="137" t="s">
        <v>254</v>
      </c>
      <c r="E668" s="137" t="s">
        <v>255</v>
      </c>
      <c r="F668" s="137" t="s">
        <v>255</v>
      </c>
      <c r="G668" s="137" t="s">
        <v>256</v>
      </c>
      <c r="H668" s="137" t="s">
        <v>257</v>
      </c>
      <c r="I668" s="137">
        <v>134450</v>
      </c>
      <c r="J668" s="137" t="s">
        <v>328</v>
      </c>
      <c r="K668" s="137">
        <v>134450</v>
      </c>
      <c r="L668" s="137" t="s">
        <v>341</v>
      </c>
      <c r="M668" s="137" t="s">
        <v>342</v>
      </c>
      <c r="N668" s="137">
        <v>248568</v>
      </c>
      <c r="O668" s="137" t="s">
        <v>3271</v>
      </c>
      <c r="P668" s="137">
        <v>572201</v>
      </c>
      <c r="Q668" s="137" t="s">
        <v>3272</v>
      </c>
      <c r="R668" s="137" t="s">
        <v>263</v>
      </c>
      <c r="S668" s="137" t="s">
        <v>3360</v>
      </c>
      <c r="T668" s="137" t="s">
        <v>3360</v>
      </c>
      <c r="U668" s="137" t="s">
        <v>265</v>
      </c>
      <c r="V668" s="137" t="s">
        <v>286</v>
      </c>
      <c r="W668" s="137">
        <v>0</v>
      </c>
      <c r="X668" s="137" t="s">
        <v>3361</v>
      </c>
      <c r="Y668" s="137">
        <v>360426930</v>
      </c>
      <c r="Z668" s="137" t="s">
        <v>3362</v>
      </c>
      <c r="AA668" s="157" t="s">
        <v>808</v>
      </c>
      <c r="AB668" s="157">
        <v>40000</v>
      </c>
      <c r="AC668" s="157" t="s">
        <v>556</v>
      </c>
      <c r="AD668" s="157">
        <v>24</v>
      </c>
      <c r="AE668" s="157" t="s">
        <v>478</v>
      </c>
      <c r="AF668" s="157" t="s">
        <v>1719</v>
      </c>
      <c r="AG668" s="157" t="s">
        <v>1720</v>
      </c>
      <c r="AH668" s="157" t="s">
        <v>481</v>
      </c>
      <c r="AI668" s="157" t="s">
        <v>568</v>
      </c>
      <c r="AJ668" s="157">
        <v>2150</v>
      </c>
      <c r="AK668" s="157">
        <v>2150</v>
      </c>
      <c r="AL668" s="157" t="s">
        <v>568</v>
      </c>
      <c r="AM668" s="157">
        <v>1209.73</v>
      </c>
      <c r="AN668" s="157">
        <v>940.27</v>
      </c>
      <c r="AO668" s="157">
        <v>2150</v>
      </c>
      <c r="AP668" s="157">
        <v>38790.269999999997</v>
      </c>
      <c r="AQ668" s="157">
        <v>10875.73</v>
      </c>
      <c r="AR668" s="157">
        <v>49666</v>
      </c>
      <c r="AS668" s="157">
        <v>0</v>
      </c>
      <c r="AT668" s="157">
        <v>0</v>
      </c>
      <c r="AU668" s="157">
        <v>0</v>
      </c>
      <c r="AV668" s="157">
        <v>1</v>
      </c>
      <c r="AW668" s="157"/>
      <c r="AX668" s="157"/>
      <c r="AY668" s="157"/>
      <c r="AZ668" s="157"/>
      <c r="BA668" s="157"/>
      <c r="BB668" s="157" t="s">
        <v>277</v>
      </c>
      <c r="BC668" s="137"/>
      <c r="BD668" s="137"/>
      <c r="BE668" s="138"/>
      <c r="BF668" s="137"/>
      <c r="BG668" s="137" t="s">
        <v>3363</v>
      </c>
      <c r="BH668" s="152" t="s">
        <v>2668</v>
      </c>
      <c r="BI668" s="129" t="s">
        <v>99</v>
      </c>
      <c r="BJ668" s="147">
        <v>46203</v>
      </c>
      <c r="BK668" s="139" t="s">
        <v>102</v>
      </c>
      <c r="BL668" s="129" t="s">
        <v>107</v>
      </c>
      <c r="BM668" s="142" t="s">
        <v>179</v>
      </c>
      <c r="BN668" s="139" t="s">
        <v>221</v>
      </c>
      <c r="BO668" s="139">
        <v>0</v>
      </c>
      <c r="BP668" s="143"/>
      <c r="BQ668" s="144" t="s">
        <v>3396</v>
      </c>
    </row>
    <row r="669" spans="1:69" ht="34.25" hidden="1" customHeight="1" x14ac:dyDescent="0.35">
      <c r="A669" s="131">
        <v>665</v>
      </c>
      <c r="B669" s="137" t="s">
        <v>252</v>
      </c>
      <c r="C669" s="137" t="s">
        <v>253</v>
      </c>
      <c r="D669" s="137" t="s">
        <v>254</v>
      </c>
      <c r="E669" s="137" t="s">
        <v>255</v>
      </c>
      <c r="F669" s="137" t="s">
        <v>255</v>
      </c>
      <c r="G669" s="137" t="s">
        <v>256</v>
      </c>
      <c r="H669" s="137" t="s">
        <v>257</v>
      </c>
      <c r="I669" s="137">
        <v>134450</v>
      </c>
      <c r="J669" s="137" t="s">
        <v>328</v>
      </c>
      <c r="K669" s="137">
        <v>134450</v>
      </c>
      <c r="L669" s="137" t="s">
        <v>341</v>
      </c>
      <c r="M669" s="137" t="s">
        <v>342</v>
      </c>
      <c r="N669" s="137">
        <v>248568</v>
      </c>
      <c r="O669" s="137" t="s">
        <v>3271</v>
      </c>
      <c r="P669" s="137">
        <v>572201</v>
      </c>
      <c r="Q669" s="137" t="s">
        <v>3272</v>
      </c>
      <c r="R669" s="137" t="s">
        <v>263</v>
      </c>
      <c r="S669" s="137" t="s">
        <v>3397</v>
      </c>
      <c r="T669" s="137" t="s">
        <v>3397</v>
      </c>
      <c r="U669" s="137" t="s">
        <v>285</v>
      </c>
      <c r="V669" s="137" t="s">
        <v>286</v>
      </c>
      <c r="W669" s="137">
        <v>0</v>
      </c>
      <c r="X669" s="137" t="s">
        <v>267</v>
      </c>
      <c r="Y669" s="137">
        <v>360444549</v>
      </c>
      <c r="Z669" s="137" t="s">
        <v>3398</v>
      </c>
      <c r="AA669" s="157" t="s">
        <v>801</v>
      </c>
      <c r="AB669" s="157">
        <v>40000</v>
      </c>
      <c r="AC669" s="157" t="s">
        <v>556</v>
      </c>
      <c r="AD669" s="157">
        <v>24</v>
      </c>
      <c r="AE669" s="157" t="s">
        <v>478</v>
      </c>
      <c r="AF669" s="157" t="s">
        <v>2165</v>
      </c>
      <c r="AG669" s="157" t="s">
        <v>3399</v>
      </c>
      <c r="AH669" s="157" t="s">
        <v>481</v>
      </c>
      <c r="AI669" s="157" t="s">
        <v>568</v>
      </c>
      <c r="AJ669" s="157">
        <v>2150</v>
      </c>
      <c r="AK669" s="157">
        <v>2150</v>
      </c>
      <c r="AL669" s="157" t="s">
        <v>568</v>
      </c>
      <c r="AM669" s="157">
        <v>1323.7</v>
      </c>
      <c r="AN669" s="157">
        <v>826.3</v>
      </c>
      <c r="AO669" s="157">
        <v>2150</v>
      </c>
      <c r="AP669" s="157">
        <v>38676.300000000003</v>
      </c>
      <c r="AQ669" s="157">
        <v>10802.7</v>
      </c>
      <c r="AR669" s="157">
        <v>49479</v>
      </c>
      <c r="AS669" s="157">
        <v>0</v>
      </c>
      <c r="AT669" s="157">
        <v>0</v>
      </c>
      <c r="AU669" s="157">
        <v>0</v>
      </c>
      <c r="AV669" s="157">
        <v>1</v>
      </c>
      <c r="AW669" s="157"/>
      <c r="AX669" s="157"/>
      <c r="AY669" s="157"/>
      <c r="AZ669" s="157"/>
      <c r="BA669" s="157"/>
      <c r="BB669" s="157" t="s">
        <v>277</v>
      </c>
      <c r="BC669" s="137"/>
      <c r="BD669" s="137"/>
      <c r="BE669" s="138"/>
      <c r="BF669" s="137"/>
      <c r="BG669" s="137" t="s">
        <v>3400</v>
      </c>
      <c r="BH669" s="152" t="s">
        <v>2668</v>
      </c>
      <c r="BI669" s="129" t="s">
        <v>99</v>
      </c>
      <c r="BJ669" s="147">
        <v>46203</v>
      </c>
      <c r="BK669" s="139" t="s">
        <v>102</v>
      </c>
      <c r="BL669" s="129" t="s">
        <v>107</v>
      </c>
      <c r="BM669" s="142" t="s">
        <v>179</v>
      </c>
      <c r="BN669" s="139" t="s">
        <v>221</v>
      </c>
      <c r="BO669" s="139">
        <v>0</v>
      </c>
      <c r="BP669" s="143"/>
      <c r="BQ669" s="141" t="s">
        <v>1761</v>
      </c>
    </row>
    <row r="670" spans="1:69" ht="34.25" customHeight="1" x14ac:dyDescent="0.35">
      <c r="A670" s="131">
        <v>666</v>
      </c>
      <c r="B670" s="137" t="s">
        <v>252</v>
      </c>
      <c r="C670" s="137" t="s">
        <v>253</v>
      </c>
      <c r="D670" s="137" t="s">
        <v>254</v>
      </c>
      <c r="E670" s="137" t="s">
        <v>255</v>
      </c>
      <c r="F670" s="137" t="s">
        <v>255</v>
      </c>
      <c r="G670" s="137" t="s">
        <v>256</v>
      </c>
      <c r="H670" s="137" t="s">
        <v>257</v>
      </c>
      <c r="I670" s="137">
        <v>132859</v>
      </c>
      <c r="J670" s="137" t="s">
        <v>2408</v>
      </c>
      <c r="K670" s="137">
        <v>132859</v>
      </c>
      <c r="L670" s="137" t="s">
        <v>341</v>
      </c>
      <c r="M670" s="137" t="s">
        <v>342</v>
      </c>
      <c r="N670" s="137">
        <v>372967</v>
      </c>
      <c r="O670" s="137" t="s">
        <v>2409</v>
      </c>
      <c r="P670" s="137">
        <v>543245</v>
      </c>
      <c r="Q670" s="137" t="s">
        <v>3401</v>
      </c>
      <c r="R670" s="137" t="s">
        <v>263</v>
      </c>
      <c r="S670" s="137" t="s">
        <v>3402</v>
      </c>
      <c r="T670" s="137" t="s">
        <v>3402</v>
      </c>
      <c r="U670" s="137" t="s">
        <v>265</v>
      </c>
      <c r="V670" s="137" t="s">
        <v>266</v>
      </c>
      <c r="W670" s="137">
        <v>0</v>
      </c>
      <c r="X670" s="137" t="s">
        <v>345</v>
      </c>
      <c r="Y670" s="137">
        <v>359668781</v>
      </c>
      <c r="Z670" s="137" t="s">
        <v>3403</v>
      </c>
      <c r="AA670" s="137" t="s">
        <v>3198</v>
      </c>
      <c r="AB670" s="138">
        <v>75000</v>
      </c>
      <c r="AC670" s="137" t="s">
        <v>556</v>
      </c>
      <c r="AD670" s="137">
        <v>24</v>
      </c>
      <c r="AE670" s="137" t="s">
        <v>489</v>
      </c>
      <c r="AF670" s="137" t="s">
        <v>3404</v>
      </c>
      <c r="AG670" s="137" t="s">
        <v>3405</v>
      </c>
      <c r="AH670" s="137" t="s">
        <v>292</v>
      </c>
      <c r="AI670" s="137" t="s">
        <v>398</v>
      </c>
      <c r="AJ670" s="138">
        <v>3970</v>
      </c>
      <c r="AK670" s="138">
        <v>3970</v>
      </c>
      <c r="AL670" s="137" t="s">
        <v>1290</v>
      </c>
      <c r="AM670" s="138">
        <v>18247.88</v>
      </c>
      <c r="AN670" s="138">
        <v>9542.1200000000008</v>
      </c>
      <c r="AO670" s="138">
        <v>27790</v>
      </c>
      <c r="AP670" s="138">
        <v>56752.12</v>
      </c>
      <c r="AQ670" s="138">
        <v>11068.88</v>
      </c>
      <c r="AR670" s="138">
        <v>67821</v>
      </c>
      <c r="AS670" s="138">
        <v>2650.32</v>
      </c>
      <c r="AT670" s="138">
        <v>1319.68</v>
      </c>
      <c r="AU670" s="138">
        <v>3970</v>
      </c>
      <c r="AV670" s="137">
        <v>8</v>
      </c>
      <c r="AW670" s="137"/>
      <c r="AX670" s="137"/>
      <c r="AY670" s="137"/>
      <c r="AZ670" s="137"/>
      <c r="BA670" s="137"/>
      <c r="BB670" s="137" t="s">
        <v>277</v>
      </c>
      <c r="BC670" s="137"/>
      <c r="BD670" s="137"/>
      <c r="BE670" s="138"/>
      <c r="BF670" s="137"/>
      <c r="BG670" s="137" t="s">
        <v>3406</v>
      </c>
      <c r="BH670" s="152" t="s">
        <v>2668</v>
      </c>
      <c r="BI670" s="129" t="s">
        <v>99</v>
      </c>
      <c r="BJ670" s="147">
        <v>46203</v>
      </c>
      <c r="BK670" s="139" t="s">
        <v>102</v>
      </c>
      <c r="BL670" s="129" t="s">
        <v>107</v>
      </c>
      <c r="BM670" s="142" t="s">
        <v>179</v>
      </c>
      <c r="BN670" s="139" t="s">
        <v>220</v>
      </c>
      <c r="BO670" s="139">
        <v>4000</v>
      </c>
      <c r="BP670" s="143" t="s">
        <v>181</v>
      </c>
      <c r="BQ670" s="144" t="s">
        <v>3407</v>
      </c>
    </row>
    <row r="671" spans="1:69" hidden="1" x14ac:dyDescent="0.35">
      <c r="A671" s="131">
        <v>667</v>
      </c>
      <c r="B671" s="137" t="s">
        <v>252</v>
      </c>
      <c r="C671" s="137" t="s">
        <v>253</v>
      </c>
      <c r="D671" s="137" t="s">
        <v>254</v>
      </c>
      <c r="E671" s="137" t="s">
        <v>255</v>
      </c>
      <c r="F671" s="137" t="s">
        <v>255</v>
      </c>
      <c r="G671" s="137" t="s">
        <v>256</v>
      </c>
      <c r="H671" s="137" t="s">
        <v>257</v>
      </c>
      <c r="I671" s="137">
        <v>131560</v>
      </c>
      <c r="J671" s="137" t="s">
        <v>3408</v>
      </c>
      <c r="K671" s="137">
        <v>131560</v>
      </c>
      <c r="L671" s="137" t="s">
        <v>308</v>
      </c>
      <c r="M671" s="137" t="s">
        <v>309</v>
      </c>
      <c r="N671" s="137">
        <v>221238</v>
      </c>
      <c r="O671" s="137" t="s">
        <v>3409</v>
      </c>
      <c r="P671" s="137">
        <v>701619</v>
      </c>
      <c r="Q671" s="137" t="s">
        <v>3410</v>
      </c>
      <c r="R671" s="137" t="s">
        <v>263</v>
      </c>
      <c r="S671" s="137" t="s">
        <v>3411</v>
      </c>
      <c r="T671" s="137" t="s">
        <v>3411</v>
      </c>
      <c r="U671" s="137" t="s">
        <v>285</v>
      </c>
      <c r="V671" s="137" t="s">
        <v>286</v>
      </c>
      <c r="W671" s="137">
        <v>0</v>
      </c>
      <c r="X671" s="137" t="s">
        <v>267</v>
      </c>
      <c r="Y671" s="137">
        <v>360152217</v>
      </c>
      <c r="Z671" s="137" t="s">
        <v>3412</v>
      </c>
      <c r="AA671" s="137" t="s">
        <v>1556</v>
      </c>
      <c r="AB671" s="138">
        <v>40000</v>
      </c>
      <c r="AC671" s="137" t="s">
        <v>477</v>
      </c>
      <c r="AD671" s="137">
        <v>24</v>
      </c>
      <c r="AE671" s="137" t="s">
        <v>478</v>
      </c>
      <c r="AF671" s="137" t="s">
        <v>1557</v>
      </c>
      <c r="AG671" s="137" t="s">
        <v>1558</v>
      </c>
      <c r="AH671" s="137" t="s">
        <v>481</v>
      </c>
      <c r="AI671" s="137" t="s">
        <v>1513</v>
      </c>
      <c r="AJ671" s="138">
        <v>2150</v>
      </c>
      <c r="AK671" s="138">
        <v>2150</v>
      </c>
      <c r="AL671" s="137" t="s">
        <v>879</v>
      </c>
      <c r="AM671" s="138">
        <v>5402.65</v>
      </c>
      <c r="AN671" s="138">
        <v>3197.35</v>
      </c>
      <c r="AO671" s="138">
        <v>8600</v>
      </c>
      <c r="AP671" s="138">
        <v>34597.35</v>
      </c>
      <c r="AQ671" s="138">
        <v>8486.65</v>
      </c>
      <c r="AR671" s="138">
        <v>43084</v>
      </c>
      <c r="AS671" s="138">
        <v>0</v>
      </c>
      <c r="AT671" s="138">
        <v>0</v>
      </c>
      <c r="AU671" s="138">
        <v>0</v>
      </c>
      <c r="AV671" s="137">
        <v>4</v>
      </c>
      <c r="AW671" s="137"/>
      <c r="AX671" s="137"/>
      <c r="AY671" s="137"/>
      <c r="AZ671" s="137"/>
      <c r="BA671" s="137"/>
      <c r="BB671" s="137" t="s">
        <v>277</v>
      </c>
      <c r="BC671" s="137"/>
      <c r="BD671" s="137"/>
      <c r="BE671" s="138"/>
      <c r="BF671" s="137"/>
      <c r="BG671" s="137" t="s">
        <v>3413</v>
      </c>
      <c r="BH671" s="152" t="s">
        <v>2668</v>
      </c>
      <c r="BI671" s="129" t="s">
        <v>99</v>
      </c>
      <c r="BJ671" s="147">
        <v>46204</v>
      </c>
      <c r="BK671" s="139" t="s">
        <v>102</v>
      </c>
      <c r="BL671" s="129" t="s">
        <v>107</v>
      </c>
      <c r="BM671" s="142" t="s">
        <v>179</v>
      </c>
      <c r="BN671" s="139" t="s">
        <v>221</v>
      </c>
      <c r="BO671" s="139">
        <v>0</v>
      </c>
      <c r="BP671" s="143"/>
      <c r="BQ671" s="141" t="s">
        <v>1761</v>
      </c>
    </row>
    <row r="672" spans="1:69" hidden="1" x14ac:dyDescent="0.35">
      <c r="A672" s="131">
        <v>668</v>
      </c>
      <c r="B672" s="137" t="s">
        <v>252</v>
      </c>
      <c r="C672" s="137" t="s">
        <v>253</v>
      </c>
      <c r="D672" s="137" t="s">
        <v>254</v>
      </c>
      <c r="E672" s="137" t="s">
        <v>255</v>
      </c>
      <c r="F672" s="137" t="s">
        <v>255</v>
      </c>
      <c r="G672" s="137" t="s">
        <v>256</v>
      </c>
      <c r="H672" s="137" t="s">
        <v>257</v>
      </c>
      <c r="I672" s="137">
        <v>131560</v>
      </c>
      <c r="J672" s="137" t="s">
        <v>3408</v>
      </c>
      <c r="K672" s="137">
        <v>131560</v>
      </c>
      <c r="L672" s="137" t="s">
        <v>308</v>
      </c>
      <c r="M672" s="137" t="s">
        <v>309</v>
      </c>
      <c r="N672" s="137">
        <v>221238</v>
      </c>
      <c r="O672" s="137" t="s">
        <v>3409</v>
      </c>
      <c r="P672" s="137">
        <v>701619</v>
      </c>
      <c r="Q672" s="137" t="s">
        <v>3410</v>
      </c>
      <c r="R672" s="137" t="s">
        <v>263</v>
      </c>
      <c r="S672" s="137" t="s">
        <v>3414</v>
      </c>
      <c r="T672" s="137" t="s">
        <v>3414</v>
      </c>
      <c r="U672" s="137" t="s">
        <v>285</v>
      </c>
      <c r="V672" s="137" t="s">
        <v>286</v>
      </c>
      <c r="W672" s="137">
        <v>0</v>
      </c>
      <c r="X672" s="137" t="s">
        <v>267</v>
      </c>
      <c r="Y672" s="137">
        <v>360461357</v>
      </c>
      <c r="Z672" s="137" t="s">
        <v>3415</v>
      </c>
      <c r="AA672" s="137" t="s">
        <v>559</v>
      </c>
      <c r="AB672" s="138">
        <v>40000</v>
      </c>
      <c r="AC672" s="137" t="s">
        <v>477</v>
      </c>
      <c r="AD672" s="137">
        <v>24</v>
      </c>
      <c r="AE672" s="137" t="s">
        <v>478</v>
      </c>
      <c r="AF672" s="137" t="s">
        <v>1736</v>
      </c>
      <c r="AG672" s="137" t="s">
        <v>1737</v>
      </c>
      <c r="AH672" s="137" t="s">
        <v>481</v>
      </c>
      <c r="AI672" s="137" t="s">
        <v>647</v>
      </c>
      <c r="AJ672" s="138">
        <v>2150</v>
      </c>
      <c r="AK672" s="138">
        <v>2150</v>
      </c>
      <c r="AL672" s="137" t="s">
        <v>879</v>
      </c>
      <c r="AM672" s="138">
        <v>3109.15</v>
      </c>
      <c r="AN672" s="138">
        <v>1190.8499999999999</v>
      </c>
      <c r="AO672" s="138">
        <v>4300</v>
      </c>
      <c r="AP672" s="138">
        <v>36890.85</v>
      </c>
      <c r="AQ672" s="138">
        <v>9836.15</v>
      </c>
      <c r="AR672" s="138">
        <v>46727</v>
      </c>
      <c r="AS672" s="138">
        <v>0</v>
      </c>
      <c r="AT672" s="138">
        <v>0</v>
      </c>
      <c r="AU672" s="138">
        <v>0</v>
      </c>
      <c r="AV672" s="137">
        <v>2</v>
      </c>
      <c r="AW672" s="137"/>
      <c r="AX672" s="137"/>
      <c r="AY672" s="137"/>
      <c r="AZ672" s="137"/>
      <c r="BA672" s="137"/>
      <c r="BB672" s="137" t="s">
        <v>277</v>
      </c>
      <c r="BC672" s="137"/>
      <c r="BD672" s="137"/>
      <c r="BE672" s="138"/>
      <c r="BF672" s="137"/>
      <c r="BG672" s="137" t="s">
        <v>3416</v>
      </c>
      <c r="BH672" s="152" t="s">
        <v>2668</v>
      </c>
      <c r="BI672" s="129" t="s">
        <v>99</v>
      </c>
      <c r="BJ672" s="147">
        <v>46204</v>
      </c>
      <c r="BK672" s="139" t="s">
        <v>102</v>
      </c>
      <c r="BL672" s="129" t="s">
        <v>107</v>
      </c>
      <c r="BM672" s="142" t="s">
        <v>179</v>
      </c>
      <c r="BN672" s="139" t="s">
        <v>221</v>
      </c>
      <c r="BO672" s="139">
        <v>0</v>
      </c>
      <c r="BP672" s="143"/>
      <c r="BQ672" s="141" t="s">
        <v>1761</v>
      </c>
    </row>
    <row r="673" spans="1:69" hidden="1" x14ac:dyDescent="0.35">
      <c r="A673" s="131">
        <v>669</v>
      </c>
      <c r="B673" s="137" t="s">
        <v>252</v>
      </c>
      <c r="C673" s="137" t="s">
        <v>253</v>
      </c>
      <c r="D673" s="137" t="s">
        <v>254</v>
      </c>
      <c r="E673" s="137" t="s">
        <v>255</v>
      </c>
      <c r="F673" s="137" t="s">
        <v>255</v>
      </c>
      <c r="G673" s="137" t="s">
        <v>256</v>
      </c>
      <c r="H673" s="137" t="s">
        <v>257</v>
      </c>
      <c r="I673" s="137">
        <v>131560</v>
      </c>
      <c r="J673" s="137" t="s">
        <v>3408</v>
      </c>
      <c r="K673" s="137">
        <v>131560</v>
      </c>
      <c r="L673" s="137" t="s">
        <v>308</v>
      </c>
      <c r="M673" s="137" t="s">
        <v>309</v>
      </c>
      <c r="N673" s="137">
        <v>221238</v>
      </c>
      <c r="O673" s="137" t="s">
        <v>3409</v>
      </c>
      <c r="P673" s="137">
        <v>701619</v>
      </c>
      <c r="Q673" s="137" t="s">
        <v>3410</v>
      </c>
      <c r="R673" s="137" t="s">
        <v>263</v>
      </c>
      <c r="S673" s="137" t="s">
        <v>3417</v>
      </c>
      <c r="T673" s="137" t="s">
        <v>3417</v>
      </c>
      <c r="U673" s="137" t="s">
        <v>285</v>
      </c>
      <c r="V673" s="137" t="s">
        <v>286</v>
      </c>
      <c r="W673" s="137">
        <v>0</v>
      </c>
      <c r="X673" s="137" t="s">
        <v>267</v>
      </c>
      <c r="Y673" s="137">
        <v>360230745</v>
      </c>
      <c r="Z673" s="137" t="s">
        <v>3418</v>
      </c>
      <c r="AA673" s="137" t="s">
        <v>1615</v>
      </c>
      <c r="AB673" s="138">
        <v>42000</v>
      </c>
      <c r="AC673" s="137" t="s">
        <v>477</v>
      </c>
      <c r="AD673" s="137">
        <v>24</v>
      </c>
      <c r="AE673" s="137" t="s">
        <v>478</v>
      </c>
      <c r="AF673" s="137" t="s">
        <v>1619</v>
      </c>
      <c r="AG673" s="137" t="s">
        <v>3419</v>
      </c>
      <c r="AH673" s="137" t="s">
        <v>481</v>
      </c>
      <c r="AI673" s="137" t="s">
        <v>733</v>
      </c>
      <c r="AJ673" s="138">
        <v>2260</v>
      </c>
      <c r="AK673" s="138">
        <v>2260</v>
      </c>
      <c r="AL673" s="137" t="s">
        <v>879</v>
      </c>
      <c r="AM673" s="138">
        <v>3792.36</v>
      </c>
      <c r="AN673" s="138">
        <v>2987.64</v>
      </c>
      <c r="AO673" s="138">
        <v>6780</v>
      </c>
      <c r="AP673" s="138">
        <v>38207.64</v>
      </c>
      <c r="AQ673" s="138">
        <v>9979.36</v>
      </c>
      <c r="AR673" s="138">
        <v>48187</v>
      </c>
      <c r="AS673" s="138">
        <v>0</v>
      </c>
      <c r="AT673" s="138">
        <v>0</v>
      </c>
      <c r="AU673" s="138">
        <v>0</v>
      </c>
      <c r="AV673" s="137">
        <v>3</v>
      </c>
      <c r="AW673" s="137"/>
      <c r="AX673" s="137"/>
      <c r="AY673" s="137"/>
      <c r="AZ673" s="137"/>
      <c r="BA673" s="137"/>
      <c r="BB673" s="137" t="s">
        <v>277</v>
      </c>
      <c r="BC673" s="137"/>
      <c r="BD673" s="137"/>
      <c r="BE673" s="138"/>
      <c r="BF673" s="137"/>
      <c r="BG673" s="137" t="s">
        <v>3420</v>
      </c>
      <c r="BH673" s="152" t="s">
        <v>2668</v>
      </c>
      <c r="BI673" s="129" t="s">
        <v>99</v>
      </c>
      <c r="BJ673" s="147">
        <v>46204</v>
      </c>
      <c r="BK673" s="139" t="s">
        <v>102</v>
      </c>
      <c r="BL673" s="129" t="s">
        <v>107</v>
      </c>
      <c r="BM673" s="142" t="s">
        <v>179</v>
      </c>
      <c r="BN673" s="139" t="s">
        <v>221</v>
      </c>
      <c r="BO673" s="139">
        <v>0</v>
      </c>
      <c r="BP673" s="143"/>
      <c r="BQ673" s="141" t="s">
        <v>1761</v>
      </c>
    </row>
    <row r="674" spans="1:69" hidden="1" x14ac:dyDescent="0.35">
      <c r="A674" s="131">
        <v>670</v>
      </c>
      <c r="B674" s="137" t="s">
        <v>252</v>
      </c>
      <c r="C674" s="137" t="s">
        <v>253</v>
      </c>
      <c r="D674" s="137" t="s">
        <v>254</v>
      </c>
      <c r="E674" s="137" t="s">
        <v>255</v>
      </c>
      <c r="F674" s="137" t="s">
        <v>255</v>
      </c>
      <c r="G674" s="137" t="s">
        <v>256</v>
      </c>
      <c r="H674" s="137" t="s">
        <v>257</v>
      </c>
      <c r="I674" s="137">
        <v>131560</v>
      </c>
      <c r="J674" s="137" t="s">
        <v>3408</v>
      </c>
      <c r="K674" s="137">
        <v>131560</v>
      </c>
      <c r="L674" s="137" t="s">
        <v>308</v>
      </c>
      <c r="M674" s="137" t="s">
        <v>309</v>
      </c>
      <c r="N674" s="137">
        <v>221238</v>
      </c>
      <c r="O674" s="137" t="s">
        <v>3409</v>
      </c>
      <c r="P674" s="137">
        <v>291833</v>
      </c>
      <c r="Q674" s="137" t="s">
        <v>3421</v>
      </c>
      <c r="R674" s="137" t="s">
        <v>263</v>
      </c>
      <c r="S674" s="137" t="s">
        <v>3422</v>
      </c>
      <c r="T674" s="137" t="s">
        <v>3422</v>
      </c>
      <c r="U674" s="137" t="s">
        <v>265</v>
      </c>
      <c r="V674" s="137" t="s">
        <v>286</v>
      </c>
      <c r="W674" s="137">
        <v>0</v>
      </c>
      <c r="X674" s="137" t="s">
        <v>267</v>
      </c>
      <c r="Y674" s="137">
        <v>359100010</v>
      </c>
      <c r="Z674" s="137" t="s">
        <v>3423</v>
      </c>
      <c r="AA674" s="137" t="s">
        <v>3424</v>
      </c>
      <c r="AB674" s="138">
        <v>40000</v>
      </c>
      <c r="AC674" s="137" t="s">
        <v>477</v>
      </c>
      <c r="AD674" s="137">
        <v>24</v>
      </c>
      <c r="AE674" s="137" t="s">
        <v>367</v>
      </c>
      <c r="AF674" s="137" t="s">
        <v>1186</v>
      </c>
      <c r="AG674" s="137" t="s">
        <v>1187</v>
      </c>
      <c r="AH674" s="137" t="s">
        <v>292</v>
      </c>
      <c r="AI674" s="137" t="s">
        <v>482</v>
      </c>
      <c r="AJ674" s="138">
        <v>2130</v>
      </c>
      <c r="AK674" s="138">
        <v>2130</v>
      </c>
      <c r="AL674" s="137" t="s">
        <v>835</v>
      </c>
      <c r="AM674" s="138">
        <v>24181.93</v>
      </c>
      <c r="AN674" s="138">
        <v>9898.07</v>
      </c>
      <c r="AO674" s="138">
        <v>34080</v>
      </c>
      <c r="AP674" s="138">
        <v>15818.07</v>
      </c>
      <c r="AQ674" s="138">
        <v>1519.93</v>
      </c>
      <c r="AR674" s="138">
        <v>17338</v>
      </c>
      <c r="AS674" s="138">
        <v>1829.67</v>
      </c>
      <c r="AT674" s="138">
        <v>300.33</v>
      </c>
      <c r="AU674" s="138">
        <v>2130</v>
      </c>
      <c r="AV674" s="137">
        <v>17</v>
      </c>
      <c r="AW674" s="137"/>
      <c r="AX674" s="137"/>
      <c r="AY674" s="137"/>
      <c r="AZ674" s="137"/>
      <c r="BA674" s="137"/>
      <c r="BB674" s="137" t="s">
        <v>277</v>
      </c>
      <c r="BC674" s="137"/>
      <c r="BD674" s="137"/>
      <c r="BE674" s="138"/>
      <c r="BF674" s="137"/>
      <c r="BG674" s="137" t="s">
        <v>3425</v>
      </c>
      <c r="BH674" s="152" t="s">
        <v>2668</v>
      </c>
      <c r="BI674" s="129" t="s">
        <v>99</v>
      </c>
      <c r="BJ674" s="147">
        <v>46204</v>
      </c>
      <c r="BK674" s="139" t="s">
        <v>102</v>
      </c>
      <c r="BL674" s="129" t="s">
        <v>107</v>
      </c>
      <c r="BM674" s="142" t="s">
        <v>179</v>
      </c>
      <c r="BN674" s="139" t="s">
        <v>221</v>
      </c>
      <c r="BO674" s="139">
        <v>0</v>
      </c>
      <c r="BP674" s="143"/>
      <c r="BQ674" s="141" t="s">
        <v>1761</v>
      </c>
    </row>
    <row r="675" spans="1:69" hidden="1" x14ac:dyDescent="0.35">
      <c r="A675" s="131">
        <v>671</v>
      </c>
      <c r="B675" s="137" t="s">
        <v>252</v>
      </c>
      <c r="C675" s="137" t="s">
        <v>253</v>
      </c>
      <c r="D675" s="137" t="s">
        <v>254</v>
      </c>
      <c r="E675" s="137" t="s">
        <v>255</v>
      </c>
      <c r="F675" s="137" t="s">
        <v>255</v>
      </c>
      <c r="G675" s="137" t="s">
        <v>256</v>
      </c>
      <c r="H675" s="137" t="s">
        <v>257</v>
      </c>
      <c r="I675" s="137">
        <v>131560</v>
      </c>
      <c r="J675" s="137" t="s">
        <v>3408</v>
      </c>
      <c r="K675" s="137">
        <v>131560</v>
      </c>
      <c r="L675" s="137" t="s">
        <v>308</v>
      </c>
      <c r="M675" s="137" t="s">
        <v>309</v>
      </c>
      <c r="N675" s="137">
        <v>221238</v>
      </c>
      <c r="O675" s="137" t="s">
        <v>3409</v>
      </c>
      <c r="P675" s="137">
        <v>701619</v>
      </c>
      <c r="Q675" s="137" t="s">
        <v>3410</v>
      </c>
      <c r="R675" s="137" t="s">
        <v>263</v>
      </c>
      <c r="S675" s="137" t="s">
        <v>3426</v>
      </c>
      <c r="T675" s="137" t="s">
        <v>3426</v>
      </c>
      <c r="U675" s="137" t="s">
        <v>265</v>
      </c>
      <c r="V675" s="137" t="s">
        <v>286</v>
      </c>
      <c r="W675" s="137">
        <v>0</v>
      </c>
      <c r="X675" s="137" t="s">
        <v>267</v>
      </c>
      <c r="Y675" s="137">
        <v>359812260</v>
      </c>
      <c r="Z675" s="137" t="s">
        <v>3427</v>
      </c>
      <c r="AA675" s="137" t="s">
        <v>3428</v>
      </c>
      <c r="AB675" s="138">
        <v>69000</v>
      </c>
      <c r="AC675" s="137" t="s">
        <v>477</v>
      </c>
      <c r="AD675" s="137">
        <v>24</v>
      </c>
      <c r="AE675" s="137" t="s">
        <v>367</v>
      </c>
      <c r="AF675" s="137" t="s">
        <v>3429</v>
      </c>
      <c r="AG675" s="137" t="s">
        <v>3430</v>
      </c>
      <c r="AH675" s="137" t="s">
        <v>292</v>
      </c>
      <c r="AI675" s="137" t="s">
        <v>677</v>
      </c>
      <c r="AJ675" s="138">
        <v>3720</v>
      </c>
      <c r="AK675" s="138">
        <v>3720</v>
      </c>
      <c r="AL675" s="137" t="s">
        <v>647</v>
      </c>
      <c r="AM675" s="138">
        <v>13516.96</v>
      </c>
      <c r="AN675" s="138">
        <v>8803.0400000000009</v>
      </c>
      <c r="AO675" s="138">
        <v>22320</v>
      </c>
      <c r="AP675" s="138">
        <v>55483.040000000001</v>
      </c>
      <c r="AQ675" s="138">
        <v>12217.96</v>
      </c>
      <c r="AR675" s="138">
        <v>67701</v>
      </c>
      <c r="AS675" s="138">
        <v>2613.38</v>
      </c>
      <c r="AT675" s="138">
        <v>1106.6199999999999</v>
      </c>
      <c r="AU675" s="138">
        <v>3720</v>
      </c>
      <c r="AV675" s="137">
        <v>7</v>
      </c>
      <c r="AW675" s="137"/>
      <c r="AX675" s="137"/>
      <c r="AY675" s="137"/>
      <c r="AZ675" s="137"/>
      <c r="BA675" s="137"/>
      <c r="BB675" s="137" t="s">
        <v>277</v>
      </c>
      <c r="BC675" s="137"/>
      <c r="BD675" s="137"/>
      <c r="BE675" s="138"/>
      <c r="BF675" s="137"/>
      <c r="BG675" s="137" t="s">
        <v>3431</v>
      </c>
      <c r="BH675" s="152" t="s">
        <v>2668</v>
      </c>
      <c r="BI675" s="129" t="s">
        <v>99</v>
      </c>
      <c r="BJ675" s="147">
        <v>46204</v>
      </c>
      <c r="BK675" s="139" t="s">
        <v>102</v>
      </c>
      <c r="BL675" s="129" t="s">
        <v>107</v>
      </c>
      <c r="BM675" s="142" t="s">
        <v>179</v>
      </c>
      <c r="BN675" s="139" t="s">
        <v>221</v>
      </c>
      <c r="BO675" s="139">
        <v>0</v>
      </c>
      <c r="BP675" s="143"/>
      <c r="BQ675" s="141" t="s">
        <v>1761</v>
      </c>
    </row>
    <row r="676" spans="1:69" ht="34.25" hidden="1" customHeight="1" x14ac:dyDescent="0.35">
      <c r="A676" s="131">
        <v>672</v>
      </c>
      <c r="B676" s="137" t="s">
        <v>252</v>
      </c>
      <c r="C676" s="137" t="s">
        <v>253</v>
      </c>
      <c r="D676" s="137" t="s">
        <v>254</v>
      </c>
      <c r="E676" s="137" t="s">
        <v>255</v>
      </c>
      <c r="F676" s="137" t="s">
        <v>255</v>
      </c>
      <c r="G676" s="137" t="s">
        <v>256</v>
      </c>
      <c r="H676" s="137" t="s">
        <v>257</v>
      </c>
      <c r="I676" s="137">
        <v>131560</v>
      </c>
      <c r="J676" s="137" t="s">
        <v>3408</v>
      </c>
      <c r="K676" s="137">
        <v>131560</v>
      </c>
      <c r="L676" s="137" t="s">
        <v>308</v>
      </c>
      <c r="M676" s="137" t="s">
        <v>309</v>
      </c>
      <c r="N676" s="137">
        <v>221238</v>
      </c>
      <c r="O676" s="137" t="s">
        <v>3409</v>
      </c>
      <c r="P676" s="137">
        <v>701619</v>
      </c>
      <c r="Q676" s="137" t="s">
        <v>3410</v>
      </c>
      <c r="R676" s="137" t="s">
        <v>263</v>
      </c>
      <c r="S676" s="137" t="s">
        <v>3432</v>
      </c>
      <c r="T676" s="137" t="s">
        <v>3432</v>
      </c>
      <c r="U676" s="137" t="s">
        <v>285</v>
      </c>
      <c r="V676" s="137" t="s">
        <v>286</v>
      </c>
      <c r="W676" s="137">
        <v>0</v>
      </c>
      <c r="X676" s="137" t="s">
        <v>267</v>
      </c>
      <c r="Y676" s="137">
        <v>360417026</v>
      </c>
      <c r="Z676" s="137" t="s">
        <v>3433</v>
      </c>
      <c r="AA676" s="137" t="s">
        <v>1725</v>
      </c>
      <c r="AB676" s="138">
        <v>42000</v>
      </c>
      <c r="AC676" s="137" t="s">
        <v>477</v>
      </c>
      <c r="AD676" s="137">
        <v>24</v>
      </c>
      <c r="AE676" s="137" t="s">
        <v>478</v>
      </c>
      <c r="AF676" s="137" t="s">
        <v>1719</v>
      </c>
      <c r="AG676" s="137" t="s">
        <v>1726</v>
      </c>
      <c r="AH676" s="137" t="s">
        <v>481</v>
      </c>
      <c r="AI676" s="137" t="s">
        <v>647</v>
      </c>
      <c r="AJ676" s="138">
        <v>2260</v>
      </c>
      <c r="AK676" s="138">
        <v>2260</v>
      </c>
      <c r="AL676" s="137" t="s">
        <v>879</v>
      </c>
      <c r="AM676" s="138">
        <v>2995.03</v>
      </c>
      <c r="AN676" s="138">
        <v>1524.97</v>
      </c>
      <c r="AO676" s="138">
        <v>4520</v>
      </c>
      <c r="AP676" s="138">
        <v>39004.97</v>
      </c>
      <c r="AQ676" s="138">
        <v>10476.030000000001</v>
      </c>
      <c r="AR676" s="138">
        <v>49481</v>
      </c>
      <c r="AS676" s="138">
        <v>0</v>
      </c>
      <c r="AT676" s="138">
        <v>0</v>
      </c>
      <c r="AU676" s="138">
        <v>0</v>
      </c>
      <c r="AV676" s="137">
        <v>2</v>
      </c>
      <c r="AW676" s="137"/>
      <c r="AX676" s="137"/>
      <c r="AY676" s="137"/>
      <c r="AZ676" s="137"/>
      <c r="BA676" s="137"/>
      <c r="BB676" s="137" t="s">
        <v>277</v>
      </c>
      <c r="BC676" s="137"/>
      <c r="BD676" s="137"/>
      <c r="BE676" s="138"/>
      <c r="BF676" s="137"/>
      <c r="BG676" s="137" t="s">
        <v>3434</v>
      </c>
      <c r="BH676" s="152" t="s">
        <v>2668</v>
      </c>
      <c r="BI676" s="129" t="s">
        <v>99</v>
      </c>
      <c r="BJ676" s="147">
        <v>46204</v>
      </c>
      <c r="BK676" s="139" t="s">
        <v>102</v>
      </c>
      <c r="BL676" s="129" t="s">
        <v>107</v>
      </c>
      <c r="BM676" s="142" t="s">
        <v>179</v>
      </c>
      <c r="BN676" s="139" t="s">
        <v>221</v>
      </c>
      <c r="BO676" s="139">
        <v>0</v>
      </c>
      <c r="BP676" s="143"/>
      <c r="BQ676" s="141" t="s">
        <v>1761</v>
      </c>
    </row>
    <row r="677" spans="1:69" hidden="1" x14ac:dyDescent="0.35">
      <c r="A677" s="131">
        <v>673</v>
      </c>
      <c r="B677" s="137" t="s">
        <v>252</v>
      </c>
      <c r="C677" s="137" t="s">
        <v>253</v>
      </c>
      <c r="D677" s="137" t="s">
        <v>254</v>
      </c>
      <c r="E677" s="137" t="s">
        <v>255</v>
      </c>
      <c r="F677" s="137" t="s">
        <v>255</v>
      </c>
      <c r="G677" s="137" t="s">
        <v>256</v>
      </c>
      <c r="H677" s="137" t="s">
        <v>257</v>
      </c>
      <c r="I677" s="137">
        <v>131560</v>
      </c>
      <c r="J677" s="137" t="s">
        <v>3408</v>
      </c>
      <c r="K677" s="137">
        <v>131560</v>
      </c>
      <c r="L677" s="137" t="s">
        <v>308</v>
      </c>
      <c r="M677" s="137" t="s">
        <v>309</v>
      </c>
      <c r="N677" s="137">
        <v>221238</v>
      </c>
      <c r="O677" s="137" t="s">
        <v>3409</v>
      </c>
      <c r="P677" s="137">
        <v>701619</v>
      </c>
      <c r="Q677" s="137" t="s">
        <v>3410</v>
      </c>
      <c r="R677" s="137" t="s">
        <v>263</v>
      </c>
      <c r="S677" s="137" t="s">
        <v>3435</v>
      </c>
      <c r="T677" s="137" t="s">
        <v>3435</v>
      </c>
      <c r="U677" s="137" t="s">
        <v>285</v>
      </c>
      <c r="V677" s="137" t="s">
        <v>286</v>
      </c>
      <c r="W677" s="137">
        <v>0</v>
      </c>
      <c r="X677" s="137" t="s">
        <v>267</v>
      </c>
      <c r="Y677" s="137">
        <v>360379317</v>
      </c>
      <c r="Z677" s="137" t="s">
        <v>3436</v>
      </c>
      <c r="AA677" s="137" t="s">
        <v>1180</v>
      </c>
      <c r="AB677" s="138">
        <v>40000</v>
      </c>
      <c r="AC677" s="137" t="s">
        <v>477</v>
      </c>
      <c r="AD677" s="137">
        <v>24</v>
      </c>
      <c r="AE677" s="137" t="s">
        <v>478</v>
      </c>
      <c r="AF677" s="137" t="s">
        <v>1701</v>
      </c>
      <c r="AG677" s="137" t="s">
        <v>3437</v>
      </c>
      <c r="AH677" s="137" t="s">
        <v>481</v>
      </c>
      <c r="AI677" s="137" t="s">
        <v>647</v>
      </c>
      <c r="AJ677" s="138">
        <v>2150</v>
      </c>
      <c r="AK677" s="138">
        <v>2150</v>
      </c>
      <c r="AL677" s="137" t="s">
        <v>879</v>
      </c>
      <c r="AM677" s="138">
        <v>2498.87</v>
      </c>
      <c r="AN677" s="138">
        <v>1801.13</v>
      </c>
      <c r="AO677" s="138">
        <v>4300</v>
      </c>
      <c r="AP677" s="138">
        <v>37501.129999999997</v>
      </c>
      <c r="AQ677" s="138">
        <v>10205.870000000001</v>
      </c>
      <c r="AR677" s="138">
        <v>47707</v>
      </c>
      <c r="AS677" s="138">
        <v>0</v>
      </c>
      <c r="AT677" s="138">
        <v>0</v>
      </c>
      <c r="AU677" s="138">
        <v>0</v>
      </c>
      <c r="AV677" s="137">
        <v>2</v>
      </c>
      <c r="AW677" s="137"/>
      <c r="AX677" s="137"/>
      <c r="AY677" s="137"/>
      <c r="AZ677" s="137"/>
      <c r="BA677" s="137"/>
      <c r="BB677" s="137" t="s">
        <v>277</v>
      </c>
      <c r="BC677" s="137"/>
      <c r="BD677" s="137"/>
      <c r="BE677" s="138"/>
      <c r="BF677" s="137"/>
      <c r="BG677" s="137" t="s">
        <v>3438</v>
      </c>
      <c r="BH677" s="152" t="s">
        <v>2668</v>
      </c>
      <c r="BI677" s="129" t="s">
        <v>99</v>
      </c>
      <c r="BJ677" s="147">
        <v>46204</v>
      </c>
      <c r="BK677" s="139" t="s">
        <v>102</v>
      </c>
      <c r="BL677" s="129" t="s">
        <v>107</v>
      </c>
      <c r="BM677" s="142" t="s">
        <v>179</v>
      </c>
      <c r="BN677" s="139" t="s">
        <v>221</v>
      </c>
      <c r="BO677" s="139">
        <v>0</v>
      </c>
      <c r="BP677" s="143"/>
      <c r="BQ677" s="141" t="s">
        <v>1761</v>
      </c>
    </row>
    <row r="678" spans="1:69" ht="34.25" hidden="1" customHeight="1" x14ac:dyDescent="0.35">
      <c r="A678" s="131">
        <v>674</v>
      </c>
      <c r="B678" s="137" t="s">
        <v>252</v>
      </c>
      <c r="C678" s="137" t="s">
        <v>253</v>
      </c>
      <c r="D678" s="137" t="s">
        <v>254</v>
      </c>
      <c r="E678" s="137" t="s">
        <v>255</v>
      </c>
      <c r="F678" s="137" t="s">
        <v>255</v>
      </c>
      <c r="G678" s="137" t="s">
        <v>256</v>
      </c>
      <c r="H678" s="137" t="s">
        <v>257</v>
      </c>
      <c r="I678" s="137">
        <v>131560</v>
      </c>
      <c r="J678" s="137" t="s">
        <v>3408</v>
      </c>
      <c r="K678" s="137">
        <v>131560</v>
      </c>
      <c r="L678" s="137" t="s">
        <v>308</v>
      </c>
      <c r="M678" s="137" t="s">
        <v>309</v>
      </c>
      <c r="N678" s="137">
        <v>221238</v>
      </c>
      <c r="O678" s="137" t="s">
        <v>3409</v>
      </c>
      <c r="P678" s="137">
        <v>701619</v>
      </c>
      <c r="Q678" s="137" t="s">
        <v>3410</v>
      </c>
      <c r="R678" s="137" t="s">
        <v>263</v>
      </c>
      <c r="S678" s="137" t="s">
        <v>3439</v>
      </c>
      <c r="T678" s="137" t="s">
        <v>3439</v>
      </c>
      <c r="U678" s="137" t="s">
        <v>285</v>
      </c>
      <c r="V678" s="137" t="s">
        <v>286</v>
      </c>
      <c r="W678" s="137">
        <v>0</v>
      </c>
      <c r="X678" s="137" t="s">
        <v>267</v>
      </c>
      <c r="Y678" s="137">
        <v>360371700</v>
      </c>
      <c r="Z678" s="137" t="s">
        <v>3440</v>
      </c>
      <c r="AA678" s="137" t="s">
        <v>965</v>
      </c>
      <c r="AB678" s="138">
        <v>50000</v>
      </c>
      <c r="AC678" s="137" t="s">
        <v>477</v>
      </c>
      <c r="AD678" s="137">
        <v>24</v>
      </c>
      <c r="AE678" s="137" t="s">
        <v>478</v>
      </c>
      <c r="AF678" s="137" t="s">
        <v>1686</v>
      </c>
      <c r="AG678" s="137" t="s">
        <v>3441</v>
      </c>
      <c r="AH678" s="137" t="s">
        <v>481</v>
      </c>
      <c r="AI678" s="137" t="s">
        <v>647</v>
      </c>
      <c r="AJ678" s="138">
        <v>2690</v>
      </c>
      <c r="AK678" s="138">
        <v>2690</v>
      </c>
      <c r="AL678" s="137" t="s">
        <v>879</v>
      </c>
      <c r="AM678" s="138">
        <v>3055.98</v>
      </c>
      <c r="AN678" s="138">
        <v>2324.02</v>
      </c>
      <c r="AO678" s="138">
        <v>5380</v>
      </c>
      <c r="AP678" s="138">
        <v>46944.02</v>
      </c>
      <c r="AQ678" s="138">
        <v>12782.98</v>
      </c>
      <c r="AR678" s="138">
        <v>59727</v>
      </c>
      <c r="AS678" s="138">
        <v>0</v>
      </c>
      <c r="AT678" s="138">
        <v>0</v>
      </c>
      <c r="AU678" s="138">
        <v>0</v>
      </c>
      <c r="AV678" s="137">
        <v>2</v>
      </c>
      <c r="AW678" s="137"/>
      <c r="AX678" s="137"/>
      <c r="AY678" s="137"/>
      <c r="AZ678" s="137"/>
      <c r="BA678" s="137"/>
      <c r="BB678" s="137" t="s">
        <v>277</v>
      </c>
      <c r="BC678" s="137"/>
      <c r="BD678" s="137"/>
      <c r="BE678" s="138"/>
      <c r="BF678" s="137"/>
      <c r="BG678" s="137" t="s">
        <v>3442</v>
      </c>
      <c r="BH678" s="152" t="s">
        <v>2668</v>
      </c>
      <c r="BI678" s="129" t="s">
        <v>99</v>
      </c>
      <c r="BJ678" s="147">
        <v>46204</v>
      </c>
      <c r="BK678" s="139" t="s">
        <v>102</v>
      </c>
      <c r="BL678" s="129" t="s">
        <v>107</v>
      </c>
      <c r="BM678" s="142" t="s">
        <v>179</v>
      </c>
      <c r="BN678" s="139" t="s">
        <v>221</v>
      </c>
      <c r="BO678" s="139">
        <v>0</v>
      </c>
      <c r="BP678" s="143"/>
      <c r="BQ678" s="141" t="s">
        <v>1761</v>
      </c>
    </row>
    <row r="679" spans="1:69" ht="34.25" hidden="1" customHeight="1" x14ac:dyDescent="0.35">
      <c r="A679" s="131">
        <v>675</v>
      </c>
      <c r="B679" s="137" t="s">
        <v>252</v>
      </c>
      <c r="C679" s="137" t="s">
        <v>253</v>
      </c>
      <c r="D679" s="137" t="s">
        <v>254</v>
      </c>
      <c r="E679" s="137" t="s">
        <v>255</v>
      </c>
      <c r="F679" s="137" t="s">
        <v>255</v>
      </c>
      <c r="G679" s="137" t="s">
        <v>256</v>
      </c>
      <c r="H679" s="137" t="s">
        <v>257</v>
      </c>
      <c r="I679" s="137">
        <v>131560</v>
      </c>
      <c r="J679" s="137" t="s">
        <v>3408</v>
      </c>
      <c r="K679" s="137">
        <v>131560</v>
      </c>
      <c r="L679" s="137" t="s">
        <v>308</v>
      </c>
      <c r="M679" s="137" t="s">
        <v>309</v>
      </c>
      <c r="N679" s="137">
        <v>221238</v>
      </c>
      <c r="O679" s="137" t="s">
        <v>3409</v>
      </c>
      <c r="P679" s="137">
        <v>701619</v>
      </c>
      <c r="Q679" s="137" t="s">
        <v>3410</v>
      </c>
      <c r="R679" s="137" t="s">
        <v>263</v>
      </c>
      <c r="S679" s="137" t="s">
        <v>3443</v>
      </c>
      <c r="T679" s="137" t="s">
        <v>3443</v>
      </c>
      <c r="U679" s="137" t="s">
        <v>265</v>
      </c>
      <c r="V679" s="137" t="s">
        <v>266</v>
      </c>
      <c r="W679" s="137">
        <v>0</v>
      </c>
      <c r="X679" s="137" t="s">
        <v>267</v>
      </c>
      <c r="Y679" s="137">
        <v>360056152</v>
      </c>
      <c r="Z679" s="137" t="s">
        <v>3444</v>
      </c>
      <c r="AA679" s="137" t="s">
        <v>1397</v>
      </c>
      <c r="AB679" s="138">
        <v>40000</v>
      </c>
      <c r="AC679" s="137" t="s">
        <v>477</v>
      </c>
      <c r="AD679" s="137">
        <v>24</v>
      </c>
      <c r="AE679" s="137" t="s">
        <v>478</v>
      </c>
      <c r="AF679" s="137" t="s">
        <v>1491</v>
      </c>
      <c r="AG679" s="137" t="s">
        <v>3445</v>
      </c>
      <c r="AH679" s="137" t="s">
        <v>481</v>
      </c>
      <c r="AI679" s="137" t="s">
        <v>1462</v>
      </c>
      <c r="AJ679" s="138">
        <v>2150</v>
      </c>
      <c r="AK679" s="138">
        <v>2150</v>
      </c>
      <c r="AL679" s="137" t="s">
        <v>879</v>
      </c>
      <c r="AM679" s="138">
        <v>7059.67</v>
      </c>
      <c r="AN679" s="138">
        <v>3690.33</v>
      </c>
      <c r="AO679" s="138">
        <v>10750</v>
      </c>
      <c r="AP679" s="138">
        <v>32940.33</v>
      </c>
      <c r="AQ679" s="138">
        <v>7604.67</v>
      </c>
      <c r="AR679" s="138">
        <v>40545</v>
      </c>
      <c r="AS679" s="138">
        <v>0</v>
      </c>
      <c r="AT679" s="138">
        <v>0</v>
      </c>
      <c r="AU679" s="138">
        <v>0</v>
      </c>
      <c r="AV679" s="137">
        <v>5</v>
      </c>
      <c r="AW679" s="137"/>
      <c r="AX679" s="137"/>
      <c r="AY679" s="137"/>
      <c r="AZ679" s="137"/>
      <c r="BA679" s="137"/>
      <c r="BB679" s="137" t="s">
        <v>277</v>
      </c>
      <c r="BC679" s="137"/>
      <c r="BD679" s="137"/>
      <c r="BE679" s="138"/>
      <c r="BF679" s="137"/>
      <c r="BG679" s="137" t="s">
        <v>3446</v>
      </c>
      <c r="BH679" s="152" t="s">
        <v>2668</v>
      </c>
      <c r="BI679" s="129" t="s">
        <v>99</v>
      </c>
      <c r="BJ679" s="147">
        <v>46204</v>
      </c>
      <c r="BK679" s="139" t="s">
        <v>102</v>
      </c>
      <c r="BL679" s="129" t="s">
        <v>107</v>
      </c>
      <c r="BM679" s="142" t="s">
        <v>179</v>
      </c>
      <c r="BN679" s="139" t="s">
        <v>221</v>
      </c>
      <c r="BO679" s="139">
        <v>0</v>
      </c>
      <c r="BP679" s="143"/>
      <c r="BQ679" s="141" t="s">
        <v>1761</v>
      </c>
    </row>
    <row r="680" spans="1:69" hidden="1" x14ac:dyDescent="0.35">
      <c r="A680" s="131">
        <v>676</v>
      </c>
      <c r="B680" s="137" t="s">
        <v>252</v>
      </c>
      <c r="C680" s="137" t="s">
        <v>253</v>
      </c>
      <c r="D680" s="137" t="s">
        <v>254</v>
      </c>
      <c r="E680" s="137" t="s">
        <v>255</v>
      </c>
      <c r="F680" s="137" t="s">
        <v>255</v>
      </c>
      <c r="G680" s="137" t="s">
        <v>256</v>
      </c>
      <c r="H680" s="137" t="s">
        <v>257</v>
      </c>
      <c r="I680" s="137">
        <v>131560</v>
      </c>
      <c r="J680" s="137" t="s">
        <v>3408</v>
      </c>
      <c r="K680" s="137">
        <v>131560</v>
      </c>
      <c r="L680" s="137" t="s">
        <v>308</v>
      </c>
      <c r="M680" s="137" t="s">
        <v>309</v>
      </c>
      <c r="N680" s="137">
        <v>221238</v>
      </c>
      <c r="O680" s="137" t="s">
        <v>3409</v>
      </c>
      <c r="P680" s="137">
        <v>701619</v>
      </c>
      <c r="Q680" s="137" t="s">
        <v>3410</v>
      </c>
      <c r="R680" s="137" t="s">
        <v>263</v>
      </c>
      <c r="S680" s="137" t="s">
        <v>3447</v>
      </c>
      <c r="T680" s="137" t="s">
        <v>3447</v>
      </c>
      <c r="U680" s="137" t="s">
        <v>285</v>
      </c>
      <c r="V680" s="137" t="s">
        <v>286</v>
      </c>
      <c r="W680" s="137">
        <v>0</v>
      </c>
      <c r="X680" s="137" t="s">
        <v>267</v>
      </c>
      <c r="Y680" s="137">
        <v>360209595</v>
      </c>
      <c r="Z680" s="137" t="s">
        <v>3448</v>
      </c>
      <c r="AA680" s="137" t="s">
        <v>3449</v>
      </c>
      <c r="AB680" s="138">
        <v>40000</v>
      </c>
      <c r="AC680" s="137" t="s">
        <v>477</v>
      </c>
      <c r="AD680" s="137">
        <v>24</v>
      </c>
      <c r="AE680" s="137" t="s">
        <v>478</v>
      </c>
      <c r="AF680" s="137" t="s">
        <v>1584</v>
      </c>
      <c r="AG680" s="137" t="s">
        <v>3450</v>
      </c>
      <c r="AH680" s="137" t="s">
        <v>481</v>
      </c>
      <c r="AI680" s="137" t="s">
        <v>1513</v>
      </c>
      <c r="AJ680" s="138">
        <v>2150</v>
      </c>
      <c r="AK680" s="138">
        <v>2150</v>
      </c>
      <c r="AL680" s="137" t="s">
        <v>879</v>
      </c>
      <c r="AM680" s="138">
        <v>5767.22</v>
      </c>
      <c r="AN680" s="138">
        <v>2832.78</v>
      </c>
      <c r="AO680" s="138">
        <v>8600</v>
      </c>
      <c r="AP680" s="138">
        <v>34232.78</v>
      </c>
      <c r="AQ680" s="138">
        <v>8291.2199999999993</v>
      </c>
      <c r="AR680" s="138">
        <v>42524</v>
      </c>
      <c r="AS680" s="138">
        <v>0</v>
      </c>
      <c r="AT680" s="138">
        <v>0</v>
      </c>
      <c r="AU680" s="138">
        <v>0</v>
      </c>
      <c r="AV680" s="137">
        <v>4</v>
      </c>
      <c r="AW680" s="137"/>
      <c r="AX680" s="137"/>
      <c r="AY680" s="137"/>
      <c r="AZ680" s="137"/>
      <c r="BA680" s="137"/>
      <c r="BB680" s="137" t="s">
        <v>277</v>
      </c>
      <c r="BC680" s="137"/>
      <c r="BD680" s="137"/>
      <c r="BE680" s="138"/>
      <c r="BF680" s="137"/>
      <c r="BG680" s="137" t="s">
        <v>3451</v>
      </c>
      <c r="BH680" s="152" t="s">
        <v>2668</v>
      </c>
      <c r="BI680" s="129" t="s">
        <v>99</v>
      </c>
      <c r="BJ680" s="147">
        <v>46204</v>
      </c>
      <c r="BK680" s="139" t="s">
        <v>102</v>
      </c>
      <c r="BL680" s="129" t="s">
        <v>107</v>
      </c>
      <c r="BM680" s="142" t="s">
        <v>179</v>
      </c>
      <c r="BN680" s="139" t="s">
        <v>221</v>
      </c>
      <c r="BO680" s="139">
        <v>0</v>
      </c>
      <c r="BP680" s="143"/>
      <c r="BQ680" s="141" t="s">
        <v>1761</v>
      </c>
    </row>
    <row r="681" spans="1:69" ht="34.25" hidden="1" customHeight="1" x14ac:dyDescent="0.35">
      <c r="A681" s="131">
        <v>677</v>
      </c>
      <c r="B681" s="137" t="s">
        <v>252</v>
      </c>
      <c r="C681" s="137" t="s">
        <v>253</v>
      </c>
      <c r="D681" s="137" t="s">
        <v>254</v>
      </c>
      <c r="E681" s="137" t="s">
        <v>255</v>
      </c>
      <c r="F681" s="137" t="s">
        <v>255</v>
      </c>
      <c r="G681" s="137" t="s">
        <v>256</v>
      </c>
      <c r="H681" s="137" t="s">
        <v>257</v>
      </c>
      <c r="I681" s="137">
        <v>131560</v>
      </c>
      <c r="J681" s="137" t="s">
        <v>3408</v>
      </c>
      <c r="K681" s="137">
        <v>131560</v>
      </c>
      <c r="L681" s="137" t="s">
        <v>308</v>
      </c>
      <c r="M681" s="137" t="s">
        <v>309</v>
      </c>
      <c r="N681" s="137">
        <v>221238</v>
      </c>
      <c r="O681" s="137" t="s">
        <v>3409</v>
      </c>
      <c r="P681" s="137">
        <v>701619</v>
      </c>
      <c r="Q681" s="137" t="s">
        <v>3410</v>
      </c>
      <c r="R681" s="137" t="s">
        <v>263</v>
      </c>
      <c r="S681" s="137" t="s">
        <v>3452</v>
      </c>
      <c r="T681" s="137" t="s">
        <v>3452</v>
      </c>
      <c r="U681" s="137" t="s">
        <v>285</v>
      </c>
      <c r="V681" s="137" t="s">
        <v>286</v>
      </c>
      <c r="W681" s="137">
        <v>0</v>
      </c>
      <c r="X681" s="137" t="s">
        <v>267</v>
      </c>
      <c r="Y681" s="137">
        <v>360220245</v>
      </c>
      <c r="Z681" s="137" t="s">
        <v>3453</v>
      </c>
      <c r="AA681" s="137" t="s">
        <v>1601</v>
      </c>
      <c r="AB681" s="138">
        <v>40000</v>
      </c>
      <c r="AC681" s="137" t="s">
        <v>477</v>
      </c>
      <c r="AD681" s="137">
        <v>24</v>
      </c>
      <c r="AE681" s="137" t="s">
        <v>478</v>
      </c>
      <c r="AF681" s="137" t="s">
        <v>1602</v>
      </c>
      <c r="AG681" s="137" t="s">
        <v>1603</v>
      </c>
      <c r="AH681" s="137" t="s">
        <v>481</v>
      </c>
      <c r="AI681" s="137" t="s">
        <v>1513</v>
      </c>
      <c r="AJ681" s="138">
        <v>2150</v>
      </c>
      <c r="AK681" s="138">
        <v>2150</v>
      </c>
      <c r="AL681" s="137" t="s">
        <v>879</v>
      </c>
      <c r="AM681" s="138">
        <v>5827.98</v>
      </c>
      <c r="AN681" s="138">
        <v>2772.02</v>
      </c>
      <c r="AO681" s="138">
        <v>8600</v>
      </c>
      <c r="AP681" s="138">
        <v>34172.019999999997</v>
      </c>
      <c r="AQ681" s="138">
        <v>8257.98</v>
      </c>
      <c r="AR681" s="138">
        <v>42430</v>
      </c>
      <c r="AS681" s="138">
        <v>0</v>
      </c>
      <c r="AT681" s="138">
        <v>0</v>
      </c>
      <c r="AU681" s="138">
        <v>0</v>
      </c>
      <c r="AV681" s="137">
        <v>4</v>
      </c>
      <c r="AW681" s="137"/>
      <c r="AX681" s="137"/>
      <c r="AY681" s="137"/>
      <c r="AZ681" s="137"/>
      <c r="BA681" s="137"/>
      <c r="BB681" s="137" t="s">
        <v>277</v>
      </c>
      <c r="BC681" s="137"/>
      <c r="BD681" s="137"/>
      <c r="BE681" s="138"/>
      <c r="BF681" s="137"/>
      <c r="BG681" s="137" t="s">
        <v>3454</v>
      </c>
      <c r="BH681" s="152" t="s">
        <v>2668</v>
      </c>
      <c r="BI681" s="129" t="s">
        <v>99</v>
      </c>
      <c r="BJ681" s="147">
        <v>46204</v>
      </c>
      <c r="BK681" s="139" t="s">
        <v>102</v>
      </c>
      <c r="BL681" s="129" t="s">
        <v>107</v>
      </c>
      <c r="BM681" s="142" t="s">
        <v>179</v>
      </c>
      <c r="BN681" s="139" t="s">
        <v>221</v>
      </c>
      <c r="BO681" s="139">
        <v>0</v>
      </c>
      <c r="BP681" s="143"/>
      <c r="BQ681" s="141" t="s">
        <v>1761</v>
      </c>
    </row>
    <row r="682" spans="1:69" hidden="1" x14ac:dyDescent="0.35">
      <c r="A682" s="131">
        <v>678</v>
      </c>
      <c r="B682" s="137" t="s">
        <v>252</v>
      </c>
      <c r="C682" s="137" t="s">
        <v>253</v>
      </c>
      <c r="D682" s="137" t="s">
        <v>254</v>
      </c>
      <c r="E682" s="137" t="s">
        <v>255</v>
      </c>
      <c r="F682" s="137" t="s">
        <v>255</v>
      </c>
      <c r="G682" s="137" t="s">
        <v>256</v>
      </c>
      <c r="H682" s="137" t="s">
        <v>257</v>
      </c>
      <c r="I682" s="137">
        <v>131560</v>
      </c>
      <c r="J682" s="137" t="s">
        <v>3408</v>
      </c>
      <c r="K682" s="137">
        <v>131560</v>
      </c>
      <c r="L682" s="137" t="s">
        <v>308</v>
      </c>
      <c r="M682" s="137" t="s">
        <v>309</v>
      </c>
      <c r="N682" s="137">
        <v>221238</v>
      </c>
      <c r="O682" s="137" t="s">
        <v>3409</v>
      </c>
      <c r="P682" s="137">
        <v>701619</v>
      </c>
      <c r="Q682" s="137" t="s">
        <v>3410</v>
      </c>
      <c r="R682" s="137" t="s">
        <v>263</v>
      </c>
      <c r="S682" s="137" t="s">
        <v>3455</v>
      </c>
      <c r="T682" s="137" t="s">
        <v>3455</v>
      </c>
      <c r="U682" s="137" t="s">
        <v>285</v>
      </c>
      <c r="V682" s="137" t="s">
        <v>286</v>
      </c>
      <c r="W682" s="137">
        <v>0</v>
      </c>
      <c r="X682" s="137" t="s">
        <v>267</v>
      </c>
      <c r="Y682" s="137">
        <v>360226214</v>
      </c>
      <c r="Z682" s="137" t="s">
        <v>3456</v>
      </c>
      <c r="AA682" s="137" t="s">
        <v>1615</v>
      </c>
      <c r="AB682" s="138">
        <v>40000</v>
      </c>
      <c r="AC682" s="137" t="s">
        <v>477</v>
      </c>
      <c r="AD682" s="137">
        <v>24</v>
      </c>
      <c r="AE682" s="137" t="s">
        <v>478</v>
      </c>
      <c r="AF682" s="137" t="s">
        <v>1619</v>
      </c>
      <c r="AG682" s="137" t="s">
        <v>3419</v>
      </c>
      <c r="AH682" s="137" t="s">
        <v>481</v>
      </c>
      <c r="AI682" s="137" t="s">
        <v>733</v>
      </c>
      <c r="AJ682" s="138">
        <v>2150</v>
      </c>
      <c r="AK682" s="138">
        <v>2150</v>
      </c>
      <c r="AL682" s="137" t="s">
        <v>879</v>
      </c>
      <c r="AM682" s="138">
        <v>3604.49</v>
      </c>
      <c r="AN682" s="138">
        <v>2845.51</v>
      </c>
      <c r="AO682" s="138">
        <v>6450</v>
      </c>
      <c r="AP682" s="138">
        <v>36395.51</v>
      </c>
      <c r="AQ682" s="138">
        <v>9520.49</v>
      </c>
      <c r="AR682" s="138">
        <v>45916</v>
      </c>
      <c r="AS682" s="138">
        <v>0</v>
      </c>
      <c r="AT682" s="138">
        <v>0</v>
      </c>
      <c r="AU682" s="138">
        <v>0</v>
      </c>
      <c r="AV682" s="137">
        <v>3</v>
      </c>
      <c r="AW682" s="137"/>
      <c r="AX682" s="137"/>
      <c r="AY682" s="137"/>
      <c r="AZ682" s="137"/>
      <c r="BA682" s="137"/>
      <c r="BB682" s="137" t="s">
        <v>277</v>
      </c>
      <c r="BC682" s="137"/>
      <c r="BD682" s="137"/>
      <c r="BE682" s="138"/>
      <c r="BF682" s="137"/>
      <c r="BG682" s="137" t="s">
        <v>3457</v>
      </c>
      <c r="BH682" s="152" t="s">
        <v>2668</v>
      </c>
      <c r="BI682" s="129" t="s">
        <v>99</v>
      </c>
      <c r="BJ682" s="147">
        <v>46204</v>
      </c>
      <c r="BK682" s="139" t="s">
        <v>102</v>
      </c>
      <c r="BL682" s="129" t="s">
        <v>107</v>
      </c>
      <c r="BM682" s="142" t="s">
        <v>179</v>
      </c>
      <c r="BN682" s="139" t="s">
        <v>221</v>
      </c>
      <c r="BO682" s="139">
        <v>0</v>
      </c>
      <c r="BP682" s="143"/>
      <c r="BQ682" s="141" t="s">
        <v>1761</v>
      </c>
    </row>
    <row r="683" spans="1:69" hidden="1" x14ac:dyDescent="0.35">
      <c r="A683" s="131">
        <v>679</v>
      </c>
      <c r="B683" s="137" t="s">
        <v>252</v>
      </c>
      <c r="C683" s="137" t="s">
        <v>253</v>
      </c>
      <c r="D683" s="137" t="s">
        <v>254</v>
      </c>
      <c r="E683" s="137" t="s">
        <v>255</v>
      </c>
      <c r="F683" s="137" t="s">
        <v>255</v>
      </c>
      <c r="G683" s="137" t="s">
        <v>256</v>
      </c>
      <c r="H683" s="137" t="s">
        <v>257</v>
      </c>
      <c r="I683" s="137">
        <v>131560</v>
      </c>
      <c r="J683" s="137" t="s">
        <v>3408</v>
      </c>
      <c r="K683" s="137">
        <v>131560</v>
      </c>
      <c r="L683" s="137" t="s">
        <v>308</v>
      </c>
      <c r="M683" s="137" t="s">
        <v>309</v>
      </c>
      <c r="N683" s="137">
        <v>479081</v>
      </c>
      <c r="O683" s="137" t="s">
        <v>3458</v>
      </c>
      <c r="P683" s="137">
        <v>751587</v>
      </c>
      <c r="Q683" s="137" t="s">
        <v>3459</v>
      </c>
      <c r="R683" s="137" t="s">
        <v>263</v>
      </c>
      <c r="S683" s="137" t="s">
        <v>3460</v>
      </c>
      <c r="T683" s="137" t="s">
        <v>3460</v>
      </c>
      <c r="U683" s="137" t="s">
        <v>265</v>
      </c>
      <c r="V683" s="137" t="s">
        <v>286</v>
      </c>
      <c r="W683" s="137">
        <v>0</v>
      </c>
      <c r="X683" s="137" t="s">
        <v>267</v>
      </c>
      <c r="Y683" s="137">
        <v>360218642</v>
      </c>
      <c r="Z683" s="137" t="s">
        <v>3461</v>
      </c>
      <c r="AA683" s="137" t="s">
        <v>1601</v>
      </c>
      <c r="AB683" s="138">
        <v>80000</v>
      </c>
      <c r="AC683" s="137" t="s">
        <v>477</v>
      </c>
      <c r="AD683" s="137">
        <v>24</v>
      </c>
      <c r="AE683" s="137" t="s">
        <v>367</v>
      </c>
      <c r="AF683" s="137" t="s">
        <v>3462</v>
      </c>
      <c r="AG683" s="137" t="s">
        <v>3463</v>
      </c>
      <c r="AH683" s="137" t="s">
        <v>292</v>
      </c>
      <c r="AI683" s="137" t="s">
        <v>1513</v>
      </c>
      <c r="AJ683" s="138">
        <v>4270</v>
      </c>
      <c r="AK683" s="138">
        <v>4270</v>
      </c>
      <c r="AL683" s="137" t="s">
        <v>879</v>
      </c>
      <c r="AM683" s="138">
        <v>11751.28</v>
      </c>
      <c r="AN683" s="138">
        <v>5328.72</v>
      </c>
      <c r="AO683" s="138">
        <v>17080</v>
      </c>
      <c r="AP683" s="138">
        <v>68248.72</v>
      </c>
      <c r="AQ683" s="138">
        <v>15775.28</v>
      </c>
      <c r="AR683" s="138">
        <v>84024</v>
      </c>
      <c r="AS683" s="138">
        <v>0</v>
      </c>
      <c r="AT683" s="138">
        <v>0</v>
      </c>
      <c r="AU683" s="138">
        <v>0</v>
      </c>
      <c r="AV683" s="137">
        <v>4</v>
      </c>
      <c r="AW683" s="137"/>
      <c r="AX683" s="137"/>
      <c r="AY683" s="137"/>
      <c r="AZ683" s="137"/>
      <c r="BA683" s="137"/>
      <c r="BB683" s="137" t="s">
        <v>277</v>
      </c>
      <c r="BC683" s="137"/>
      <c r="BD683" s="137"/>
      <c r="BE683" s="138"/>
      <c r="BF683" s="137"/>
      <c r="BG683" s="137" t="s">
        <v>3464</v>
      </c>
      <c r="BH683" s="152" t="s">
        <v>2668</v>
      </c>
      <c r="BI683" s="129" t="s">
        <v>99</v>
      </c>
      <c r="BJ683" s="147">
        <v>46204</v>
      </c>
      <c r="BK683" s="139" t="s">
        <v>102</v>
      </c>
      <c r="BL683" s="129" t="s">
        <v>107</v>
      </c>
      <c r="BM683" s="142" t="s">
        <v>179</v>
      </c>
      <c r="BN683" s="139" t="s">
        <v>221</v>
      </c>
      <c r="BO683" s="139">
        <v>0</v>
      </c>
      <c r="BP683" s="143"/>
      <c r="BQ683" s="141" t="s">
        <v>1761</v>
      </c>
    </row>
    <row r="684" spans="1:69" ht="34.25" hidden="1" customHeight="1" x14ac:dyDescent="0.35">
      <c r="A684" s="131">
        <v>680</v>
      </c>
      <c r="B684" s="137" t="s">
        <v>252</v>
      </c>
      <c r="C684" s="137" t="s">
        <v>253</v>
      </c>
      <c r="D684" s="137" t="s">
        <v>254</v>
      </c>
      <c r="E684" s="137" t="s">
        <v>255</v>
      </c>
      <c r="F684" s="137" t="s">
        <v>255</v>
      </c>
      <c r="G684" s="137" t="s">
        <v>256</v>
      </c>
      <c r="H684" s="137" t="s">
        <v>257</v>
      </c>
      <c r="I684" s="137">
        <v>131560</v>
      </c>
      <c r="J684" s="137" t="s">
        <v>3408</v>
      </c>
      <c r="K684" s="137">
        <v>131560</v>
      </c>
      <c r="L684" s="137" t="s">
        <v>308</v>
      </c>
      <c r="M684" s="137" t="s">
        <v>309</v>
      </c>
      <c r="N684" s="137">
        <v>221238</v>
      </c>
      <c r="O684" s="137" t="s">
        <v>3409</v>
      </c>
      <c r="P684" s="137">
        <v>701619</v>
      </c>
      <c r="Q684" s="137" t="s">
        <v>3410</v>
      </c>
      <c r="R684" s="137" t="s">
        <v>263</v>
      </c>
      <c r="S684" s="137" t="s">
        <v>3465</v>
      </c>
      <c r="T684" s="137" t="s">
        <v>3465</v>
      </c>
      <c r="U684" s="137" t="s">
        <v>285</v>
      </c>
      <c r="V684" s="137" t="s">
        <v>286</v>
      </c>
      <c r="W684" s="137">
        <v>0</v>
      </c>
      <c r="X684" s="137" t="s">
        <v>267</v>
      </c>
      <c r="Y684" s="137">
        <v>360038965</v>
      </c>
      <c r="Z684" s="137" t="s">
        <v>3466</v>
      </c>
      <c r="AA684" s="137" t="s">
        <v>3467</v>
      </c>
      <c r="AB684" s="138">
        <v>40000</v>
      </c>
      <c r="AC684" s="137" t="s">
        <v>477</v>
      </c>
      <c r="AD684" s="137">
        <v>24</v>
      </c>
      <c r="AE684" s="137" t="s">
        <v>478</v>
      </c>
      <c r="AF684" s="137" t="s">
        <v>3468</v>
      </c>
      <c r="AG684" s="137" t="s">
        <v>3469</v>
      </c>
      <c r="AH684" s="137" t="s">
        <v>481</v>
      </c>
      <c r="AI684" s="137" t="s">
        <v>1462</v>
      </c>
      <c r="AJ684" s="138">
        <v>2150</v>
      </c>
      <c r="AK684" s="138">
        <v>2150</v>
      </c>
      <c r="AL684" s="137" t="s">
        <v>879</v>
      </c>
      <c r="AM684" s="138">
        <v>6749.81</v>
      </c>
      <c r="AN684" s="138">
        <v>4000.19</v>
      </c>
      <c r="AO684" s="138">
        <v>10750</v>
      </c>
      <c r="AP684" s="138">
        <v>33250.19</v>
      </c>
      <c r="AQ684" s="138">
        <v>7760.81</v>
      </c>
      <c r="AR684" s="138">
        <v>41011</v>
      </c>
      <c r="AS684" s="138">
        <v>0</v>
      </c>
      <c r="AT684" s="138">
        <v>0</v>
      </c>
      <c r="AU684" s="138">
        <v>0</v>
      </c>
      <c r="AV684" s="137">
        <v>5</v>
      </c>
      <c r="AW684" s="137"/>
      <c r="AX684" s="137"/>
      <c r="AY684" s="137"/>
      <c r="AZ684" s="137"/>
      <c r="BA684" s="137"/>
      <c r="BB684" s="137" t="s">
        <v>277</v>
      </c>
      <c r="BC684" s="137"/>
      <c r="BD684" s="137"/>
      <c r="BE684" s="138"/>
      <c r="BF684" s="137"/>
      <c r="BG684" s="137" t="s">
        <v>3470</v>
      </c>
      <c r="BH684" s="152" t="s">
        <v>2668</v>
      </c>
      <c r="BI684" s="129" t="s">
        <v>99</v>
      </c>
      <c r="BJ684" s="147">
        <v>46204</v>
      </c>
      <c r="BK684" s="139" t="s">
        <v>102</v>
      </c>
      <c r="BL684" s="129" t="s">
        <v>107</v>
      </c>
      <c r="BM684" s="142" t="s">
        <v>179</v>
      </c>
      <c r="BN684" s="139" t="s">
        <v>221</v>
      </c>
      <c r="BO684" s="139">
        <v>0</v>
      </c>
      <c r="BP684" s="143"/>
      <c r="BQ684" s="141" t="s">
        <v>1761</v>
      </c>
    </row>
    <row r="685" spans="1:69" ht="34.25" hidden="1" customHeight="1" x14ac:dyDescent="0.35">
      <c r="A685" s="131">
        <v>681</v>
      </c>
      <c r="B685" s="137" t="s">
        <v>252</v>
      </c>
      <c r="C685" s="137" t="s">
        <v>253</v>
      </c>
      <c r="D685" s="137" t="s">
        <v>254</v>
      </c>
      <c r="E685" s="137" t="s">
        <v>255</v>
      </c>
      <c r="F685" s="137" t="s">
        <v>255</v>
      </c>
      <c r="G685" s="137" t="s">
        <v>256</v>
      </c>
      <c r="H685" s="137" t="s">
        <v>257</v>
      </c>
      <c r="I685" s="137">
        <v>131560</v>
      </c>
      <c r="J685" s="137" t="s">
        <v>3408</v>
      </c>
      <c r="K685" s="137">
        <v>131560</v>
      </c>
      <c r="L685" s="137" t="s">
        <v>308</v>
      </c>
      <c r="M685" s="137" t="s">
        <v>309</v>
      </c>
      <c r="N685" s="137">
        <v>221238</v>
      </c>
      <c r="O685" s="137" t="s">
        <v>3409</v>
      </c>
      <c r="P685" s="137">
        <v>701619</v>
      </c>
      <c r="Q685" s="137" t="s">
        <v>3410</v>
      </c>
      <c r="R685" s="137" t="s">
        <v>263</v>
      </c>
      <c r="S685" s="137" t="s">
        <v>3471</v>
      </c>
      <c r="T685" s="137" t="s">
        <v>3471</v>
      </c>
      <c r="U685" s="137" t="s">
        <v>285</v>
      </c>
      <c r="V685" s="137" t="s">
        <v>286</v>
      </c>
      <c r="W685" s="137">
        <v>0</v>
      </c>
      <c r="X685" s="137" t="s">
        <v>267</v>
      </c>
      <c r="Y685" s="137">
        <v>360334699</v>
      </c>
      <c r="Z685" s="137" t="s">
        <v>3472</v>
      </c>
      <c r="AA685" s="137" t="s">
        <v>1678</v>
      </c>
      <c r="AB685" s="138">
        <v>42000</v>
      </c>
      <c r="AC685" s="137" t="s">
        <v>477</v>
      </c>
      <c r="AD685" s="137">
        <v>24</v>
      </c>
      <c r="AE685" s="137" t="s">
        <v>478</v>
      </c>
      <c r="AF685" s="137" t="s">
        <v>1670</v>
      </c>
      <c r="AG685" s="137" t="s">
        <v>1679</v>
      </c>
      <c r="AH685" s="137" t="s">
        <v>481</v>
      </c>
      <c r="AI685" s="137" t="s">
        <v>733</v>
      </c>
      <c r="AJ685" s="138">
        <v>2260</v>
      </c>
      <c r="AK685" s="138">
        <v>2260</v>
      </c>
      <c r="AL685" s="137" t="s">
        <v>879</v>
      </c>
      <c r="AM685" s="138">
        <v>4632.68</v>
      </c>
      <c r="AN685" s="138">
        <v>2147.3200000000002</v>
      </c>
      <c r="AO685" s="138">
        <v>6780</v>
      </c>
      <c r="AP685" s="138">
        <v>37367.32</v>
      </c>
      <c r="AQ685" s="138">
        <v>9496.68</v>
      </c>
      <c r="AR685" s="138">
        <v>46864</v>
      </c>
      <c r="AS685" s="138">
        <v>0</v>
      </c>
      <c r="AT685" s="138">
        <v>0</v>
      </c>
      <c r="AU685" s="138">
        <v>0</v>
      </c>
      <c r="AV685" s="137">
        <v>3</v>
      </c>
      <c r="AW685" s="137"/>
      <c r="AX685" s="137"/>
      <c r="AY685" s="137"/>
      <c r="AZ685" s="137"/>
      <c r="BA685" s="137"/>
      <c r="BB685" s="137" t="s">
        <v>277</v>
      </c>
      <c r="BC685" s="137"/>
      <c r="BD685" s="137"/>
      <c r="BE685" s="138"/>
      <c r="BF685" s="137"/>
      <c r="BG685" s="137" t="s">
        <v>3473</v>
      </c>
      <c r="BH685" s="152" t="s">
        <v>2668</v>
      </c>
      <c r="BI685" s="129" t="s">
        <v>99</v>
      </c>
      <c r="BJ685" s="147">
        <v>46204</v>
      </c>
      <c r="BK685" s="139" t="s">
        <v>102</v>
      </c>
      <c r="BL685" s="129" t="s">
        <v>107</v>
      </c>
      <c r="BM685" s="142" t="s">
        <v>179</v>
      </c>
      <c r="BN685" s="139" t="s">
        <v>221</v>
      </c>
      <c r="BO685" s="139">
        <v>0</v>
      </c>
      <c r="BP685" s="143"/>
      <c r="BQ685" s="141" t="s">
        <v>1761</v>
      </c>
    </row>
    <row r="686" spans="1:69" hidden="1" x14ac:dyDescent="0.35">
      <c r="A686" s="131">
        <v>682</v>
      </c>
      <c r="B686" s="137" t="s">
        <v>252</v>
      </c>
      <c r="C686" s="137" t="s">
        <v>253</v>
      </c>
      <c r="D686" s="137" t="s">
        <v>254</v>
      </c>
      <c r="E686" s="137" t="s">
        <v>255</v>
      </c>
      <c r="F686" s="137" t="s">
        <v>255</v>
      </c>
      <c r="G686" s="137" t="s">
        <v>256</v>
      </c>
      <c r="H686" s="137" t="s">
        <v>257</v>
      </c>
      <c r="I686" s="137">
        <v>131560</v>
      </c>
      <c r="J686" s="137" t="s">
        <v>3408</v>
      </c>
      <c r="K686" s="137">
        <v>131560</v>
      </c>
      <c r="L686" s="137" t="s">
        <v>308</v>
      </c>
      <c r="M686" s="137" t="s">
        <v>309</v>
      </c>
      <c r="N686" s="137">
        <v>221238</v>
      </c>
      <c r="O686" s="137" t="s">
        <v>3409</v>
      </c>
      <c r="P686" s="137">
        <v>701619</v>
      </c>
      <c r="Q686" s="137" t="s">
        <v>3410</v>
      </c>
      <c r="R686" s="137" t="s">
        <v>263</v>
      </c>
      <c r="S686" s="137" t="s">
        <v>3474</v>
      </c>
      <c r="T686" s="137" t="s">
        <v>3474</v>
      </c>
      <c r="U686" s="137" t="s">
        <v>285</v>
      </c>
      <c r="V686" s="137" t="s">
        <v>286</v>
      </c>
      <c r="W686" s="137">
        <v>0</v>
      </c>
      <c r="X686" s="137" t="s">
        <v>267</v>
      </c>
      <c r="Y686" s="137">
        <v>360152323</v>
      </c>
      <c r="Z686" s="137" t="s">
        <v>3475</v>
      </c>
      <c r="AA686" s="137" t="s">
        <v>1556</v>
      </c>
      <c r="AB686" s="138">
        <v>40000</v>
      </c>
      <c r="AC686" s="137" t="s">
        <v>477</v>
      </c>
      <c r="AD686" s="137">
        <v>24</v>
      </c>
      <c r="AE686" s="137" t="s">
        <v>478</v>
      </c>
      <c r="AF686" s="137" t="s">
        <v>1557</v>
      </c>
      <c r="AG686" s="137" t="s">
        <v>1558</v>
      </c>
      <c r="AH686" s="137" t="s">
        <v>481</v>
      </c>
      <c r="AI686" s="137" t="s">
        <v>1513</v>
      </c>
      <c r="AJ686" s="138">
        <v>2150</v>
      </c>
      <c r="AK686" s="138">
        <v>2150</v>
      </c>
      <c r="AL686" s="137" t="s">
        <v>879</v>
      </c>
      <c r="AM686" s="138">
        <v>5402.65</v>
      </c>
      <c r="AN686" s="138">
        <v>3197.35</v>
      </c>
      <c r="AO686" s="138">
        <v>8600</v>
      </c>
      <c r="AP686" s="138">
        <v>34597.35</v>
      </c>
      <c r="AQ686" s="138">
        <v>8486.65</v>
      </c>
      <c r="AR686" s="138">
        <v>43084</v>
      </c>
      <c r="AS686" s="138">
        <v>0</v>
      </c>
      <c r="AT686" s="138">
        <v>0</v>
      </c>
      <c r="AU686" s="138">
        <v>0</v>
      </c>
      <c r="AV686" s="137">
        <v>4</v>
      </c>
      <c r="AW686" s="137"/>
      <c r="AX686" s="137"/>
      <c r="AY686" s="137"/>
      <c r="AZ686" s="137"/>
      <c r="BA686" s="137"/>
      <c r="BB686" s="137" t="s">
        <v>277</v>
      </c>
      <c r="BC686" s="137"/>
      <c r="BD686" s="137"/>
      <c r="BE686" s="138"/>
      <c r="BF686" s="137"/>
      <c r="BG686" s="137" t="s">
        <v>3476</v>
      </c>
      <c r="BH686" s="152" t="s">
        <v>2668</v>
      </c>
      <c r="BI686" s="129" t="s">
        <v>99</v>
      </c>
      <c r="BJ686" s="147">
        <v>46204</v>
      </c>
      <c r="BK686" s="139" t="s">
        <v>102</v>
      </c>
      <c r="BL686" s="129" t="s">
        <v>107</v>
      </c>
      <c r="BM686" s="142" t="s">
        <v>179</v>
      </c>
      <c r="BN686" s="139" t="s">
        <v>221</v>
      </c>
      <c r="BO686" s="139">
        <v>0</v>
      </c>
      <c r="BP686" s="143"/>
      <c r="BQ686" s="141" t="s">
        <v>1761</v>
      </c>
    </row>
    <row r="687" spans="1:69" hidden="1" x14ac:dyDescent="0.35">
      <c r="A687" s="131">
        <v>683</v>
      </c>
      <c r="B687" s="137" t="s">
        <v>252</v>
      </c>
      <c r="C687" s="137" t="s">
        <v>253</v>
      </c>
      <c r="D687" s="137" t="s">
        <v>254</v>
      </c>
      <c r="E687" s="137" t="s">
        <v>255</v>
      </c>
      <c r="F687" s="137" t="s">
        <v>255</v>
      </c>
      <c r="G687" s="137" t="s">
        <v>256</v>
      </c>
      <c r="H687" s="137" t="s">
        <v>257</v>
      </c>
      <c r="I687" s="137">
        <v>131560</v>
      </c>
      <c r="J687" s="137" t="s">
        <v>3408</v>
      </c>
      <c r="K687" s="137">
        <v>131560</v>
      </c>
      <c r="L687" s="137" t="s">
        <v>308</v>
      </c>
      <c r="M687" s="137" t="s">
        <v>309</v>
      </c>
      <c r="N687" s="137">
        <v>221238</v>
      </c>
      <c r="O687" s="137" t="s">
        <v>3409</v>
      </c>
      <c r="P687" s="137">
        <v>701619</v>
      </c>
      <c r="Q687" s="137" t="s">
        <v>3410</v>
      </c>
      <c r="R687" s="137" t="s">
        <v>263</v>
      </c>
      <c r="S687" s="137" t="s">
        <v>3477</v>
      </c>
      <c r="T687" s="137" t="s">
        <v>3477</v>
      </c>
      <c r="U687" s="137" t="s">
        <v>285</v>
      </c>
      <c r="V687" s="137" t="s">
        <v>286</v>
      </c>
      <c r="W687" s="137">
        <v>0</v>
      </c>
      <c r="X687" s="137" t="s">
        <v>267</v>
      </c>
      <c r="Y687" s="137">
        <v>360268591</v>
      </c>
      <c r="Z687" s="137" t="s">
        <v>3478</v>
      </c>
      <c r="AA687" s="137" t="s">
        <v>1077</v>
      </c>
      <c r="AB687" s="138">
        <v>42000</v>
      </c>
      <c r="AC687" s="137" t="s">
        <v>477</v>
      </c>
      <c r="AD687" s="137">
        <v>24</v>
      </c>
      <c r="AE687" s="137" t="s">
        <v>478</v>
      </c>
      <c r="AF687" s="137" t="s">
        <v>2745</v>
      </c>
      <c r="AG687" s="137" t="s">
        <v>3479</v>
      </c>
      <c r="AH687" s="137" t="s">
        <v>481</v>
      </c>
      <c r="AI687" s="137" t="s">
        <v>733</v>
      </c>
      <c r="AJ687" s="138">
        <v>2260</v>
      </c>
      <c r="AK687" s="138">
        <v>2260</v>
      </c>
      <c r="AL687" s="137" t="s">
        <v>879</v>
      </c>
      <c r="AM687" s="138">
        <v>4228.08</v>
      </c>
      <c r="AN687" s="138">
        <v>2551.92</v>
      </c>
      <c r="AO687" s="138">
        <v>6780</v>
      </c>
      <c r="AP687" s="138">
        <v>37771.919999999998</v>
      </c>
      <c r="AQ687" s="138">
        <v>9729.08</v>
      </c>
      <c r="AR687" s="138">
        <v>47501</v>
      </c>
      <c r="AS687" s="138">
        <v>0</v>
      </c>
      <c r="AT687" s="138">
        <v>0</v>
      </c>
      <c r="AU687" s="138">
        <v>0</v>
      </c>
      <c r="AV687" s="137">
        <v>3</v>
      </c>
      <c r="AW687" s="137"/>
      <c r="AX687" s="137"/>
      <c r="AY687" s="137"/>
      <c r="AZ687" s="137"/>
      <c r="BA687" s="137"/>
      <c r="BB687" s="137" t="s">
        <v>277</v>
      </c>
      <c r="BC687" s="137"/>
      <c r="BD687" s="137"/>
      <c r="BE687" s="138"/>
      <c r="BF687" s="137"/>
      <c r="BG687" s="137" t="s">
        <v>3480</v>
      </c>
      <c r="BH687" s="152" t="s">
        <v>2668</v>
      </c>
      <c r="BI687" s="129" t="s">
        <v>99</v>
      </c>
      <c r="BJ687" s="147">
        <v>46204</v>
      </c>
      <c r="BK687" s="139" t="s">
        <v>102</v>
      </c>
      <c r="BL687" s="129" t="s">
        <v>107</v>
      </c>
      <c r="BM687" s="142" t="s">
        <v>179</v>
      </c>
      <c r="BN687" s="139" t="s">
        <v>221</v>
      </c>
      <c r="BO687" s="139">
        <v>0</v>
      </c>
      <c r="BP687" s="143"/>
      <c r="BQ687" s="141" t="s">
        <v>1761</v>
      </c>
    </row>
    <row r="688" spans="1:69" hidden="1" x14ac:dyDescent="0.35">
      <c r="A688" s="131">
        <v>684</v>
      </c>
      <c r="B688" s="137" t="s">
        <v>252</v>
      </c>
      <c r="C688" s="137" t="s">
        <v>253</v>
      </c>
      <c r="D688" s="137" t="s">
        <v>254</v>
      </c>
      <c r="E688" s="137" t="s">
        <v>255</v>
      </c>
      <c r="F688" s="137" t="s">
        <v>255</v>
      </c>
      <c r="G688" s="137" t="s">
        <v>256</v>
      </c>
      <c r="H688" s="137" t="s">
        <v>257</v>
      </c>
      <c r="I688" s="137">
        <v>131560</v>
      </c>
      <c r="J688" s="137" t="s">
        <v>3408</v>
      </c>
      <c r="K688" s="137">
        <v>131560</v>
      </c>
      <c r="L688" s="137" t="s">
        <v>308</v>
      </c>
      <c r="M688" s="137" t="s">
        <v>309</v>
      </c>
      <c r="N688" s="137">
        <v>221238</v>
      </c>
      <c r="O688" s="137" t="s">
        <v>3409</v>
      </c>
      <c r="P688" s="137">
        <v>701619</v>
      </c>
      <c r="Q688" s="137" t="s">
        <v>3410</v>
      </c>
      <c r="R688" s="137" t="s">
        <v>263</v>
      </c>
      <c r="S688" s="137" t="s">
        <v>3481</v>
      </c>
      <c r="T688" s="137" t="s">
        <v>3481</v>
      </c>
      <c r="U688" s="137" t="s">
        <v>285</v>
      </c>
      <c r="V688" s="137" t="s">
        <v>286</v>
      </c>
      <c r="W688" s="137">
        <v>0</v>
      </c>
      <c r="X688" s="137" t="s">
        <v>267</v>
      </c>
      <c r="Y688" s="137">
        <v>360268836</v>
      </c>
      <c r="Z688" s="137" t="s">
        <v>3482</v>
      </c>
      <c r="AA688" s="137" t="s">
        <v>1077</v>
      </c>
      <c r="AB688" s="138">
        <v>42000</v>
      </c>
      <c r="AC688" s="137" t="s">
        <v>477</v>
      </c>
      <c r="AD688" s="137">
        <v>24</v>
      </c>
      <c r="AE688" s="137" t="s">
        <v>478</v>
      </c>
      <c r="AF688" s="137" t="s">
        <v>2745</v>
      </c>
      <c r="AG688" s="137" t="s">
        <v>3479</v>
      </c>
      <c r="AH688" s="137" t="s">
        <v>481</v>
      </c>
      <c r="AI688" s="137" t="s">
        <v>733</v>
      </c>
      <c r="AJ688" s="138">
        <v>2260</v>
      </c>
      <c r="AK688" s="138">
        <v>2260</v>
      </c>
      <c r="AL688" s="137" t="s">
        <v>879</v>
      </c>
      <c r="AM688" s="138">
        <v>4228.08</v>
      </c>
      <c r="AN688" s="138">
        <v>2551.92</v>
      </c>
      <c r="AO688" s="138">
        <v>6780</v>
      </c>
      <c r="AP688" s="138">
        <v>37771.919999999998</v>
      </c>
      <c r="AQ688" s="138">
        <v>9729.08</v>
      </c>
      <c r="AR688" s="138">
        <v>47501</v>
      </c>
      <c r="AS688" s="138">
        <v>0</v>
      </c>
      <c r="AT688" s="138">
        <v>0</v>
      </c>
      <c r="AU688" s="138">
        <v>0</v>
      </c>
      <c r="AV688" s="137">
        <v>3</v>
      </c>
      <c r="AW688" s="137"/>
      <c r="AX688" s="137"/>
      <c r="AY688" s="137"/>
      <c r="AZ688" s="137"/>
      <c r="BA688" s="137"/>
      <c r="BB688" s="137" t="s">
        <v>277</v>
      </c>
      <c r="BC688" s="137"/>
      <c r="BD688" s="137"/>
      <c r="BE688" s="138"/>
      <c r="BF688" s="137"/>
      <c r="BG688" s="137" t="s">
        <v>3483</v>
      </c>
      <c r="BH688" s="152" t="s">
        <v>2668</v>
      </c>
      <c r="BI688" s="129" t="s">
        <v>99</v>
      </c>
      <c r="BJ688" s="147">
        <v>46204</v>
      </c>
      <c r="BK688" s="139" t="s">
        <v>102</v>
      </c>
      <c r="BL688" s="129" t="s">
        <v>107</v>
      </c>
      <c r="BM688" s="142" t="s">
        <v>179</v>
      </c>
      <c r="BN688" s="139" t="s">
        <v>221</v>
      </c>
      <c r="BO688" s="139">
        <v>0</v>
      </c>
      <c r="BP688" s="143"/>
      <c r="BQ688" s="141" t="s">
        <v>1761</v>
      </c>
    </row>
    <row r="689" spans="1:69" hidden="1" x14ac:dyDescent="0.35">
      <c r="A689" s="131">
        <v>685</v>
      </c>
      <c r="B689" s="137" t="s">
        <v>252</v>
      </c>
      <c r="C689" s="137" t="s">
        <v>253</v>
      </c>
      <c r="D689" s="137" t="s">
        <v>254</v>
      </c>
      <c r="E689" s="137" t="s">
        <v>255</v>
      </c>
      <c r="F689" s="137" t="s">
        <v>255</v>
      </c>
      <c r="G689" s="137" t="s">
        <v>256</v>
      </c>
      <c r="H689" s="137" t="s">
        <v>257</v>
      </c>
      <c r="I689" s="137">
        <v>131560</v>
      </c>
      <c r="J689" s="137" t="s">
        <v>3408</v>
      </c>
      <c r="K689" s="137">
        <v>131560</v>
      </c>
      <c r="L689" s="137" t="s">
        <v>308</v>
      </c>
      <c r="M689" s="137" t="s">
        <v>309</v>
      </c>
      <c r="N689" s="137">
        <v>479081</v>
      </c>
      <c r="O689" s="137" t="s">
        <v>3458</v>
      </c>
      <c r="P689" s="137">
        <v>751587</v>
      </c>
      <c r="Q689" s="137" t="s">
        <v>3459</v>
      </c>
      <c r="R689" s="137" t="s">
        <v>263</v>
      </c>
      <c r="S689" s="137" t="s">
        <v>3484</v>
      </c>
      <c r="T689" s="137" t="s">
        <v>3484</v>
      </c>
      <c r="U689" s="137" t="s">
        <v>265</v>
      </c>
      <c r="V689" s="137" t="s">
        <v>286</v>
      </c>
      <c r="W689" s="137">
        <v>0</v>
      </c>
      <c r="X689" s="137" t="s">
        <v>267</v>
      </c>
      <c r="Y689" s="137">
        <v>359359599</v>
      </c>
      <c r="Z689" s="137" t="s">
        <v>3485</v>
      </c>
      <c r="AA689" s="137" t="s">
        <v>759</v>
      </c>
      <c r="AB689" s="138">
        <v>65000</v>
      </c>
      <c r="AC689" s="137" t="s">
        <v>477</v>
      </c>
      <c r="AD689" s="137">
        <v>24</v>
      </c>
      <c r="AE689" s="137" t="s">
        <v>367</v>
      </c>
      <c r="AF689" s="137" t="s">
        <v>3486</v>
      </c>
      <c r="AG689" s="137" t="s">
        <v>3487</v>
      </c>
      <c r="AH689" s="137" t="s">
        <v>292</v>
      </c>
      <c r="AI689" s="137" t="s">
        <v>955</v>
      </c>
      <c r="AJ689" s="138">
        <v>3460</v>
      </c>
      <c r="AK689" s="138">
        <v>3460</v>
      </c>
      <c r="AL689" s="137" t="s">
        <v>659</v>
      </c>
      <c r="AM689" s="138">
        <v>23009</v>
      </c>
      <c r="AN689" s="138">
        <v>11591</v>
      </c>
      <c r="AO689" s="138">
        <v>34600</v>
      </c>
      <c r="AP689" s="138">
        <v>41991</v>
      </c>
      <c r="AQ689" s="138">
        <v>6808</v>
      </c>
      <c r="AR689" s="138">
        <v>48799</v>
      </c>
      <c r="AS689" s="138">
        <v>2662.75</v>
      </c>
      <c r="AT689" s="138">
        <v>797.25</v>
      </c>
      <c r="AU689" s="138">
        <v>3460</v>
      </c>
      <c r="AV689" s="137">
        <v>11</v>
      </c>
      <c r="AW689" s="137"/>
      <c r="AX689" s="137"/>
      <c r="AY689" s="137"/>
      <c r="AZ689" s="137"/>
      <c r="BA689" s="137"/>
      <c r="BB689" s="137" t="s">
        <v>277</v>
      </c>
      <c r="BC689" s="137"/>
      <c r="BD689" s="137"/>
      <c r="BE689" s="138"/>
      <c r="BF689" s="137"/>
      <c r="BG689" s="137" t="s">
        <v>3488</v>
      </c>
      <c r="BH689" s="152" t="s">
        <v>2668</v>
      </c>
      <c r="BI689" s="129" t="s">
        <v>99</v>
      </c>
      <c r="BJ689" s="147">
        <v>46204</v>
      </c>
      <c r="BK689" s="139" t="s">
        <v>102</v>
      </c>
      <c r="BL689" s="129" t="s">
        <v>107</v>
      </c>
      <c r="BM689" s="142" t="s">
        <v>179</v>
      </c>
      <c r="BN689" s="139" t="s">
        <v>221</v>
      </c>
      <c r="BO689" s="139">
        <v>0</v>
      </c>
      <c r="BP689" s="143"/>
      <c r="BQ689" s="141" t="s">
        <v>1761</v>
      </c>
    </row>
    <row r="690" spans="1:69" hidden="1" x14ac:dyDescent="0.35">
      <c r="A690" s="131">
        <v>686</v>
      </c>
      <c r="B690" s="137" t="s">
        <v>252</v>
      </c>
      <c r="C690" s="137" t="s">
        <v>253</v>
      </c>
      <c r="D690" s="137" t="s">
        <v>254</v>
      </c>
      <c r="E690" s="137" t="s">
        <v>255</v>
      </c>
      <c r="F690" s="137" t="s">
        <v>255</v>
      </c>
      <c r="G690" s="137" t="s">
        <v>256</v>
      </c>
      <c r="H690" s="137" t="s">
        <v>257</v>
      </c>
      <c r="I690" s="137">
        <v>131560</v>
      </c>
      <c r="J690" s="137" t="s">
        <v>3408</v>
      </c>
      <c r="K690" s="137">
        <v>131560</v>
      </c>
      <c r="L690" s="137" t="s">
        <v>308</v>
      </c>
      <c r="M690" s="137" t="s">
        <v>309</v>
      </c>
      <c r="N690" s="137">
        <v>222029</v>
      </c>
      <c r="O690" s="137" t="s">
        <v>3489</v>
      </c>
      <c r="P690" s="137">
        <v>292896</v>
      </c>
      <c r="Q690" s="137" t="s">
        <v>3490</v>
      </c>
      <c r="R690" s="137" t="s">
        <v>263</v>
      </c>
      <c r="S690" s="137" t="s">
        <v>3491</v>
      </c>
      <c r="T690" s="137" t="s">
        <v>3491</v>
      </c>
      <c r="U690" s="137" t="s">
        <v>265</v>
      </c>
      <c r="V690" s="137" t="s">
        <v>286</v>
      </c>
      <c r="W690" s="137">
        <v>0</v>
      </c>
      <c r="X690" s="137" t="s">
        <v>267</v>
      </c>
      <c r="Y690" s="137">
        <v>360242113</v>
      </c>
      <c r="Z690" s="137" t="s">
        <v>3492</v>
      </c>
      <c r="AA690" s="137" t="s">
        <v>3493</v>
      </c>
      <c r="AB690" s="138">
        <v>80000</v>
      </c>
      <c r="AC690" s="137" t="s">
        <v>477</v>
      </c>
      <c r="AD690" s="137">
        <v>24</v>
      </c>
      <c r="AE690" s="137" t="s">
        <v>367</v>
      </c>
      <c r="AF690" s="137" t="s">
        <v>3494</v>
      </c>
      <c r="AG690" s="137" t="s">
        <v>3495</v>
      </c>
      <c r="AH690" s="137" t="s">
        <v>292</v>
      </c>
      <c r="AI690" s="137" t="s">
        <v>733</v>
      </c>
      <c r="AJ690" s="138">
        <v>4270</v>
      </c>
      <c r="AK690" s="138">
        <v>4270</v>
      </c>
      <c r="AL690" s="137" t="s">
        <v>879</v>
      </c>
      <c r="AM690" s="138">
        <v>7625.75</v>
      </c>
      <c r="AN690" s="138">
        <v>5184.25</v>
      </c>
      <c r="AO690" s="138">
        <v>12810</v>
      </c>
      <c r="AP690" s="138">
        <v>72374.25</v>
      </c>
      <c r="AQ690" s="138">
        <v>18000.75</v>
      </c>
      <c r="AR690" s="138">
        <v>90375</v>
      </c>
      <c r="AS690" s="138">
        <v>0</v>
      </c>
      <c r="AT690" s="138">
        <v>0</v>
      </c>
      <c r="AU690" s="138">
        <v>0</v>
      </c>
      <c r="AV690" s="137">
        <v>3</v>
      </c>
      <c r="AW690" s="137"/>
      <c r="AX690" s="137"/>
      <c r="AY690" s="137"/>
      <c r="AZ690" s="137"/>
      <c r="BA690" s="137"/>
      <c r="BB690" s="137" t="s">
        <v>277</v>
      </c>
      <c r="BC690" s="137"/>
      <c r="BD690" s="137"/>
      <c r="BE690" s="138"/>
      <c r="BF690" s="137"/>
      <c r="BG690" s="137" t="s">
        <v>3496</v>
      </c>
      <c r="BH690" s="152" t="s">
        <v>2668</v>
      </c>
      <c r="BI690" s="129" t="s">
        <v>99</v>
      </c>
      <c r="BJ690" s="147">
        <v>46204</v>
      </c>
      <c r="BK690" s="139" t="s">
        <v>102</v>
      </c>
      <c r="BL690" s="129" t="s">
        <v>107</v>
      </c>
      <c r="BM690" s="142" t="s">
        <v>179</v>
      </c>
      <c r="BN690" s="139" t="s">
        <v>221</v>
      </c>
      <c r="BO690" s="139">
        <v>0</v>
      </c>
      <c r="BP690" s="143"/>
      <c r="BQ690" s="141" t="s">
        <v>1761</v>
      </c>
    </row>
    <row r="691" spans="1:69" hidden="1" x14ac:dyDescent="0.35">
      <c r="A691" s="131">
        <v>687</v>
      </c>
      <c r="B691" s="137" t="s">
        <v>252</v>
      </c>
      <c r="C691" s="137" t="s">
        <v>253</v>
      </c>
      <c r="D691" s="137" t="s">
        <v>254</v>
      </c>
      <c r="E691" s="137" t="s">
        <v>255</v>
      </c>
      <c r="F691" s="137" t="s">
        <v>255</v>
      </c>
      <c r="G691" s="137" t="s">
        <v>256</v>
      </c>
      <c r="H691" s="137" t="s">
        <v>257</v>
      </c>
      <c r="I691" s="137">
        <v>131560</v>
      </c>
      <c r="J691" s="137" t="s">
        <v>3408</v>
      </c>
      <c r="K691" s="137">
        <v>131560</v>
      </c>
      <c r="L691" s="137" t="s">
        <v>308</v>
      </c>
      <c r="M691" s="137" t="s">
        <v>309</v>
      </c>
      <c r="N691" s="137">
        <v>221238</v>
      </c>
      <c r="O691" s="137" t="s">
        <v>3409</v>
      </c>
      <c r="P691" s="137">
        <v>701619</v>
      </c>
      <c r="Q691" s="137" t="s">
        <v>3410</v>
      </c>
      <c r="R691" s="137" t="s">
        <v>263</v>
      </c>
      <c r="S691" s="137" t="s">
        <v>3497</v>
      </c>
      <c r="T691" s="137" t="s">
        <v>3497</v>
      </c>
      <c r="U691" s="137" t="s">
        <v>285</v>
      </c>
      <c r="V691" s="137" t="s">
        <v>286</v>
      </c>
      <c r="W691" s="137">
        <v>0</v>
      </c>
      <c r="X691" s="137" t="s">
        <v>267</v>
      </c>
      <c r="Y691" s="137">
        <v>360249445</v>
      </c>
      <c r="Z691" s="137" t="s">
        <v>3498</v>
      </c>
      <c r="AA691" s="137" t="s">
        <v>1646</v>
      </c>
      <c r="AB691" s="138">
        <v>50000</v>
      </c>
      <c r="AC691" s="137" t="s">
        <v>477</v>
      </c>
      <c r="AD691" s="137">
        <v>24</v>
      </c>
      <c r="AE691" s="137" t="s">
        <v>478</v>
      </c>
      <c r="AF691" s="137" t="s">
        <v>1639</v>
      </c>
      <c r="AG691" s="137" t="s">
        <v>1647</v>
      </c>
      <c r="AH691" s="137" t="s">
        <v>481</v>
      </c>
      <c r="AI691" s="137" t="s">
        <v>733</v>
      </c>
      <c r="AJ691" s="138">
        <v>2690</v>
      </c>
      <c r="AK691" s="138">
        <v>2690</v>
      </c>
      <c r="AL691" s="137" t="s">
        <v>879</v>
      </c>
      <c r="AM691" s="138">
        <v>4735.5600000000004</v>
      </c>
      <c r="AN691" s="138">
        <v>3334.44</v>
      </c>
      <c r="AO691" s="138">
        <v>8070</v>
      </c>
      <c r="AP691" s="138">
        <v>45264.44</v>
      </c>
      <c r="AQ691" s="138">
        <v>11755.56</v>
      </c>
      <c r="AR691" s="138">
        <v>57020</v>
      </c>
      <c r="AS691" s="138">
        <v>0</v>
      </c>
      <c r="AT691" s="138">
        <v>0</v>
      </c>
      <c r="AU691" s="138">
        <v>0</v>
      </c>
      <c r="AV691" s="137">
        <v>3</v>
      </c>
      <c r="AW691" s="137"/>
      <c r="AX691" s="137"/>
      <c r="AY691" s="137"/>
      <c r="AZ691" s="137"/>
      <c r="BA691" s="137"/>
      <c r="BB691" s="137" t="s">
        <v>277</v>
      </c>
      <c r="BC691" s="137"/>
      <c r="BD691" s="137"/>
      <c r="BE691" s="138"/>
      <c r="BF691" s="137"/>
      <c r="BG691" s="137" t="s">
        <v>3499</v>
      </c>
      <c r="BH691" s="152" t="s">
        <v>2668</v>
      </c>
      <c r="BI691" s="129" t="s">
        <v>99</v>
      </c>
      <c r="BJ691" s="147">
        <v>46204</v>
      </c>
      <c r="BK691" s="139" t="s">
        <v>102</v>
      </c>
      <c r="BL691" s="129" t="s">
        <v>107</v>
      </c>
      <c r="BM691" s="142" t="s">
        <v>179</v>
      </c>
      <c r="BN691" s="139" t="s">
        <v>221</v>
      </c>
      <c r="BO691" s="139">
        <v>0</v>
      </c>
      <c r="BP691" s="143"/>
      <c r="BQ691" s="141" t="s">
        <v>1761</v>
      </c>
    </row>
    <row r="692" spans="1:69" hidden="1" x14ac:dyDescent="0.35">
      <c r="A692" s="131">
        <v>688</v>
      </c>
      <c r="B692" s="137" t="s">
        <v>252</v>
      </c>
      <c r="C692" s="137" t="s">
        <v>253</v>
      </c>
      <c r="D692" s="137" t="s">
        <v>254</v>
      </c>
      <c r="E692" s="137" t="s">
        <v>255</v>
      </c>
      <c r="F692" s="137" t="s">
        <v>255</v>
      </c>
      <c r="G692" s="137" t="s">
        <v>256</v>
      </c>
      <c r="H692" s="137" t="s">
        <v>257</v>
      </c>
      <c r="I692" s="137">
        <v>131560</v>
      </c>
      <c r="J692" s="137" t="s">
        <v>3408</v>
      </c>
      <c r="K692" s="137">
        <v>131560</v>
      </c>
      <c r="L692" s="137" t="s">
        <v>308</v>
      </c>
      <c r="M692" s="137" t="s">
        <v>309</v>
      </c>
      <c r="N692" s="137">
        <v>221238</v>
      </c>
      <c r="O692" s="137" t="s">
        <v>3409</v>
      </c>
      <c r="P692" s="137">
        <v>701619</v>
      </c>
      <c r="Q692" s="137" t="s">
        <v>3410</v>
      </c>
      <c r="R692" s="137" t="s">
        <v>263</v>
      </c>
      <c r="S692" s="137" t="s">
        <v>3500</v>
      </c>
      <c r="T692" s="137" t="s">
        <v>3500</v>
      </c>
      <c r="U692" s="137" t="s">
        <v>285</v>
      </c>
      <c r="V692" s="137" t="s">
        <v>286</v>
      </c>
      <c r="W692" s="137">
        <v>0</v>
      </c>
      <c r="X692" s="137" t="s">
        <v>267</v>
      </c>
      <c r="Y692" s="137">
        <v>360431204</v>
      </c>
      <c r="Z692" s="137" t="s">
        <v>3501</v>
      </c>
      <c r="AA692" s="137" t="s">
        <v>1725</v>
      </c>
      <c r="AB692" s="138">
        <v>35000</v>
      </c>
      <c r="AC692" s="137" t="s">
        <v>477</v>
      </c>
      <c r="AD692" s="137">
        <v>24</v>
      </c>
      <c r="AE692" s="137" t="s">
        <v>478</v>
      </c>
      <c r="AF692" s="137" t="s">
        <v>1719</v>
      </c>
      <c r="AG692" s="137" t="s">
        <v>1726</v>
      </c>
      <c r="AH692" s="137" t="s">
        <v>481</v>
      </c>
      <c r="AI692" s="137" t="s">
        <v>647</v>
      </c>
      <c r="AJ692" s="138">
        <v>1890</v>
      </c>
      <c r="AK692" s="138">
        <v>1890</v>
      </c>
      <c r="AL692" s="137" t="s">
        <v>879</v>
      </c>
      <c r="AM692" s="138">
        <v>2509.3200000000002</v>
      </c>
      <c r="AN692" s="138">
        <v>1270.68</v>
      </c>
      <c r="AO692" s="138">
        <v>3780</v>
      </c>
      <c r="AP692" s="138">
        <v>32490.68</v>
      </c>
      <c r="AQ692" s="138">
        <v>8683.32</v>
      </c>
      <c r="AR692" s="138">
        <v>41174</v>
      </c>
      <c r="AS692" s="138">
        <v>0</v>
      </c>
      <c r="AT692" s="138">
        <v>0</v>
      </c>
      <c r="AU692" s="138">
        <v>0</v>
      </c>
      <c r="AV692" s="137">
        <v>2</v>
      </c>
      <c r="AW692" s="137"/>
      <c r="AX692" s="137"/>
      <c r="AY692" s="137"/>
      <c r="AZ692" s="137"/>
      <c r="BA692" s="137"/>
      <c r="BB692" s="137" t="s">
        <v>277</v>
      </c>
      <c r="BC692" s="137"/>
      <c r="BD692" s="137"/>
      <c r="BE692" s="138"/>
      <c r="BF692" s="137"/>
      <c r="BG692" s="137" t="s">
        <v>3502</v>
      </c>
      <c r="BH692" s="152" t="s">
        <v>2668</v>
      </c>
      <c r="BI692" s="129" t="s">
        <v>99</v>
      </c>
      <c r="BJ692" s="147">
        <v>46204</v>
      </c>
      <c r="BK692" s="139" t="s">
        <v>102</v>
      </c>
      <c r="BL692" s="129" t="s">
        <v>107</v>
      </c>
      <c r="BM692" s="142" t="s">
        <v>179</v>
      </c>
      <c r="BN692" s="139" t="s">
        <v>221</v>
      </c>
      <c r="BO692" s="139">
        <v>0</v>
      </c>
      <c r="BP692" s="143"/>
      <c r="BQ692" s="141" t="s">
        <v>1761</v>
      </c>
    </row>
    <row r="693" spans="1:69" hidden="1" x14ac:dyDescent="0.35">
      <c r="A693" s="131">
        <v>689</v>
      </c>
      <c r="B693" s="137" t="s">
        <v>252</v>
      </c>
      <c r="C693" s="137" t="s">
        <v>253</v>
      </c>
      <c r="D693" s="137" t="s">
        <v>254</v>
      </c>
      <c r="E693" s="137" t="s">
        <v>255</v>
      </c>
      <c r="F693" s="137" t="s">
        <v>255</v>
      </c>
      <c r="G693" s="137" t="s">
        <v>256</v>
      </c>
      <c r="H693" s="137" t="s">
        <v>257</v>
      </c>
      <c r="I693" s="137">
        <v>131560</v>
      </c>
      <c r="J693" s="137" t="s">
        <v>3408</v>
      </c>
      <c r="K693" s="137">
        <v>131560</v>
      </c>
      <c r="L693" s="137" t="s">
        <v>308</v>
      </c>
      <c r="M693" s="137" t="s">
        <v>309</v>
      </c>
      <c r="N693" s="137">
        <v>221238</v>
      </c>
      <c r="O693" s="137" t="s">
        <v>3409</v>
      </c>
      <c r="P693" s="137">
        <v>701619</v>
      </c>
      <c r="Q693" s="137" t="s">
        <v>3410</v>
      </c>
      <c r="R693" s="137" t="s">
        <v>263</v>
      </c>
      <c r="S693" s="137" t="s">
        <v>3503</v>
      </c>
      <c r="T693" s="137" t="s">
        <v>3503</v>
      </c>
      <c r="U693" s="137" t="s">
        <v>285</v>
      </c>
      <c r="V693" s="137" t="s">
        <v>286</v>
      </c>
      <c r="W693" s="137">
        <v>0</v>
      </c>
      <c r="X693" s="137" t="s">
        <v>267</v>
      </c>
      <c r="Y693" s="137">
        <v>360442239</v>
      </c>
      <c r="Z693" s="137" t="s">
        <v>3504</v>
      </c>
      <c r="AA693" s="137" t="s">
        <v>1016</v>
      </c>
      <c r="AB693" s="138">
        <v>40000</v>
      </c>
      <c r="AC693" s="137" t="s">
        <v>477</v>
      </c>
      <c r="AD693" s="137">
        <v>24</v>
      </c>
      <c r="AE693" s="137" t="s">
        <v>478</v>
      </c>
      <c r="AF693" s="137" t="s">
        <v>2165</v>
      </c>
      <c r="AG693" s="137" t="s">
        <v>2166</v>
      </c>
      <c r="AH693" s="137" t="s">
        <v>481</v>
      </c>
      <c r="AI693" s="137" t="s">
        <v>647</v>
      </c>
      <c r="AJ693" s="138">
        <v>2150</v>
      </c>
      <c r="AK693" s="138">
        <v>2150</v>
      </c>
      <c r="AL693" s="137" t="s">
        <v>879</v>
      </c>
      <c r="AM693" s="138">
        <v>2963.85</v>
      </c>
      <c r="AN693" s="138">
        <v>1336.15</v>
      </c>
      <c r="AO693" s="138">
        <v>4300</v>
      </c>
      <c r="AP693" s="138">
        <v>37036.15</v>
      </c>
      <c r="AQ693" s="138">
        <v>9923.85</v>
      </c>
      <c r="AR693" s="138">
        <v>46960</v>
      </c>
      <c r="AS693" s="138">
        <v>0</v>
      </c>
      <c r="AT693" s="138">
        <v>0</v>
      </c>
      <c r="AU693" s="138">
        <v>0</v>
      </c>
      <c r="AV693" s="137">
        <v>2</v>
      </c>
      <c r="AW693" s="137"/>
      <c r="AX693" s="137"/>
      <c r="AY693" s="137"/>
      <c r="AZ693" s="137"/>
      <c r="BA693" s="137"/>
      <c r="BB693" s="137" t="s">
        <v>277</v>
      </c>
      <c r="BC693" s="137"/>
      <c r="BD693" s="137"/>
      <c r="BE693" s="138"/>
      <c r="BF693" s="137"/>
      <c r="BG693" s="137" t="s">
        <v>3505</v>
      </c>
      <c r="BH693" s="152" t="s">
        <v>2668</v>
      </c>
      <c r="BI693" s="129" t="s">
        <v>99</v>
      </c>
      <c r="BJ693" s="147">
        <v>46204</v>
      </c>
      <c r="BK693" s="139" t="s">
        <v>102</v>
      </c>
      <c r="BL693" s="129" t="s">
        <v>107</v>
      </c>
      <c r="BM693" s="142" t="s">
        <v>179</v>
      </c>
      <c r="BN693" s="139" t="s">
        <v>221</v>
      </c>
      <c r="BO693" s="139">
        <v>0</v>
      </c>
      <c r="BP693" s="143"/>
      <c r="BQ693" s="141" t="s">
        <v>1761</v>
      </c>
    </row>
    <row r="694" spans="1:69" hidden="1" x14ac:dyDescent="0.35">
      <c r="A694" s="131">
        <v>690</v>
      </c>
      <c r="B694" s="137" t="s">
        <v>252</v>
      </c>
      <c r="C694" s="137" t="s">
        <v>253</v>
      </c>
      <c r="D694" s="137" t="s">
        <v>254</v>
      </c>
      <c r="E694" s="137" t="s">
        <v>255</v>
      </c>
      <c r="F694" s="137" t="s">
        <v>255</v>
      </c>
      <c r="G694" s="137" t="s">
        <v>256</v>
      </c>
      <c r="H694" s="137" t="s">
        <v>257</v>
      </c>
      <c r="I694" s="137">
        <v>133958</v>
      </c>
      <c r="J694" s="137" t="s">
        <v>3506</v>
      </c>
      <c r="K694" s="137">
        <v>133958</v>
      </c>
      <c r="L694" s="137" t="s">
        <v>308</v>
      </c>
      <c r="M694" s="137" t="s">
        <v>309</v>
      </c>
      <c r="N694" s="137">
        <v>402052</v>
      </c>
      <c r="O694" s="137" t="s">
        <v>3507</v>
      </c>
      <c r="P694" s="137">
        <v>687885</v>
      </c>
      <c r="Q694" s="137" t="s">
        <v>3508</v>
      </c>
      <c r="R694" s="137" t="s">
        <v>263</v>
      </c>
      <c r="S694" s="137" t="s">
        <v>3509</v>
      </c>
      <c r="T694" s="137" t="s">
        <v>3509</v>
      </c>
      <c r="U694" s="137" t="s">
        <v>265</v>
      </c>
      <c r="V694" s="137" t="s">
        <v>286</v>
      </c>
      <c r="W694" s="137">
        <v>0</v>
      </c>
      <c r="X694" s="137" t="s">
        <v>267</v>
      </c>
      <c r="Y694" s="137">
        <v>359136709</v>
      </c>
      <c r="Z694" s="137" t="s">
        <v>3510</v>
      </c>
      <c r="AA694" s="137" t="s">
        <v>935</v>
      </c>
      <c r="AB694" s="138">
        <v>65000</v>
      </c>
      <c r="AC694" s="137" t="s">
        <v>477</v>
      </c>
      <c r="AD694" s="137">
        <v>24</v>
      </c>
      <c r="AE694" s="137" t="s">
        <v>367</v>
      </c>
      <c r="AF694" s="137" t="s">
        <v>1186</v>
      </c>
      <c r="AG694" s="137" t="s">
        <v>1187</v>
      </c>
      <c r="AH694" s="137" t="s">
        <v>292</v>
      </c>
      <c r="AI694" s="137" t="s">
        <v>3511</v>
      </c>
      <c r="AJ694" s="138">
        <v>3460</v>
      </c>
      <c r="AK694" s="138">
        <v>3460</v>
      </c>
      <c r="AL694" s="137" t="s">
        <v>835</v>
      </c>
      <c r="AM694" s="138">
        <v>39690.94</v>
      </c>
      <c r="AN694" s="138">
        <v>15669.06</v>
      </c>
      <c r="AO694" s="138">
        <v>55360</v>
      </c>
      <c r="AP694" s="138">
        <v>25309.06</v>
      </c>
      <c r="AQ694" s="138">
        <v>2399.94</v>
      </c>
      <c r="AR694" s="138">
        <v>27709</v>
      </c>
      <c r="AS694" s="138">
        <v>0</v>
      </c>
      <c r="AT694" s="138">
        <v>0</v>
      </c>
      <c r="AU694" s="138">
        <v>0</v>
      </c>
      <c r="AV694" s="137">
        <v>16</v>
      </c>
      <c r="AW694" s="137"/>
      <c r="AX694" s="137"/>
      <c r="AY694" s="137"/>
      <c r="AZ694" s="137"/>
      <c r="BA694" s="137"/>
      <c r="BB694" s="137" t="s">
        <v>277</v>
      </c>
      <c r="BC694" s="137"/>
      <c r="BD694" s="137"/>
      <c r="BE694" s="138"/>
      <c r="BF694" s="137"/>
      <c r="BG694" s="137" t="s">
        <v>3512</v>
      </c>
      <c r="BH694" s="152" t="s">
        <v>2668</v>
      </c>
      <c r="BI694" s="129" t="s">
        <v>99</v>
      </c>
      <c r="BJ694" s="147">
        <v>46204</v>
      </c>
      <c r="BK694" s="139" t="s">
        <v>102</v>
      </c>
      <c r="BL694" s="129" t="s">
        <v>107</v>
      </c>
      <c r="BM694" s="142" t="s">
        <v>179</v>
      </c>
      <c r="BN694" s="139" t="s">
        <v>221</v>
      </c>
      <c r="BO694" s="139">
        <v>0</v>
      </c>
      <c r="BP694" s="143"/>
      <c r="BQ694" s="141" t="s">
        <v>1761</v>
      </c>
    </row>
    <row r="695" spans="1:69" hidden="1" x14ac:dyDescent="0.35">
      <c r="A695" s="131">
        <v>691</v>
      </c>
      <c r="B695" s="137" t="s">
        <v>252</v>
      </c>
      <c r="C695" s="137" t="s">
        <v>253</v>
      </c>
      <c r="D695" s="137" t="s">
        <v>254</v>
      </c>
      <c r="E695" s="137" t="s">
        <v>255</v>
      </c>
      <c r="F695" s="137" t="s">
        <v>255</v>
      </c>
      <c r="G695" s="137" t="s">
        <v>256</v>
      </c>
      <c r="H695" s="137" t="s">
        <v>257</v>
      </c>
      <c r="I695" s="137">
        <v>131247</v>
      </c>
      <c r="J695" s="137" t="s">
        <v>3513</v>
      </c>
      <c r="K695" s="137">
        <v>131247</v>
      </c>
      <c r="L695" s="137" t="s">
        <v>620</v>
      </c>
      <c r="M695" s="137" t="s">
        <v>621</v>
      </c>
      <c r="N695" s="137">
        <v>371116</v>
      </c>
      <c r="O695" s="137" t="s">
        <v>3514</v>
      </c>
      <c r="P695" s="137">
        <v>862507</v>
      </c>
      <c r="Q695" s="137" t="s">
        <v>3515</v>
      </c>
      <c r="R695" s="137" t="s">
        <v>263</v>
      </c>
      <c r="S695" s="137" t="s">
        <v>3516</v>
      </c>
      <c r="T695" s="137" t="s">
        <v>3516</v>
      </c>
      <c r="U695" s="137" t="s">
        <v>265</v>
      </c>
      <c r="V695" s="137" t="s">
        <v>266</v>
      </c>
      <c r="W695" s="137">
        <v>0</v>
      </c>
      <c r="X695" s="137" t="s">
        <v>267</v>
      </c>
      <c r="Y695" s="137">
        <v>360280318</v>
      </c>
      <c r="Z695" s="137" t="s">
        <v>3517</v>
      </c>
      <c r="AA695" s="137" t="s">
        <v>1613</v>
      </c>
      <c r="AB695" s="138">
        <v>50000</v>
      </c>
      <c r="AC695" s="137" t="s">
        <v>477</v>
      </c>
      <c r="AD695" s="137">
        <v>24</v>
      </c>
      <c r="AE695" s="137" t="s">
        <v>478</v>
      </c>
      <c r="AF695" s="137" t="s">
        <v>3121</v>
      </c>
      <c r="AG695" s="137" t="s">
        <v>3518</v>
      </c>
      <c r="AH695" s="137" t="s">
        <v>481</v>
      </c>
      <c r="AI695" s="137" t="s">
        <v>801</v>
      </c>
      <c r="AJ695" s="138">
        <v>2690</v>
      </c>
      <c r="AK695" s="138">
        <v>2690</v>
      </c>
      <c r="AL695" s="137" t="s">
        <v>835</v>
      </c>
      <c r="AM695" s="138">
        <v>3128.63</v>
      </c>
      <c r="AN695" s="138">
        <v>2251.37</v>
      </c>
      <c r="AO695" s="138">
        <v>5380</v>
      </c>
      <c r="AP695" s="138">
        <v>46871.37</v>
      </c>
      <c r="AQ695" s="138">
        <v>12605.63</v>
      </c>
      <c r="AR695" s="138">
        <v>59477</v>
      </c>
      <c r="AS695" s="138">
        <v>0</v>
      </c>
      <c r="AT695" s="138">
        <v>0</v>
      </c>
      <c r="AU695" s="138">
        <v>0</v>
      </c>
      <c r="AV695" s="137">
        <v>2</v>
      </c>
      <c r="AW695" s="137"/>
      <c r="AX695" s="137"/>
      <c r="AY695" s="137"/>
      <c r="AZ695" s="137"/>
      <c r="BA695" s="137"/>
      <c r="BB695" s="137" t="s">
        <v>277</v>
      </c>
      <c r="BC695" s="137"/>
      <c r="BD695" s="137"/>
      <c r="BE695" s="138"/>
      <c r="BF695" s="137"/>
      <c r="BG695" s="137" t="s">
        <v>3519</v>
      </c>
      <c r="BH695" s="152" t="s">
        <v>2668</v>
      </c>
      <c r="BI695" s="129" t="s">
        <v>99</v>
      </c>
      <c r="BJ695" s="147">
        <v>46204</v>
      </c>
      <c r="BK695" s="139" t="s">
        <v>102</v>
      </c>
      <c r="BL695" s="129" t="s">
        <v>107</v>
      </c>
      <c r="BM695" s="142" t="s">
        <v>179</v>
      </c>
      <c r="BN695" s="139" t="s">
        <v>221</v>
      </c>
      <c r="BO695" s="139">
        <v>0</v>
      </c>
      <c r="BP695" s="143"/>
      <c r="BQ695" s="141" t="s">
        <v>1761</v>
      </c>
    </row>
    <row r="696" spans="1:69" hidden="1" x14ac:dyDescent="0.35">
      <c r="A696" s="131">
        <v>692</v>
      </c>
      <c r="B696" s="137" t="s">
        <v>252</v>
      </c>
      <c r="C696" s="137" t="s">
        <v>253</v>
      </c>
      <c r="D696" s="137" t="s">
        <v>254</v>
      </c>
      <c r="E696" s="137" t="s">
        <v>255</v>
      </c>
      <c r="F696" s="137" t="s">
        <v>255</v>
      </c>
      <c r="G696" s="137" t="s">
        <v>256</v>
      </c>
      <c r="H696" s="137" t="s">
        <v>257</v>
      </c>
      <c r="I696" s="137">
        <v>131247</v>
      </c>
      <c r="J696" s="137" t="s">
        <v>3513</v>
      </c>
      <c r="K696" s="137">
        <v>131247</v>
      </c>
      <c r="L696" s="137" t="s">
        <v>620</v>
      </c>
      <c r="M696" s="137" t="s">
        <v>621</v>
      </c>
      <c r="N696" s="137">
        <v>371116</v>
      </c>
      <c r="O696" s="137" t="s">
        <v>3514</v>
      </c>
      <c r="P696" s="137">
        <v>862507</v>
      </c>
      <c r="Q696" s="137" t="s">
        <v>3515</v>
      </c>
      <c r="R696" s="137" t="s">
        <v>263</v>
      </c>
      <c r="S696" s="137" t="s">
        <v>3520</v>
      </c>
      <c r="T696" s="137" t="s">
        <v>3520</v>
      </c>
      <c r="U696" s="137" t="s">
        <v>265</v>
      </c>
      <c r="V696" s="137" t="s">
        <v>266</v>
      </c>
      <c r="W696" s="137">
        <v>0</v>
      </c>
      <c r="X696" s="137" t="s">
        <v>267</v>
      </c>
      <c r="Y696" s="137">
        <v>359808847</v>
      </c>
      <c r="Z696" s="137" t="s">
        <v>3521</v>
      </c>
      <c r="AA696" s="137" t="s">
        <v>3522</v>
      </c>
      <c r="AB696" s="138">
        <v>70000</v>
      </c>
      <c r="AC696" s="137" t="s">
        <v>477</v>
      </c>
      <c r="AD696" s="137">
        <v>24</v>
      </c>
      <c r="AE696" s="137" t="s">
        <v>367</v>
      </c>
      <c r="AF696" s="137" t="s">
        <v>3523</v>
      </c>
      <c r="AG696" s="137" t="s">
        <v>3524</v>
      </c>
      <c r="AH696" s="137" t="s">
        <v>292</v>
      </c>
      <c r="AI696" s="137" t="s">
        <v>1258</v>
      </c>
      <c r="AJ696" s="138">
        <v>3770</v>
      </c>
      <c r="AK696" s="138">
        <v>3770</v>
      </c>
      <c r="AL696" s="137" t="s">
        <v>835</v>
      </c>
      <c r="AM696" s="138">
        <v>17394.88</v>
      </c>
      <c r="AN696" s="138">
        <v>8995.1200000000008</v>
      </c>
      <c r="AO696" s="138">
        <v>26390</v>
      </c>
      <c r="AP696" s="138">
        <v>52605.120000000003</v>
      </c>
      <c r="AQ696" s="138">
        <v>10696.88</v>
      </c>
      <c r="AR696" s="138">
        <v>63302</v>
      </c>
      <c r="AS696" s="138">
        <v>0</v>
      </c>
      <c r="AT696" s="138">
        <v>0</v>
      </c>
      <c r="AU696" s="138">
        <v>0</v>
      </c>
      <c r="AV696" s="137">
        <v>7</v>
      </c>
      <c r="AW696" s="137"/>
      <c r="AX696" s="137"/>
      <c r="AY696" s="137"/>
      <c r="AZ696" s="137"/>
      <c r="BA696" s="137"/>
      <c r="BB696" s="137" t="s">
        <v>277</v>
      </c>
      <c r="BC696" s="137"/>
      <c r="BD696" s="137"/>
      <c r="BE696" s="138"/>
      <c r="BF696" s="137"/>
      <c r="BG696" s="137" t="s">
        <v>3525</v>
      </c>
      <c r="BH696" s="152" t="s">
        <v>2668</v>
      </c>
      <c r="BI696" s="129" t="s">
        <v>99</v>
      </c>
      <c r="BJ696" s="147">
        <v>46204</v>
      </c>
      <c r="BK696" s="139" t="s">
        <v>102</v>
      </c>
      <c r="BL696" s="129" t="s">
        <v>107</v>
      </c>
      <c r="BM696" s="142" t="s">
        <v>179</v>
      </c>
      <c r="BN696" s="139" t="s">
        <v>221</v>
      </c>
      <c r="BO696" s="139">
        <v>0</v>
      </c>
      <c r="BP696" s="143"/>
      <c r="BQ696" s="141" t="s">
        <v>3526</v>
      </c>
    </row>
    <row r="697" spans="1:69" hidden="1" x14ac:dyDescent="0.35">
      <c r="A697" s="131">
        <v>693</v>
      </c>
      <c r="B697" s="137" t="s">
        <v>252</v>
      </c>
      <c r="C697" s="137" t="s">
        <v>253</v>
      </c>
      <c r="D697" s="137" t="s">
        <v>254</v>
      </c>
      <c r="E697" s="137" t="s">
        <v>255</v>
      </c>
      <c r="F697" s="137" t="s">
        <v>255</v>
      </c>
      <c r="G697" s="137" t="s">
        <v>256</v>
      </c>
      <c r="H697" s="137" t="s">
        <v>257</v>
      </c>
      <c r="I697" s="137">
        <v>131247</v>
      </c>
      <c r="J697" s="137" t="s">
        <v>3513</v>
      </c>
      <c r="K697" s="137">
        <v>131247</v>
      </c>
      <c r="L697" s="137" t="s">
        <v>620</v>
      </c>
      <c r="M697" s="137" t="s">
        <v>621</v>
      </c>
      <c r="N697" s="137">
        <v>371116</v>
      </c>
      <c r="O697" s="137" t="s">
        <v>3514</v>
      </c>
      <c r="P697" s="137">
        <v>862507</v>
      </c>
      <c r="Q697" s="137" t="s">
        <v>3515</v>
      </c>
      <c r="R697" s="137" t="s">
        <v>263</v>
      </c>
      <c r="S697" s="137" t="s">
        <v>3527</v>
      </c>
      <c r="T697" s="137" t="s">
        <v>3527</v>
      </c>
      <c r="U697" s="137" t="s">
        <v>285</v>
      </c>
      <c r="V697" s="137" t="s">
        <v>266</v>
      </c>
      <c r="W697" s="137">
        <v>0</v>
      </c>
      <c r="X697" s="137" t="s">
        <v>267</v>
      </c>
      <c r="Y697" s="137">
        <v>359452507</v>
      </c>
      <c r="Z697" s="137" t="s">
        <v>3528</v>
      </c>
      <c r="AA697" s="137" t="s">
        <v>1064</v>
      </c>
      <c r="AB697" s="138">
        <v>40000</v>
      </c>
      <c r="AC697" s="137" t="s">
        <v>477</v>
      </c>
      <c r="AD697" s="137">
        <v>24</v>
      </c>
      <c r="AE697" s="137" t="s">
        <v>478</v>
      </c>
      <c r="AF697" s="137" t="s">
        <v>1065</v>
      </c>
      <c r="AG697" s="137" t="s">
        <v>3529</v>
      </c>
      <c r="AH697" s="137" t="s">
        <v>481</v>
      </c>
      <c r="AI697" s="137" t="s">
        <v>692</v>
      </c>
      <c r="AJ697" s="138">
        <v>2130</v>
      </c>
      <c r="AK697" s="138">
        <v>2130</v>
      </c>
      <c r="AL697" s="137" t="s">
        <v>659</v>
      </c>
      <c r="AM697" s="138">
        <v>14461.02</v>
      </c>
      <c r="AN697" s="138">
        <v>6838.98</v>
      </c>
      <c r="AO697" s="138">
        <v>21300</v>
      </c>
      <c r="AP697" s="138">
        <v>25538.98</v>
      </c>
      <c r="AQ697" s="138">
        <v>4088.02</v>
      </c>
      <c r="AR697" s="138">
        <v>29627</v>
      </c>
      <c r="AS697" s="138">
        <v>0</v>
      </c>
      <c r="AT697" s="138">
        <v>0</v>
      </c>
      <c r="AU697" s="138">
        <v>0</v>
      </c>
      <c r="AV697" s="137">
        <v>10</v>
      </c>
      <c r="AW697" s="137"/>
      <c r="AX697" s="137"/>
      <c r="AY697" s="137"/>
      <c r="AZ697" s="137"/>
      <c r="BA697" s="137"/>
      <c r="BB697" s="137" t="s">
        <v>277</v>
      </c>
      <c r="BC697" s="137"/>
      <c r="BD697" s="137"/>
      <c r="BE697" s="138"/>
      <c r="BF697" s="137"/>
      <c r="BG697" s="137" t="s">
        <v>3530</v>
      </c>
      <c r="BH697" s="152" t="s">
        <v>2668</v>
      </c>
      <c r="BI697" s="129" t="s">
        <v>99</v>
      </c>
      <c r="BJ697" s="147">
        <v>46204</v>
      </c>
      <c r="BK697" s="139" t="s">
        <v>102</v>
      </c>
      <c r="BL697" s="129" t="s">
        <v>107</v>
      </c>
      <c r="BM697" s="142" t="s">
        <v>179</v>
      </c>
      <c r="BN697" s="139" t="s">
        <v>221</v>
      </c>
      <c r="BO697" s="139">
        <v>0</v>
      </c>
      <c r="BP697" s="143"/>
      <c r="BQ697" s="141" t="s">
        <v>1761</v>
      </c>
    </row>
    <row r="698" spans="1:69" x14ac:dyDescent="0.35">
      <c r="A698" s="131">
        <v>694</v>
      </c>
      <c r="B698" s="137" t="s">
        <v>252</v>
      </c>
      <c r="C698" s="137" t="s">
        <v>253</v>
      </c>
      <c r="D698" s="137" t="s">
        <v>254</v>
      </c>
      <c r="E698" s="137" t="s">
        <v>255</v>
      </c>
      <c r="F698" s="137" t="s">
        <v>255</v>
      </c>
      <c r="G698" s="137" t="s">
        <v>256</v>
      </c>
      <c r="H698" s="137" t="s">
        <v>257</v>
      </c>
      <c r="I698" s="137">
        <v>132859</v>
      </c>
      <c r="J698" s="137" t="s">
        <v>2408</v>
      </c>
      <c r="K698" s="137">
        <v>132859</v>
      </c>
      <c r="L698" s="137" t="s">
        <v>341</v>
      </c>
      <c r="M698" s="137" t="s">
        <v>342</v>
      </c>
      <c r="N698" s="137">
        <v>372967</v>
      </c>
      <c r="O698" s="137" t="s">
        <v>2409</v>
      </c>
      <c r="P698" s="137">
        <v>543245</v>
      </c>
      <c r="Q698" s="137" t="s">
        <v>3401</v>
      </c>
      <c r="R698" s="137" t="s">
        <v>263</v>
      </c>
      <c r="S698" s="137" t="s">
        <v>3531</v>
      </c>
      <c r="T698" s="137" t="s">
        <v>3531</v>
      </c>
      <c r="U698" s="137" t="s">
        <v>265</v>
      </c>
      <c r="V698" s="137" t="s">
        <v>266</v>
      </c>
      <c r="W698" s="137">
        <v>0</v>
      </c>
      <c r="X698" s="137" t="s">
        <v>345</v>
      </c>
      <c r="Y698" s="137">
        <v>360049981</v>
      </c>
      <c r="Z698" s="137" t="s">
        <v>3532</v>
      </c>
      <c r="AA698" s="137" t="s">
        <v>1467</v>
      </c>
      <c r="AB698" s="138">
        <v>98000</v>
      </c>
      <c r="AC698" s="137" t="s">
        <v>556</v>
      </c>
      <c r="AD698" s="137">
        <v>24</v>
      </c>
      <c r="AE698" s="137" t="s">
        <v>489</v>
      </c>
      <c r="AF698" s="137" t="s">
        <v>664</v>
      </c>
      <c r="AG698" s="137" t="s">
        <v>396</v>
      </c>
      <c r="AH698" s="137" t="s">
        <v>292</v>
      </c>
      <c r="AI698" s="137" t="s">
        <v>1486</v>
      </c>
      <c r="AJ698" s="138">
        <v>5230</v>
      </c>
      <c r="AK698" s="138">
        <v>5230</v>
      </c>
      <c r="AL698" s="137" t="s">
        <v>919</v>
      </c>
      <c r="AM698" s="138">
        <v>12872.18</v>
      </c>
      <c r="AN698" s="138">
        <v>8047.82</v>
      </c>
      <c r="AO698" s="138">
        <v>20920</v>
      </c>
      <c r="AP698" s="138">
        <v>85127.82</v>
      </c>
      <c r="AQ698" s="138">
        <v>19805.18</v>
      </c>
      <c r="AR698" s="138">
        <v>104933</v>
      </c>
      <c r="AS698" s="138">
        <v>0</v>
      </c>
      <c r="AT698" s="138">
        <v>0</v>
      </c>
      <c r="AU698" s="138">
        <v>0</v>
      </c>
      <c r="AV698" s="137">
        <v>4</v>
      </c>
      <c r="AW698" s="137"/>
      <c r="AX698" s="137"/>
      <c r="AY698" s="137"/>
      <c r="AZ698" s="137"/>
      <c r="BA698" s="137"/>
      <c r="BB698" s="137" t="s">
        <v>277</v>
      </c>
      <c r="BC698" s="137"/>
      <c r="BD698" s="137"/>
      <c r="BE698" s="138"/>
      <c r="BF698" s="137"/>
      <c r="BG698" s="137" t="s">
        <v>3533</v>
      </c>
      <c r="BH698" s="152" t="s">
        <v>2668</v>
      </c>
      <c r="BI698" s="129" t="s">
        <v>99</v>
      </c>
      <c r="BJ698" s="147">
        <v>46204</v>
      </c>
      <c r="BK698" s="139" t="s">
        <v>102</v>
      </c>
      <c r="BL698" s="129" t="s">
        <v>107</v>
      </c>
      <c r="BM698" s="142" t="s">
        <v>179</v>
      </c>
      <c r="BN698" s="139" t="s">
        <v>220</v>
      </c>
      <c r="BO698" s="139">
        <v>28000</v>
      </c>
      <c r="BP698" s="143" t="s">
        <v>181</v>
      </c>
      <c r="BQ698" s="144" t="s">
        <v>3534</v>
      </c>
    </row>
    <row r="699" spans="1:69" hidden="1" x14ac:dyDescent="0.35">
      <c r="A699" s="131">
        <v>695</v>
      </c>
      <c r="B699" s="137" t="s">
        <v>252</v>
      </c>
      <c r="C699" s="137" t="s">
        <v>253</v>
      </c>
      <c r="D699" s="137" t="s">
        <v>254</v>
      </c>
      <c r="E699" s="137" t="s">
        <v>255</v>
      </c>
      <c r="F699" s="137" t="s">
        <v>255</v>
      </c>
      <c r="G699" s="137" t="s">
        <v>256</v>
      </c>
      <c r="H699" s="137" t="s">
        <v>257</v>
      </c>
      <c r="I699" s="137">
        <v>136477</v>
      </c>
      <c r="J699" s="137" t="s">
        <v>595</v>
      </c>
      <c r="K699" s="137">
        <v>136477</v>
      </c>
      <c r="L699" s="137" t="s">
        <v>572</v>
      </c>
      <c r="M699" s="137" t="s">
        <v>573</v>
      </c>
      <c r="N699" s="137">
        <v>230303</v>
      </c>
      <c r="O699" s="137" t="s">
        <v>596</v>
      </c>
      <c r="P699" s="137">
        <v>381323</v>
      </c>
      <c r="Q699" s="137" t="s">
        <v>794</v>
      </c>
      <c r="R699" s="137" t="s">
        <v>263</v>
      </c>
      <c r="S699" s="137" t="s">
        <v>3535</v>
      </c>
      <c r="T699" s="137" t="s">
        <v>3535</v>
      </c>
      <c r="U699" s="137" t="s">
        <v>265</v>
      </c>
      <c r="V699" s="137" t="s">
        <v>266</v>
      </c>
      <c r="W699" s="137">
        <v>0</v>
      </c>
      <c r="X699" s="137" t="s">
        <v>850</v>
      </c>
      <c r="Y699" s="137">
        <v>358022008</v>
      </c>
      <c r="Z699" s="137" t="s">
        <v>3536</v>
      </c>
      <c r="AA699" s="137" t="s">
        <v>3537</v>
      </c>
      <c r="AB699" s="138">
        <v>70000</v>
      </c>
      <c r="AC699" s="137" t="s">
        <v>519</v>
      </c>
      <c r="AD699" s="137">
        <v>24</v>
      </c>
      <c r="AE699" s="137" t="s">
        <v>626</v>
      </c>
      <c r="AF699" s="137" t="s">
        <v>3538</v>
      </c>
      <c r="AG699" s="137" t="s">
        <v>1215</v>
      </c>
      <c r="AH699" s="137" t="s">
        <v>615</v>
      </c>
      <c r="AI699" s="137" t="s">
        <v>800</v>
      </c>
      <c r="AJ699" s="138">
        <v>3740</v>
      </c>
      <c r="AK699" s="138">
        <v>3740</v>
      </c>
      <c r="AL699" s="137" t="s">
        <v>1779</v>
      </c>
      <c r="AM699" s="138">
        <v>54594</v>
      </c>
      <c r="AN699" s="138">
        <v>20206</v>
      </c>
      <c r="AO699" s="138">
        <v>74800</v>
      </c>
      <c r="AP699" s="138">
        <v>15406</v>
      </c>
      <c r="AQ699" s="138">
        <v>864</v>
      </c>
      <c r="AR699" s="138">
        <v>16270</v>
      </c>
      <c r="AS699" s="138">
        <v>0</v>
      </c>
      <c r="AT699" s="138">
        <v>0</v>
      </c>
      <c r="AU699" s="138">
        <v>0</v>
      </c>
      <c r="AV699" s="137">
        <v>20</v>
      </c>
      <c r="AW699" s="137"/>
      <c r="AX699" s="137"/>
      <c r="AY699" s="137"/>
      <c r="AZ699" s="137"/>
      <c r="BA699" s="137"/>
      <c r="BB699" s="137" t="s">
        <v>277</v>
      </c>
      <c r="BC699" s="137"/>
      <c r="BD699" s="137"/>
      <c r="BE699" s="138"/>
      <c r="BF699" s="137"/>
      <c r="BG699" s="137" t="s">
        <v>3539</v>
      </c>
      <c r="BH699" s="152" t="s">
        <v>2668</v>
      </c>
      <c r="BI699" s="129" t="s">
        <v>99</v>
      </c>
      <c r="BJ699" s="147">
        <v>46205</v>
      </c>
      <c r="BK699" s="139" t="s">
        <v>102</v>
      </c>
      <c r="BL699" s="129" t="s">
        <v>107</v>
      </c>
      <c r="BM699" s="142" t="s">
        <v>180</v>
      </c>
      <c r="BN699" s="139" t="s">
        <v>222</v>
      </c>
      <c r="BO699" s="139"/>
      <c r="BP699" s="143"/>
      <c r="BQ699" s="141" t="s">
        <v>1761</v>
      </c>
    </row>
    <row r="700" spans="1:69" hidden="1" x14ac:dyDescent="0.35">
      <c r="A700" s="131">
        <v>696</v>
      </c>
      <c r="B700" s="137" t="s">
        <v>252</v>
      </c>
      <c r="C700" s="137" t="s">
        <v>253</v>
      </c>
      <c r="D700" s="137" t="s">
        <v>254</v>
      </c>
      <c r="E700" s="137" t="s">
        <v>255</v>
      </c>
      <c r="F700" s="137" t="s">
        <v>255</v>
      </c>
      <c r="G700" s="137" t="s">
        <v>256</v>
      </c>
      <c r="H700" s="137" t="s">
        <v>257</v>
      </c>
      <c r="I700" s="137">
        <v>136477</v>
      </c>
      <c r="J700" s="137" t="s">
        <v>595</v>
      </c>
      <c r="K700" s="137">
        <v>136477</v>
      </c>
      <c r="L700" s="137" t="s">
        <v>572</v>
      </c>
      <c r="M700" s="137" t="s">
        <v>573</v>
      </c>
      <c r="N700" s="137">
        <v>230303</v>
      </c>
      <c r="O700" s="137" t="s">
        <v>596</v>
      </c>
      <c r="P700" s="137">
        <v>305666</v>
      </c>
      <c r="Q700" s="137" t="s">
        <v>597</v>
      </c>
      <c r="R700" s="137" t="s">
        <v>263</v>
      </c>
      <c r="S700" s="137" t="s">
        <v>3540</v>
      </c>
      <c r="T700" s="137" t="s">
        <v>3540</v>
      </c>
      <c r="U700" s="137" t="s">
        <v>265</v>
      </c>
      <c r="V700" s="137" t="s">
        <v>266</v>
      </c>
      <c r="W700" s="137">
        <v>0</v>
      </c>
      <c r="X700" s="137" t="s">
        <v>267</v>
      </c>
      <c r="Y700" s="137">
        <v>358445623</v>
      </c>
      <c r="Z700" s="137" t="s">
        <v>3541</v>
      </c>
      <c r="AA700" s="137" t="s">
        <v>465</v>
      </c>
      <c r="AB700" s="138">
        <v>50000</v>
      </c>
      <c r="AC700" s="137" t="s">
        <v>519</v>
      </c>
      <c r="AD700" s="137">
        <v>24</v>
      </c>
      <c r="AE700" s="137" t="s">
        <v>612</v>
      </c>
      <c r="AF700" s="137" t="s">
        <v>600</v>
      </c>
      <c r="AG700" s="137" t="s">
        <v>601</v>
      </c>
      <c r="AH700" s="137" t="s">
        <v>274</v>
      </c>
      <c r="AI700" s="137" t="s">
        <v>2193</v>
      </c>
      <c r="AJ700" s="138">
        <v>2660</v>
      </c>
      <c r="AK700" s="138">
        <v>2660</v>
      </c>
      <c r="AL700" s="137" t="s">
        <v>639</v>
      </c>
      <c r="AM700" s="138">
        <v>37240.18</v>
      </c>
      <c r="AN700" s="138">
        <v>13299.82</v>
      </c>
      <c r="AO700" s="138">
        <v>50540</v>
      </c>
      <c r="AP700" s="138">
        <v>12759.82</v>
      </c>
      <c r="AQ700" s="138">
        <v>822.18</v>
      </c>
      <c r="AR700" s="138">
        <v>13582</v>
      </c>
      <c r="AS700" s="138">
        <v>0</v>
      </c>
      <c r="AT700" s="138">
        <v>0</v>
      </c>
      <c r="AU700" s="138">
        <v>0</v>
      </c>
      <c r="AV700" s="137">
        <v>19</v>
      </c>
      <c r="AW700" s="137"/>
      <c r="AX700" s="137"/>
      <c r="AY700" s="137"/>
      <c r="AZ700" s="137"/>
      <c r="BA700" s="137"/>
      <c r="BB700" s="137" t="s">
        <v>277</v>
      </c>
      <c r="BC700" s="137"/>
      <c r="BD700" s="137"/>
      <c r="BE700" s="138"/>
      <c r="BF700" s="137"/>
      <c r="BG700" s="137" t="s">
        <v>3542</v>
      </c>
      <c r="BH700" s="152" t="s">
        <v>2668</v>
      </c>
      <c r="BI700" s="129" t="s">
        <v>99</v>
      </c>
      <c r="BJ700" s="147">
        <v>46205</v>
      </c>
      <c r="BK700" s="139" t="s">
        <v>102</v>
      </c>
      <c r="BL700" s="129" t="s">
        <v>107</v>
      </c>
      <c r="BM700" s="142" t="s">
        <v>180</v>
      </c>
      <c r="BN700" s="139" t="s">
        <v>222</v>
      </c>
      <c r="BO700" s="139"/>
      <c r="BP700" s="143"/>
      <c r="BQ700" s="141" t="s">
        <v>1761</v>
      </c>
    </row>
    <row r="701" spans="1:69" hidden="1" x14ac:dyDescent="0.35">
      <c r="A701" s="131">
        <v>697</v>
      </c>
      <c r="B701" s="137" t="s">
        <v>252</v>
      </c>
      <c r="C701" s="137" t="s">
        <v>253</v>
      </c>
      <c r="D701" s="137" t="s">
        <v>254</v>
      </c>
      <c r="E701" s="137" t="s">
        <v>255</v>
      </c>
      <c r="F701" s="137" t="s">
        <v>255</v>
      </c>
      <c r="G701" s="137" t="s">
        <v>256</v>
      </c>
      <c r="H701" s="137" t="s">
        <v>257</v>
      </c>
      <c r="I701" s="137">
        <v>136477</v>
      </c>
      <c r="J701" s="137" t="s">
        <v>595</v>
      </c>
      <c r="K701" s="137">
        <v>136477</v>
      </c>
      <c r="L701" s="137" t="s">
        <v>572</v>
      </c>
      <c r="M701" s="137" t="s">
        <v>573</v>
      </c>
      <c r="N701" s="137">
        <v>230303</v>
      </c>
      <c r="O701" s="137" t="s">
        <v>596</v>
      </c>
      <c r="P701" s="137">
        <v>303259</v>
      </c>
      <c r="Q701" s="137" t="s">
        <v>1211</v>
      </c>
      <c r="R701" s="137" t="s">
        <v>263</v>
      </c>
      <c r="S701" s="137" t="s">
        <v>1543</v>
      </c>
      <c r="T701" s="137" t="s">
        <v>1543</v>
      </c>
      <c r="U701" s="137" t="s">
        <v>265</v>
      </c>
      <c r="V701" s="137" t="s">
        <v>266</v>
      </c>
      <c r="W701" s="137">
        <v>0</v>
      </c>
      <c r="X701" s="137" t="s">
        <v>267</v>
      </c>
      <c r="Y701" s="137">
        <v>360126802</v>
      </c>
      <c r="Z701" s="137" t="s">
        <v>1376</v>
      </c>
      <c r="AA701" s="137" t="s">
        <v>1544</v>
      </c>
      <c r="AB701" s="138">
        <v>110000</v>
      </c>
      <c r="AC701" s="137" t="s">
        <v>519</v>
      </c>
      <c r="AD701" s="137">
        <v>30</v>
      </c>
      <c r="AE701" s="137" t="s">
        <v>626</v>
      </c>
      <c r="AF701" s="137" t="s">
        <v>700</v>
      </c>
      <c r="AG701" s="137" t="s">
        <v>1479</v>
      </c>
      <c r="AH701" s="137" t="s">
        <v>274</v>
      </c>
      <c r="AI701" s="137" t="s">
        <v>1468</v>
      </c>
      <c r="AJ701" s="138">
        <v>4970</v>
      </c>
      <c r="AK701" s="138">
        <v>4970</v>
      </c>
      <c r="AL701" s="137" t="s">
        <v>639</v>
      </c>
      <c r="AM701" s="138">
        <v>12547.9</v>
      </c>
      <c r="AN701" s="138">
        <v>7332.1</v>
      </c>
      <c r="AO701" s="138">
        <v>19880</v>
      </c>
      <c r="AP701" s="138">
        <v>97452.1</v>
      </c>
      <c r="AQ701" s="138">
        <v>29236.9</v>
      </c>
      <c r="AR701" s="138">
        <v>126689</v>
      </c>
      <c r="AS701" s="138">
        <v>0</v>
      </c>
      <c r="AT701" s="138">
        <v>0</v>
      </c>
      <c r="AU701" s="138">
        <v>0</v>
      </c>
      <c r="AV701" s="137">
        <v>4</v>
      </c>
      <c r="AW701" s="137"/>
      <c r="AX701" s="137"/>
      <c r="AY701" s="137"/>
      <c r="AZ701" s="137"/>
      <c r="BA701" s="137"/>
      <c r="BB701" s="137" t="s">
        <v>277</v>
      </c>
      <c r="BC701" s="137"/>
      <c r="BD701" s="137"/>
      <c r="BE701" s="138"/>
      <c r="BF701" s="137"/>
      <c r="BG701" s="137" t="s">
        <v>1545</v>
      </c>
      <c r="BH701" s="152" t="s">
        <v>2668</v>
      </c>
      <c r="BI701" s="129" t="s">
        <v>99</v>
      </c>
      <c r="BJ701" s="147">
        <v>46205</v>
      </c>
      <c r="BK701" s="139" t="s">
        <v>102</v>
      </c>
      <c r="BL701" s="129" t="s">
        <v>107</v>
      </c>
      <c r="BM701" s="142" t="s">
        <v>179</v>
      </c>
      <c r="BN701" s="139" t="s">
        <v>221</v>
      </c>
      <c r="BO701" s="139">
        <v>0</v>
      </c>
      <c r="BP701" s="143"/>
      <c r="BQ701" s="141" t="s">
        <v>1761</v>
      </c>
    </row>
    <row r="702" spans="1:69" hidden="1" x14ac:dyDescent="0.35">
      <c r="A702" s="131">
        <v>698</v>
      </c>
      <c r="B702" s="137" t="s">
        <v>252</v>
      </c>
      <c r="C702" s="137" t="s">
        <v>253</v>
      </c>
      <c r="D702" s="137" t="s">
        <v>254</v>
      </c>
      <c r="E702" s="137" t="s">
        <v>255</v>
      </c>
      <c r="F702" s="137" t="s">
        <v>255</v>
      </c>
      <c r="G702" s="137" t="s">
        <v>256</v>
      </c>
      <c r="H702" s="137" t="s">
        <v>257</v>
      </c>
      <c r="I702" s="137">
        <v>136477</v>
      </c>
      <c r="J702" s="137" t="s">
        <v>595</v>
      </c>
      <c r="K702" s="137">
        <v>136477</v>
      </c>
      <c r="L702" s="137" t="s">
        <v>572</v>
      </c>
      <c r="M702" s="137" t="s">
        <v>573</v>
      </c>
      <c r="N702" s="137">
        <v>230303</v>
      </c>
      <c r="O702" s="137" t="s">
        <v>596</v>
      </c>
      <c r="P702" s="137">
        <v>388287</v>
      </c>
      <c r="Q702" s="137" t="s">
        <v>1159</v>
      </c>
      <c r="R702" s="137" t="s">
        <v>263</v>
      </c>
      <c r="S702" s="137" t="s">
        <v>1160</v>
      </c>
      <c r="T702" s="137" t="s">
        <v>1160</v>
      </c>
      <c r="U702" s="137" t="s">
        <v>265</v>
      </c>
      <c r="V702" s="137" t="s">
        <v>266</v>
      </c>
      <c r="W702" s="137">
        <v>0</v>
      </c>
      <c r="X702" s="137" t="s">
        <v>267</v>
      </c>
      <c r="Y702" s="137">
        <v>359679322</v>
      </c>
      <c r="Z702" s="137" t="s">
        <v>1161</v>
      </c>
      <c r="AA702" s="137" t="s">
        <v>1128</v>
      </c>
      <c r="AB702" s="138">
        <v>72000</v>
      </c>
      <c r="AC702" s="137" t="s">
        <v>519</v>
      </c>
      <c r="AD702" s="137">
        <v>24</v>
      </c>
      <c r="AE702" s="137" t="s">
        <v>489</v>
      </c>
      <c r="AF702" s="137" t="s">
        <v>1162</v>
      </c>
      <c r="AG702" s="137" t="s">
        <v>1163</v>
      </c>
      <c r="AH702" s="137" t="s">
        <v>292</v>
      </c>
      <c r="AI702" s="137" t="s">
        <v>1164</v>
      </c>
      <c r="AJ702" s="138">
        <v>3820</v>
      </c>
      <c r="AK702" s="138">
        <v>3820</v>
      </c>
      <c r="AL702" s="137" t="s">
        <v>1165</v>
      </c>
      <c r="AM702" s="138">
        <v>17513.89</v>
      </c>
      <c r="AN702" s="138">
        <v>9226.11</v>
      </c>
      <c r="AO702" s="138">
        <v>26740</v>
      </c>
      <c r="AP702" s="138">
        <v>54486.11</v>
      </c>
      <c r="AQ702" s="138">
        <v>10353.89</v>
      </c>
      <c r="AR702" s="138">
        <v>64840</v>
      </c>
      <c r="AS702" s="138">
        <v>2806.41</v>
      </c>
      <c r="AT702" s="138">
        <v>1013.59</v>
      </c>
      <c r="AU702" s="138">
        <v>3820</v>
      </c>
      <c r="AV702" s="137">
        <v>8</v>
      </c>
      <c r="AW702" s="137"/>
      <c r="AX702" s="137"/>
      <c r="AY702" s="137"/>
      <c r="AZ702" s="137"/>
      <c r="BA702" s="137"/>
      <c r="BB702" s="137" t="s">
        <v>277</v>
      </c>
      <c r="BC702" s="137"/>
      <c r="BD702" s="137"/>
      <c r="BE702" s="138"/>
      <c r="BF702" s="137"/>
      <c r="BG702" s="137" t="s">
        <v>1166</v>
      </c>
      <c r="BH702" s="152" t="s">
        <v>2668</v>
      </c>
      <c r="BI702" s="129" t="s">
        <v>99</v>
      </c>
      <c r="BJ702" s="147">
        <v>46205</v>
      </c>
      <c r="BK702" s="139" t="s">
        <v>102</v>
      </c>
      <c r="BL702" s="129" t="s">
        <v>107</v>
      </c>
      <c r="BM702" s="142" t="s">
        <v>179</v>
      </c>
      <c r="BN702" s="139" t="s">
        <v>221</v>
      </c>
      <c r="BO702" s="139">
        <v>0</v>
      </c>
      <c r="BP702" s="143"/>
      <c r="BQ702" s="144" t="s">
        <v>3543</v>
      </c>
    </row>
    <row r="703" spans="1:69" hidden="1" x14ac:dyDescent="0.35">
      <c r="A703" s="131">
        <v>699</v>
      </c>
      <c r="B703" s="137" t="s">
        <v>252</v>
      </c>
      <c r="C703" s="137" t="s">
        <v>253</v>
      </c>
      <c r="D703" s="137" t="s">
        <v>254</v>
      </c>
      <c r="E703" s="137" t="s">
        <v>255</v>
      </c>
      <c r="F703" s="137" t="s">
        <v>255</v>
      </c>
      <c r="G703" s="137" t="s">
        <v>256</v>
      </c>
      <c r="H703" s="137" t="s">
        <v>257</v>
      </c>
      <c r="I703" s="137">
        <v>136477</v>
      </c>
      <c r="J703" s="137" t="s">
        <v>595</v>
      </c>
      <c r="K703" s="137">
        <v>136477</v>
      </c>
      <c r="L703" s="137" t="s">
        <v>572</v>
      </c>
      <c r="M703" s="137" t="s">
        <v>573</v>
      </c>
      <c r="N703" s="137">
        <v>230303</v>
      </c>
      <c r="O703" s="137" t="s">
        <v>596</v>
      </c>
      <c r="P703" s="137">
        <v>303259</v>
      </c>
      <c r="Q703" s="137" t="s">
        <v>1211</v>
      </c>
      <c r="R703" s="137" t="s">
        <v>263</v>
      </c>
      <c r="S703" s="137" t="s">
        <v>3544</v>
      </c>
      <c r="T703" s="137" t="s">
        <v>3544</v>
      </c>
      <c r="U703" s="137" t="s">
        <v>265</v>
      </c>
      <c r="V703" s="137" t="s">
        <v>266</v>
      </c>
      <c r="W703" s="137">
        <v>0</v>
      </c>
      <c r="X703" s="137" t="s">
        <v>345</v>
      </c>
      <c r="Y703" s="137">
        <v>360115237</v>
      </c>
      <c r="Z703" s="137" t="s">
        <v>3545</v>
      </c>
      <c r="AA703" s="137" t="s">
        <v>1510</v>
      </c>
      <c r="AB703" s="138">
        <v>50000</v>
      </c>
      <c r="AC703" s="137" t="s">
        <v>519</v>
      </c>
      <c r="AD703" s="137">
        <v>24</v>
      </c>
      <c r="AE703" s="137" t="s">
        <v>1147</v>
      </c>
      <c r="AF703" s="137" t="s">
        <v>3546</v>
      </c>
      <c r="AG703" s="137" t="s">
        <v>3547</v>
      </c>
      <c r="AH703" s="137" t="s">
        <v>615</v>
      </c>
      <c r="AI703" s="137" t="s">
        <v>1468</v>
      </c>
      <c r="AJ703" s="138">
        <v>2620</v>
      </c>
      <c r="AK703" s="138">
        <v>2620</v>
      </c>
      <c r="AL703" s="137" t="s">
        <v>639</v>
      </c>
      <c r="AM703" s="138">
        <v>7328.86</v>
      </c>
      <c r="AN703" s="138">
        <v>3151.14</v>
      </c>
      <c r="AO703" s="138">
        <v>10480</v>
      </c>
      <c r="AP703" s="138">
        <v>42671.14</v>
      </c>
      <c r="AQ703" s="138">
        <v>9006.86</v>
      </c>
      <c r="AR703" s="138">
        <v>51678</v>
      </c>
      <c r="AS703" s="138">
        <v>0</v>
      </c>
      <c r="AT703" s="138">
        <v>0</v>
      </c>
      <c r="AU703" s="138">
        <v>0</v>
      </c>
      <c r="AV703" s="137">
        <v>4</v>
      </c>
      <c r="AW703" s="137"/>
      <c r="AX703" s="137"/>
      <c r="AY703" s="137"/>
      <c r="AZ703" s="137"/>
      <c r="BA703" s="137"/>
      <c r="BB703" s="137" t="s">
        <v>277</v>
      </c>
      <c r="BC703" s="137"/>
      <c r="BD703" s="137"/>
      <c r="BE703" s="138"/>
      <c r="BF703" s="137"/>
      <c r="BG703" s="137" t="s">
        <v>3548</v>
      </c>
      <c r="BH703" s="152" t="s">
        <v>2668</v>
      </c>
      <c r="BI703" s="129" t="s">
        <v>99</v>
      </c>
      <c r="BJ703" s="147">
        <v>46205</v>
      </c>
      <c r="BK703" s="139" t="s">
        <v>102</v>
      </c>
      <c r="BL703" s="129" t="s">
        <v>107</v>
      </c>
      <c r="BM703" s="142" t="s">
        <v>179</v>
      </c>
      <c r="BN703" s="139" t="s">
        <v>221</v>
      </c>
      <c r="BO703" s="139">
        <v>0</v>
      </c>
      <c r="BP703" s="143"/>
      <c r="BQ703" s="141" t="s">
        <v>1761</v>
      </c>
    </row>
    <row r="704" spans="1:69" hidden="1" x14ac:dyDescent="0.35">
      <c r="A704" s="131">
        <v>700</v>
      </c>
      <c r="B704" s="137" t="s">
        <v>252</v>
      </c>
      <c r="C704" s="137" t="s">
        <v>253</v>
      </c>
      <c r="D704" s="137" t="s">
        <v>254</v>
      </c>
      <c r="E704" s="137" t="s">
        <v>255</v>
      </c>
      <c r="F704" s="137" t="s">
        <v>255</v>
      </c>
      <c r="G704" s="137" t="s">
        <v>256</v>
      </c>
      <c r="H704" s="137" t="s">
        <v>257</v>
      </c>
      <c r="I704" s="137">
        <v>136309</v>
      </c>
      <c r="J704" s="137" t="s">
        <v>1608</v>
      </c>
      <c r="K704" s="137">
        <v>136309</v>
      </c>
      <c r="L704" s="137" t="s">
        <v>572</v>
      </c>
      <c r="M704" s="137" t="s">
        <v>573</v>
      </c>
      <c r="N704" s="137">
        <v>230021</v>
      </c>
      <c r="O704" s="137" t="s">
        <v>1623</v>
      </c>
      <c r="P704" s="137">
        <v>302900</v>
      </c>
      <c r="Q704" s="137" t="s">
        <v>1609</v>
      </c>
      <c r="R704" s="137" t="s">
        <v>263</v>
      </c>
      <c r="S704" s="137" t="s">
        <v>1624</v>
      </c>
      <c r="T704" s="137" t="s">
        <v>1624</v>
      </c>
      <c r="U704" s="137" t="s">
        <v>265</v>
      </c>
      <c r="V704" s="137" t="s">
        <v>266</v>
      </c>
      <c r="W704" s="137">
        <v>0</v>
      </c>
      <c r="X704" s="137" t="s">
        <v>267</v>
      </c>
      <c r="Y704" s="137">
        <v>360227303</v>
      </c>
      <c r="Z704" s="137" t="s">
        <v>1625</v>
      </c>
      <c r="AA704" s="137" t="s">
        <v>1618</v>
      </c>
      <c r="AB704" s="138">
        <v>100000</v>
      </c>
      <c r="AC704" s="137" t="s">
        <v>519</v>
      </c>
      <c r="AD704" s="137">
        <v>24</v>
      </c>
      <c r="AE704" s="137" t="s">
        <v>489</v>
      </c>
      <c r="AF704" s="137" t="s">
        <v>1626</v>
      </c>
      <c r="AG704" s="137" t="s">
        <v>1627</v>
      </c>
      <c r="AH704" s="137" t="s">
        <v>292</v>
      </c>
      <c r="AI704" s="137" t="s">
        <v>1613</v>
      </c>
      <c r="AJ704" s="138">
        <v>5340</v>
      </c>
      <c r="AK704" s="138">
        <v>5340</v>
      </c>
      <c r="AL704" s="137" t="s">
        <v>639</v>
      </c>
      <c r="AM704" s="138">
        <v>10850.56</v>
      </c>
      <c r="AN704" s="138">
        <v>5169.4399999999996</v>
      </c>
      <c r="AO704" s="138">
        <v>16020</v>
      </c>
      <c r="AP704" s="138">
        <v>89149.440000000002</v>
      </c>
      <c r="AQ704" s="138">
        <v>21641.56</v>
      </c>
      <c r="AR704" s="138">
        <v>110791</v>
      </c>
      <c r="AS704" s="138">
        <v>0</v>
      </c>
      <c r="AT704" s="138">
        <v>0</v>
      </c>
      <c r="AU704" s="138">
        <v>0</v>
      </c>
      <c r="AV704" s="137">
        <v>3</v>
      </c>
      <c r="AW704" s="137"/>
      <c r="AX704" s="137"/>
      <c r="AY704" s="137"/>
      <c r="AZ704" s="137"/>
      <c r="BA704" s="137"/>
      <c r="BB704" s="137" t="s">
        <v>277</v>
      </c>
      <c r="BC704" s="137"/>
      <c r="BD704" s="137"/>
      <c r="BE704" s="138"/>
      <c r="BF704" s="137"/>
      <c r="BG704" s="137" t="s">
        <v>1628</v>
      </c>
      <c r="BH704" s="152" t="s">
        <v>2668</v>
      </c>
      <c r="BI704" s="129" t="s">
        <v>99</v>
      </c>
      <c r="BJ704" s="147">
        <v>46205</v>
      </c>
      <c r="BK704" s="139" t="s">
        <v>102</v>
      </c>
      <c r="BL704" s="129" t="s">
        <v>107</v>
      </c>
      <c r="BM704" s="142" t="s">
        <v>179</v>
      </c>
      <c r="BN704" s="139" t="s">
        <v>221</v>
      </c>
      <c r="BO704" s="139">
        <v>0</v>
      </c>
      <c r="BP704" s="143"/>
      <c r="BQ704" s="141" t="s">
        <v>1761</v>
      </c>
    </row>
    <row r="705" spans="1:69" hidden="1" x14ac:dyDescent="0.35">
      <c r="A705" s="131">
        <v>701</v>
      </c>
      <c r="B705" s="137" t="s">
        <v>252</v>
      </c>
      <c r="C705" s="137" t="s">
        <v>253</v>
      </c>
      <c r="D705" s="137" t="s">
        <v>254</v>
      </c>
      <c r="E705" s="137" t="s">
        <v>255</v>
      </c>
      <c r="F705" s="137" t="s">
        <v>255</v>
      </c>
      <c r="G705" s="137" t="s">
        <v>256</v>
      </c>
      <c r="H705" s="137" t="s">
        <v>257</v>
      </c>
      <c r="I705" s="137">
        <v>136477</v>
      </c>
      <c r="J705" s="137" t="s">
        <v>595</v>
      </c>
      <c r="K705" s="137">
        <v>136477</v>
      </c>
      <c r="L705" s="137" t="s">
        <v>572</v>
      </c>
      <c r="M705" s="137" t="s">
        <v>573</v>
      </c>
      <c r="N705" s="137">
        <v>230303</v>
      </c>
      <c r="O705" s="137" t="s">
        <v>596</v>
      </c>
      <c r="P705" s="137">
        <v>381323</v>
      </c>
      <c r="Q705" s="137" t="s">
        <v>794</v>
      </c>
      <c r="R705" s="137" t="s">
        <v>263</v>
      </c>
      <c r="S705" s="137" t="s">
        <v>3549</v>
      </c>
      <c r="T705" s="137" t="s">
        <v>3549</v>
      </c>
      <c r="U705" s="137" t="s">
        <v>265</v>
      </c>
      <c r="V705" s="137" t="s">
        <v>266</v>
      </c>
      <c r="W705" s="137">
        <v>0</v>
      </c>
      <c r="X705" s="137" t="s">
        <v>345</v>
      </c>
      <c r="Y705" s="137">
        <v>360284148</v>
      </c>
      <c r="Z705" s="137" t="s">
        <v>3550</v>
      </c>
      <c r="AA705" s="137" t="s">
        <v>1613</v>
      </c>
      <c r="AB705" s="138">
        <v>80000</v>
      </c>
      <c r="AC705" s="137" t="s">
        <v>519</v>
      </c>
      <c r="AD705" s="137">
        <v>30</v>
      </c>
      <c r="AE705" s="137" t="s">
        <v>489</v>
      </c>
      <c r="AF705" s="137" t="s">
        <v>1611</v>
      </c>
      <c r="AG705" s="137" t="s">
        <v>1612</v>
      </c>
      <c r="AH705" s="137" t="s">
        <v>292</v>
      </c>
      <c r="AI705" s="137" t="s">
        <v>1165</v>
      </c>
      <c r="AJ705" s="138">
        <v>3610</v>
      </c>
      <c r="AK705" s="138">
        <v>3610</v>
      </c>
      <c r="AL705" s="137" t="s">
        <v>639</v>
      </c>
      <c r="AM705" s="138">
        <v>3800.4</v>
      </c>
      <c r="AN705" s="138">
        <v>3419.6</v>
      </c>
      <c r="AO705" s="138">
        <v>7220</v>
      </c>
      <c r="AP705" s="138">
        <v>76199.600000000006</v>
      </c>
      <c r="AQ705" s="138">
        <v>25331.4</v>
      </c>
      <c r="AR705" s="138">
        <v>101531</v>
      </c>
      <c r="AS705" s="138">
        <v>0</v>
      </c>
      <c r="AT705" s="138">
        <v>0</v>
      </c>
      <c r="AU705" s="138">
        <v>0</v>
      </c>
      <c r="AV705" s="137">
        <v>2</v>
      </c>
      <c r="AW705" s="137"/>
      <c r="AX705" s="137"/>
      <c r="AY705" s="137"/>
      <c r="AZ705" s="137"/>
      <c r="BA705" s="137"/>
      <c r="BB705" s="137" t="s">
        <v>277</v>
      </c>
      <c r="BC705" s="137"/>
      <c r="BD705" s="137"/>
      <c r="BE705" s="138"/>
      <c r="BF705" s="137"/>
      <c r="BG705" s="137" t="s">
        <v>3551</v>
      </c>
      <c r="BH705" s="152" t="s">
        <v>2668</v>
      </c>
      <c r="BI705" s="129" t="s">
        <v>99</v>
      </c>
      <c r="BJ705" s="147">
        <v>46205</v>
      </c>
      <c r="BK705" s="139" t="s">
        <v>102</v>
      </c>
      <c r="BL705" s="129" t="s">
        <v>107</v>
      </c>
      <c r="BM705" s="142" t="s">
        <v>179</v>
      </c>
      <c r="BN705" s="139" t="s">
        <v>221</v>
      </c>
      <c r="BO705" s="139">
        <v>0</v>
      </c>
      <c r="BP705" s="143"/>
      <c r="BQ705" s="141" t="s">
        <v>1761</v>
      </c>
    </row>
    <row r="706" spans="1:69" hidden="1" x14ac:dyDescent="0.35">
      <c r="A706" s="131">
        <v>702</v>
      </c>
      <c r="B706" s="137" t="s">
        <v>252</v>
      </c>
      <c r="C706" s="137" t="s">
        <v>253</v>
      </c>
      <c r="D706" s="137" t="s">
        <v>254</v>
      </c>
      <c r="E706" s="137" t="s">
        <v>255</v>
      </c>
      <c r="F706" s="137" t="s">
        <v>255</v>
      </c>
      <c r="G706" s="137" t="s">
        <v>256</v>
      </c>
      <c r="H706" s="137" t="s">
        <v>257</v>
      </c>
      <c r="I706" s="137">
        <v>136477</v>
      </c>
      <c r="J706" s="137" t="s">
        <v>595</v>
      </c>
      <c r="K706" s="137">
        <v>136477</v>
      </c>
      <c r="L706" s="137" t="s">
        <v>572</v>
      </c>
      <c r="M706" s="137" t="s">
        <v>573</v>
      </c>
      <c r="N706" s="137">
        <v>230303</v>
      </c>
      <c r="O706" s="137" t="s">
        <v>596</v>
      </c>
      <c r="P706" s="137">
        <v>305666</v>
      </c>
      <c r="Q706" s="137" t="s">
        <v>597</v>
      </c>
      <c r="R706" s="137" t="s">
        <v>263</v>
      </c>
      <c r="S706" s="137" t="s">
        <v>3552</v>
      </c>
      <c r="T706" s="137" t="s">
        <v>3552</v>
      </c>
      <c r="U706" s="137" t="s">
        <v>298</v>
      </c>
      <c r="V706" s="137" t="s">
        <v>266</v>
      </c>
      <c r="W706" s="137">
        <v>0</v>
      </c>
      <c r="X706" s="137" t="s">
        <v>267</v>
      </c>
      <c r="Y706" s="137">
        <v>360306161</v>
      </c>
      <c r="Z706" s="137" t="s">
        <v>3553</v>
      </c>
      <c r="AA706" s="137" t="s">
        <v>1641</v>
      </c>
      <c r="AB706" s="138">
        <v>30000</v>
      </c>
      <c r="AC706" s="137" t="s">
        <v>519</v>
      </c>
      <c r="AD706" s="137">
        <v>18</v>
      </c>
      <c r="AE706" s="137" t="s">
        <v>478</v>
      </c>
      <c r="AF706" s="137" t="s">
        <v>1655</v>
      </c>
      <c r="AG706" s="137" t="s">
        <v>1656</v>
      </c>
      <c r="AH706" s="137" t="s">
        <v>481</v>
      </c>
      <c r="AI706" s="137" t="s">
        <v>1165</v>
      </c>
      <c r="AJ706" s="138">
        <v>2030</v>
      </c>
      <c r="AK706" s="138">
        <v>2030</v>
      </c>
      <c r="AL706" s="137" t="s">
        <v>639</v>
      </c>
      <c r="AM706" s="138">
        <v>2826.45</v>
      </c>
      <c r="AN706" s="138">
        <v>1233.55</v>
      </c>
      <c r="AO706" s="138">
        <v>4060</v>
      </c>
      <c r="AP706" s="138">
        <v>27173.55</v>
      </c>
      <c r="AQ706" s="138">
        <v>5289.45</v>
      </c>
      <c r="AR706" s="138">
        <v>32463</v>
      </c>
      <c r="AS706" s="138">
        <v>0</v>
      </c>
      <c r="AT706" s="138">
        <v>0</v>
      </c>
      <c r="AU706" s="138">
        <v>0</v>
      </c>
      <c r="AV706" s="137">
        <v>2</v>
      </c>
      <c r="AW706" s="137"/>
      <c r="AX706" s="137"/>
      <c r="AY706" s="137"/>
      <c r="AZ706" s="137"/>
      <c r="BA706" s="137"/>
      <c r="BB706" s="137" t="s">
        <v>277</v>
      </c>
      <c r="BC706" s="137"/>
      <c r="BD706" s="137"/>
      <c r="BE706" s="138"/>
      <c r="BF706" s="137"/>
      <c r="BG706" s="137" t="s">
        <v>3554</v>
      </c>
      <c r="BH706" s="152" t="s">
        <v>2668</v>
      </c>
      <c r="BI706" s="129" t="s">
        <v>99</v>
      </c>
      <c r="BJ706" s="147">
        <v>46205</v>
      </c>
      <c r="BK706" s="139" t="s">
        <v>102</v>
      </c>
      <c r="BL706" s="129" t="s">
        <v>107</v>
      </c>
      <c r="BM706" s="142" t="s">
        <v>179</v>
      </c>
      <c r="BN706" s="139" t="s">
        <v>221</v>
      </c>
      <c r="BO706" s="139">
        <v>0</v>
      </c>
      <c r="BP706" s="143"/>
      <c r="BQ706" s="141" t="s">
        <v>1761</v>
      </c>
    </row>
    <row r="707" spans="1:69" hidden="1" x14ac:dyDescent="0.35">
      <c r="A707" s="131">
        <v>703</v>
      </c>
      <c r="B707" s="137" t="s">
        <v>252</v>
      </c>
      <c r="C707" s="137" t="s">
        <v>253</v>
      </c>
      <c r="D707" s="137" t="s">
        <v>254</v>
      </c>
      <c r="E707" s="137" t="s">
        <v>255</v>
      </c>
      <c r="F707" s="137" t="s">
        <v>255</v>
      </c>
      <c r="G707" s="137" t="s">
        <v>256</v>
      </c>
      <c r="H707" s="137" t="s">
        <v>257</v>
      </c>
      <c r="I707" s="137">
        <v>136477</v>
      </c>
      <c r="J707" s="137" t="s">
        <v>595</v>
      </c>
      <c r="K707" s="137">
        <v>136477</v>
      </c>
      <c r="L707" s="137" t="s">
        <v>572</v>
      </c>
      <c r="M707" s="137" t="s">
        <v>573</v>
      </c>
      <c r="N707" s="137">
        <v>230303</v>
      </c>
      <c r="O707" s="137" t="s">
        <v>596</v>
      </c>
      <c r="P707" s="137">
        <v>305666</v>
      </c>
      <c r="Q707" s="137" t="s">
        <v>597</v>
      </c>
      <c r="R707" s="137" t="s">
        <v>263</v>
      </c>
      <c r="S707" s="137" t="s">
        <v>1475</v>
      </c>
      <c r="T707" s="137" t="s">
        <v>1475</v>
      </c>
      <c r="U707" s="137" t="s">
        <v>265</v>
      </c>
      <c r="V707" s="137" t="s">
        <v>266</v>
      </c>
      <c r="W707" s="137">
        <v>0</v>
      </c>
      <c r="X707" s="137" t="s">
        <v>345</v>
      </c>
      <c r="Y707" s="137">
        <v>360056476</v>
      </c>
      <c r="Z707" s="137" t="s">
        <v>1476</v>
      </c>
      <c r="AA707" s="137" t="s">
        <v>1477</v>
      </c>
      <c r="AB707" s="138">
        <v>15000</v>
      </c>
      <c r="AC707" s="137" t="s">
        <v>519</v>
      </c>
      <c r="AD707" s="137">
        <v>18</v>
      </c>
      <c r="AE707" s="137" t="s">
        <v>612</v>
      </c>
      <c r="AF707" s="137" t="s">
        <v>1478</v>
      </c>
      <c r="AG707" s="137" t="s">
        <v>1479</v>
      </c>
      <c r="AH707" s="137" t="s">
        <v>274</v>
      </c>
      <c r="AI707" s="137" t="s">
        <v>1468</v>
      </c>
      <c r="AJ707" s="138">
        <v>1010</v>
      </c>
      <c r="AK707" s="138">
        <v>1010</v>
      </c>
      <c r="AL707" s="137" t="s">
        <v>639</v>
      </c>
      <c r="AM707" s="138">
        <v>2874.55</v>
      </c>
      <c r="AN707" s="138">
        <v>1165.45</v>
      </c>
      <c r="AO707" s="138">
        <v>4040</v>
      </c>
      <c r="AP707" s="138">
        <v>12125.45</v>
      </c>
      <c r="AQ707" s="138">
        <v>1983.55</v>
      </c>
      <c r="AR707" s="138">
        <v>14109</v>
      </c>
      <c r="AS707" s="138">
        <v>0</v>
      </c>
      <c r="AT707" s="138">
        <v>0</v>
      </c>
      <c r="AU707" s="138">
        <v>0</v>
      </c>
      <c r="AV707" s="137">
        <v>4</v>
      </c>
      <c r="AW707" s="137"/>
      <c r="AX707" s="137"/>
      <c r="AY707" s="137"/>
      <c r="AZ707" s="137"/>
      <c r="BA707" s="137"/>
      <c r="BB707" s="137" t="s">
        <v>277</v>
      </c>
      <c r="BC707" s="137"/>
      <c r="BD707" s="137"/>
      <c r="BE707" s="138"/>
      <c r="BF707" s="137"/>
      <c r="BG707" s="137" t="s">
        <v>1480</v>
      </c>
      <c r="BH707" s="152" t="s">
        <v>2668</v>
      </c>
      <c r="BI707" s="129" t="s">
        <v>99</v>
      </c>
      <c r="BJ707" s="147">
        <v>46205</v>
      </c>
      <c r="BK707" s="139" t="s">
        <v>102</v>
      </c>
      <c r="BL707" s="129" t="s">
        <v>107</v>
      </c>
      <c r="BM707" s="142" t="s">
        <v>179</v>
      </c>
      <c r="BN707" s="139" t="s">
        <v>221</v>
      </c>
      <c r="BO707" s="139">
        <v>0</v>
      </c>
      <c r="BP707" s="143"/>
      <c r="BQ707" s="141" t="s">
        <v>1761</v>
      </c>
    </row>
    <row r="708" spans="1:69" hidden="1" x14ac:dyDescent="0.35">
      <c r="A708" s="131">
        <v>704</v>
      </c>
      <c r="B708" s="137" t="s">
        <v>252</v>
      </c>
      <c r="C708" s="137" t="s">
        <v>253</v>
      </c>
      <c r="D708" s="137" t="s">
        <v>254</v>
      </c>
      <c r="E708" s="137" t="s">
        <v>255</v>
      </c>
      <c r="F708" s="137" t="s">
        <v>255</v>
      </c>
      <c r="G708" s="137" t="s">
        <v>256</v>
      </c>
      <c r="H708" s="137" t="s">
        <v>257</v>
      </c>
      <c r="I708" s="137">
        <v>136309</v>
      </c>
      <c r="J708" s="137" t="s">
        <v>1608</v>
      </c>
      <c r="K708" s="137">
        <v>136309</v>
      </c>
      <c r="L708" s="137" t="s">
        <v>572</v>
      </c>
      <c r="M708" s="137" t="s">
        <v>573</v>
      </c>
      <c r="N708" s="137">
        <v>230021</v>
      </c>
      <c r="O708" s="137" t="s">
        <v>1623</v>
      </c>
      <c r="P708" s="137">
        <v>302900</v>
      </c>
      <c r="Q708" s="137" t="s">
        <v>1609</v>
      </c>
      <c r="R708" s="137" t="s">
        <v>263</v>
      </c>
      <c r="S708" s="137" t="s">
        <v>3555</v>
      </c>
      <c r="T708" s="137" t="s">
        <v>3555</v>
      </c>
      <c r="U708" s="137" t="s">
        <v>265</v>
      </c>
      <c r="V708" s="137" t="s">
        <v>266</v>
      </c>
      <c r="W708" s="137">
        <v>0</v>
      </c>
      <c r="X708" s="137" t="s">
        <v>267</v>
      </c>
      <c r="Y708" s="137">
        <v>359684757</v>
      </c>
      <c r="Z708" s="137" t="s">
        <v>3556</v>
      </c>
      <c r="AA708" s="137" t="s">
        <v>1128</v>
      </c>
      <c r="AB708" s="138">
        <v>80000</v>
      </c>
      <c r="AC708" s="137" t="s">
        <v>519</v>
      </c>
      <c r="AD708" s="137">
        <v>24</v>
      </c>
      <c r="AE708" s="137" t="s">
        <v>489</v>
      </c>
      <c r="AF708" s="137" t="s">
        <v>1081</v>
      </c>
      <c r="AG708" s="137" t="s">
        <v>3557</v>
      </c>
      <c r="AH708" s="137" t="s">
        <v>292</v>
      </c>
      <c r="AI708" s="137" t="s">
        <v>1164</v>
      </c>
      <c r="AJ708" s="138">
        <v>4260</v>
      </c>
      <c r="AK708" s="138">
        <v>4260</v>
      </c>
      <c r="AL708" s="137" t="s">
        <v>371</v>
      </c>
      <c r="AM708" s="138">
        <v>19350.14</v>
      </c>
      <c r="AN708" s="138">
        <v>10469.86</v>
      </c>
      <c r="AO708" s="138">
        <v>29820</v>
      </c>
      <c r="AP708" s="138">
        <v>60649.86</v>
      </c>
      <c r="AQ708" s="138">
        <v>11796.14</v>
      </c>
      <c r="AR708" s="138">
        <v>72446</v>
      </c>
      <c r="AS708" s="138">
        <v>3108.48</v>
      </c>
      <c r="AT708" s="138">
        <v>1151.52</v>
      </c>
      <c r="AU708" s="138">
        <v>4260</v>
      </c>
      <c r="AV708" s="137">
        <v>8</v>
      </c>
      <c r="AW708" s="137"/>
      <c r="AX708" s="137"/>
      <c r="AY708" s="137"/>
      <c r="AZ708" s="137"/>
      <c r="BA708" s="137"/>
      <c r="BB708" s="137" t="s">
        <v>277</v>
      </c>
      <c r="BC708" s="137"/>
      <c r="BD708" s="137"/>
      <c r="BE708" s="138"/>
      <c r="BF708" s="137"/>
      <c r="BG708" s="137" t="s">
        <v>3558</v>
      </c>
      <c r="BH708" s="152" t="s">
        <v>2668</v>
      </c>
      <c r="BI708" s="129" t="s">
        <v>99</v>
      </c>
      <c r="BJ708" s="147">
        <v>46205</v>
      </c>
      <c r="BK708" s="139" t="s">
        <v>102</v>
      </c>
      <c r="BL708" s="129" t="s">
        <v>107</v>
      </c>
      <c r="BM708" s="142" t="s">
        <v>179</v>
      </c>
      <c r="BN708" s="139" t="s">
        <v>221</v>
      </c>
      <c r="BO708" s="139">
        <v>0</v>
      </c>
      <c r="BP708" s="143"/>
      <c r="BQ708" s="144" t="s">
        <v>3559</v>
      </c>
    </row>
    <row r="709" spans="1:69" hidden="1" x14ac:dyDescent="0.35">
      <c r="A709" s="131">
        <v>705</v>
      </c>
      <c r="B709" s="137" t="s">
        <v>252</v>
      </c>
      <c r="C709" s="137" t="s">
        <v>253</v>
      </c>
      <c r="D709" s="137" t="s">
        <v>254</v>
      </c>
      <c r="E709" s="137" t="s">
        <v>255</v>
      </c>
      <c r="F709" s="137" t="s">
        <v>255</v>
      </c>
      <c r="G709" s="137" t="s">
        <v>256</v>
      </c>
      <c r="H709" s="137" t="s">
        <v>257</v>
      </c>
      <c r="I709" s="137">
        <v>136477</v>
      </c>
      <c r="J709" s="137" t="s">
        <v>595</v>
      </c>
      <c r="K709" s="137">
        <v>136477</v>
      </c>
      <c r="L709" s="137" t="s">
        <v>572</v>
      </c>
      <c r="M709" s="137" t="s">
        <v>573</v>
      </c>
      <c r="N709" s="137">
        <v>230303</v>
      </c>
      <c r="O709" s="137" t="s">
        <v>596</v>
      </c>
      <c r="P709" s="137">
        <v>388287</v>
      </c>
      <c r="Q709" s="137" t="s">
        <v>1159</v>
      </c>
      <c r="R709" s="137" t="s">
        <v>263</v>
      </c>
      <c r="S709" s="137" t="s">
        <v>3560</v>
      </c>
      <c r="T709" s="137" t="s">
        <v>3560</v>
      </c>
      <c r="U709" s="137" t="s">
        <v>265</v>
      </c>
      <c r="V709" s="137" t="s">
        <v>266</v>
      </c>
      <c r="W709" s="137">
        <v>0</v>
      </c>
      <c r="X709" s="137" t="s">
        <v>345</v>
      </c>
      <c r="Y709" s="137">
        <v>359182166</v>
      </c>
      <c r="Z709" s="137" t="s">
        <v>3561</v>
      </c>
      <c r="AA709" s="137" t="s">
        <v>2499</v>
      </c>
      <c r="AB709" s="138">
        <v>20000</v>
      </c>
      <c r="AC709" s="137" t="s">
        <v>519</v>
      </c>
      <c r="AD709" s="137">
        <v>18</v>
      </c>
      <c r="AE709" s="137" t="s">
        <v>367</v>
      </c>
      <c r="AF709" s="137" t="s">
        <v>2107</v>
      </c>
      <c r="AG709" s="137" t="s">
        <v>3562</v>
      </c>
      <c r="AH709" s="137" t="s">
        <v>292</v>
      </c>
      <c r="AI709" s="137" t="s">
        <v>2071</v>
      </c>
      <c r="AJ709" s="138">
        <v>1340</v>
      </c>
      <c r="AK709" s="138">
        <v>1340</v>
      </c>
      <c r="AL709" s="137" t="s">
        <v>639</v>
      </c>
      <c r="AM709" s="138">
        <v>15819.1</v>
      </c>
      <c r="AN709" s="138">
        <v>4280.8999999999996</v>
      </c>
      <c r="AO709" s="138">
        <v>20100</v>
      </c>
      <c r="AP709" s="138">
        <v>4180.8999999999996</v>
      </c>
      <c r="AQ709" s="138">
        <v>180.1</v>
      </c>
      <c r="AR709" s="138">
        <v>4361</v>
      </c>
      <c r="AS709" s="138">
        <v>0</v>
      </c>
      <c r="AT709" s="138">
        <v>0</v>
      </c>
      <c r="AU709" s="138">
        <v>0</v>
      </c>
      <c r="AV709" s="137">
        <v>15</v>
      </c>
      <c r="AW709" s="137"/>
      <c r="AX709" s="137"/>
      <c r="AY709" s="137"/>
      <c r="AZ709" s="137"/>
      <c r="BA709" s="137"/>
      <c r="BB709" s="137" t="s">
        <v>277</v>
      </c>
      <c r="BC709" s="137"/>
      <c r="BD709" s="137"/>
      <c r="BE709" s="138"/>
      <c r="BF709" s="137"/>
      <c r="BG709" s="137" t="s">
        <v>3563</v>
      </c>
      <c r="BH709" s="152" t="s">
        <v>2668</v>
      </c>
      <c r="BI709" s="129" t="s">
        <v>99</v>
      </c>
      <c r="BJ709" s="147">
        <v>46205</v>
      </c>
      <c r="BK709" s="139" t="s">
        <v>102</v>
      </c>
      <c r="BL709" s="129" t="s">
        <v>107</v>
      </c>
      <c r="BM709" s="142" t="s">
        <v>179</v>
      </c>
      <c r="BN709" s="139" t="s">
        <v>221</v>
      </c>
      <c r="BO709" s="139">
        <v>0</v>
      </c>
      <c r="BP709" s="143"/>
      <c r="BQ709" s="141" t="s">
        <v>1761</v>
      </c>
    </row>
    <row r="710" spans="1:69" hidden="1" x14ac:dyDescent="0.35">
      <c r="A710" s="131">
        <v>706</v>
      </c>
      <c r="B710" s="137" t="s">
        <v>252</v>
      </c>
      <c r="C710" s="137" t="s">
        <v>253</v>
      </c>
      <c r="D710" s="137" t="s">
        <v>254</v>
      </c>
      <c r="E710" s="137" t="s">
        <v>255</v>
      </c>
      <c r="F710" s="137" t="s">
        <v>255</v>
      </c>
      <c r="G710" s="137" t="s">
        <v>256</v>
      </c>
      <c r="H710" s="137" t="s">
        <v>257</v>
      </c>
      <c r="I710" s="137">
        <v>136477</v>
      </c>
      <c r="J710" s="137" t="s">
        <v>595</v>
      </c>
      <c r="K710" s="137">
        <v>136477</v>
      </c>
      <c r="L710" s="137" t="s">
        <v>572</v>
      </c>
      <c r="M710" s="137" t="s">
        <v>573</v>
      </c>
      <c r="N710" s="137">
        <v>230303</v>
      </c>
      <c r="O710" s="137" t="s">
        <v>596</v>
      </c>
      <c r="P710" s="137">
        <v>303259</v>
      </c>
      <c r="Q710" s="137" t="s">
        <v>1211</v>
      </c>
      <c r="R710" s="137" t="s">
        <v>263</v>
      </c>
      <c r="S710" s="137" t="s">
        <v>3564</v>
      </c>
      <c r="T710" s="137" t="s">
        <v>3564</v>
      </c>
      <c r="U710" s="137" t="s">
        <v>265</v>
      </c>
      <c r="V710" s="137" t="s">
        <v>266</v>
      </c>
      <c r="W710" s="137">
        <v>0</v>
      </c>
      <c r="X710" s="137" t="s">
        <v>1012</v>
      </c>
      <c r="Y710" s="137">
        <v>359596502</v>
      </c>
      <c r="Z710" s="137" t="s">
        <v>882</v>
      </c>
      <c r="AA710" s="137" t="s">
        <v>1959</v>
      </c>
      <c r="AB710" s="138">
        <v>42000</v>
      </c>
      <c r="AC710" s="137" t="s">
        <v>519</v>
      </c>
      <c r="AD710" s="137">
        <v>24</v>
      </c>
      <c r="AE710" s="137" t="s">
        <v>489</v>
      </c>
      <c r="AF710" s="137" t="s">
        <v>1531</v>
      </c>
      <c r="AG710" s="137" t="s">
        <v>1532</v>
      </c>
      <c r="AH710" s="137" t="s">
        <v>274</v>
      </c>
      <c r="AI710" s="137" t="s">
        <v>3198</v>
      </c>
      <c r="AJ710" s="138">
        <v>2230</v>
      </c>
      <c r="AK710" s="138">
        <v>2230</v>
      </c>
      <c r="AL710" s="137" t="s">
        <v>639</v>
      </c>
      <c r="AM710" s="138">
        <v>13604.06</v>
      </c>
      <c r="AN710" s="138">
        <v>6465.94</v>
      </c>
      <c r="AO710" s="138">
        <v>20070</v>
      </c>
      <c r="AP710" s="138">
        <v>28395.94</v>
      </c>
      <c r="AQ710" s="138">
        <v>4785.0600000000004</v>
      </c>
      <c r="AR710" s="138">
        <v>33181</v>
      </c>
      <c r="AS710" s="138">
        <v>0</v>
      </c>
      <c r="AT710" s="138">
        <v>0</v>
      </c>
      <c r="AU710" s="138">
        <v>0</v>
      </c>
      <c r="AV710" s="137">
        <v>9</v>
      </c>
      <c r="AW710" s="137"/>
      <c r="AX710" s="137"/>
      <c r="AY710" s="137"/>
      <c r="AZ710" s="137"/>
      <c r="BA710" s="137"/>
      <c r="BB710" s="137" t="s">
        <v>277</v>
      </c>
      <c r="BC710" s="137"/>
      <c r="BD710" s="137"/>
      <c r="BE710" s="138"/>
      <c r="BF710" s="137"/>
      <c r="BG710" s="137" t="s">
        <v>3565</v>
      </c>
      <c r="BH710" s="152" t="s">
        <v>2668</v>
      </c>
      <c r="BI710" s="129" t="s">
        <v>99</v>
      </c>
      <c r="BJ710" s="147">
        <v>46205</v>
      </c>
      <c r="BK710" s="139" t="s">
        <v>102</v>
      </c>
      <c r="BL710" s="129" t="s">
        <v>107</v>
      </c>
      <c r="BM710" s="142" t="s">
        <v>179</v>
      </c>
      <c r="BN710" s="139" t="s">
        <v>221</v>
      </c>
      <c r="BO710" s="139">
        <v>0</v>
      </c>
      <c r="BP710" s="143"/>
      <c r="BQ710" s="141" t="s">
        <v>1761</v>
      </c>
    </row>
    <row r="711" spans="1:69" hidden="1" x14ac:dyDescent="0.35">
      <c r="A711" s="131">
        <v>707</v>
      </c>
      <c r="B711" s="137" t="s">
        <v>252</v>
      </c>
      <c r="C711" s="137" t="s">
        <v>253</v>
      </c>
      <c r="D711" s="137" t="s">
        <v>254</v>
      </c>
      <c r="E711" s="137" t="s">
        <v>255</v>
      </c>
      <c r="F711" s="137" t="s">
        <v>255</v>
      </c>
      <c r="G711" s="137" t="s">
        <v>256</v>
      </c>
      <c r="H711" s="137" t="s">
        <v>257</v>
      </c>
      <c r="I711" s="137">
        <v>136477</v>
      </c>
      <c r="J711" s="137" t="s">
        <v>595</v>
      </c>
      <c r="K711" s="137">
        <v>136477</v>
      </c>
      <c r="L711" s="137" t="s">
        <v>572</v>
      </c>
      <c r="M711" s="137" t="s">
        <v>573</v>
      </c>
      <c r="N711" s="137">
        <v>230303</v>
      </c>
      <c r="O711" s="137" t="s">
        <v>596</v>
      </c>
      <c r="P711" s="137">
        <v>381323</v>
      </c>
      <c r="Q711" s="137" t="s">
        <v>794</v>
      </c>
      <c r="R711" s="137" t="s">
        <v>263</v>
      </c>
      <c r="S711" s="137" t="s">
        <v>3566</v>
      </c>
      <c r="T711" s="137" t="s">
        <v>3566</v>
      </c>
      <c r="U711" s="137" t="s">
        <v>265</v>
      </c>
      <c r="V711" s="137" t="s">
        <v>266</v>
      </c>
      <c r="W711" s="137">
        <v>0</v>
      </c>
      <c r="X711" s="137" t="s">
        <v>345</v>
      </c>
      <c r="Y711" s="137">
        <v>359691796</v>
      </c>
      <c r="Z711" s="137" t="s">
        <v>3567</v>
      </c>
      <c r="AA711" s="137" t="s">
        <v>3568</v>
      </c>
      <c r="AB711" s="138">
        <v>66000</v>
      </c>
      <c r="AC711" s="137" t="s">
        <v>519</v>
      </c>
      <c r="AD711" s="137">
        <v>24</v>
      </c>
      <c r="AE711" s="137" t="s">
        <v>489</v>
      </c>
      <c r="AF711" s="137" t="s">
        <v>813</v>
      </c>
      <c r="AG711" s="137" t="s">
        <v>814</v>
      </c>
      <c r="AH711" s="137" t="s">
        <v>292</v>
      </c>
      <c r="AI711" s="137" t="s">
        <v>1164</v>
      </c>
      <c r="AJ711" s="138">
        <v>3500</v>
      </c>
      <c r="AK711" s="138">
        <v>3500</v>
      </c>
      <c r="AL711" s="137" t="s">
        <v>639</v>
      </c>
      <c r="AM711" s="138">
        <v>18763.68</v>
      </c>
      <c r="AN711" s="138">
        <v>9236.32</v>
      </c>
      <c r="AO711" s="138">
        <v>28000</v>
      </c>
      <c r="AP711" s="138">
        <v>47236.32</v>
      </c>
      <c r="AQ711" s="138">
        <v>8514.68</v>
      </c>
      <c r="AR711" s="138">
        <v>55751</v>
      </c>
      <c r="AS711" s="138">
        <v>0</v>
      </c>
      <c r="AT711" s="138">
        <v>0</v>
      </c>
      <c r="AU711" s="138">
        <v>0</v>
      </c>
      <c r="AV711" s="137">
        <v>8</v>
      </c>
      <c r="AW711" s="137"/>
      <c r="AX711" s="137"/>
      <c r="AY711" s="137"/>
      <c r="AZ711" s="137"/>
      <c r="BA711" s="137"/>
      <c r="BB711" s="137" t="s">
        <v>277</v>
      </c>
      <c r="BC711" s="137"/>
      <c r="BD711" s="137"/>
      <c r="BE711" s="138"/>
      <c r="BF711" s="137"/>
      <c r="BG711" s="137" t="s">
        <v>3569</v>
      </c>
      <c r="BH711" s="152" t="s">
        <v>2668</v>
      </c>
      <c r="BI711" s="129" t="s">
        <v>99</v>
      </c>
      <c r="BJ711" s="147">
        <v>46205</v>
      </c>
      <c r="BK711" s="139" t="s">
        <v>102</v>
      </c>
      <c r="BL711" s="129" t="s">
        <v>107</v>
      </c>
      <c r="BM711" s="142" t="s">
        <v>179</v>
      </c>
      <c r="BN711" s="139" t="s">
        <v>221</v>
      </c>
      <c r="BO711" s="139">
        <v>0</v>
      </c>
      <c r="BP711" s="143"/>
      <c r="BQ711" s="141" t="s">
        <v>1761</v>
      </c>
    </row>
    <row r="712" spans="1:69" hidden="1" x14ac:dyDescent="0.35">
      <c r="A712" s="131">
        <v>708</v>
      </c>
      <c r="B712" s="137" t="s">
        <v>252</v>
      </c>
      <c r="C712" s="137" t="s">
        <v>253</v>
      </c>
      <c r="D712" s="137" t="s">
        <v>254</v>
      </c>
      <c r="E712" s="137" t="s">
        <v>255</v>
      </c>
      <c r="F712" s="137" t="s">
        <v>255</v>
      </c>
      <c r="G712" s="137" t="s">
        <v>256</v>
      </c>
      <c r="H712" s="137" t="s">
        <v>257</v>
      </c>
      <c r="I712" s="137">
        <v>136477</v>
      </c>
      <c r="J712" s="137" t="s">
        <v>595</v>
      </c>
      <c r="K712" s="137">
        <v>136477</v>
      </c>
      <c r="L712" s="137" t="s">
        <v>572</v>
      </c>
      <c r="M712" s="137" t="s">
        <v>573</v>
      </c>
      <c r="N712" s="137">
        <v>230303</v>
      </c>
      <c r="O712" s="137" t="s">
        <v>596</v>
      </c>
      <c r="P712" s="137">
        <v>381323</v>
      </c>
      <c r="Q712" s="137" t="s">
        <v>794</v>
      </c>
      <c r="R712" s="137" t="s">
        <v>669</v>
      </c>
      <c r="S712" s="137" t="s">
        <v>3566</v>
      </c>
      <c r="T712" s="137" t="s">
        <v>3566</v>
      </c>
      <c r="U712" s="137" t="s">
        <v>265</v>
      </c>
      <c r="V712" s="137" t="s">
        <v>266</v>
      </c>
      <c r="W712" s="137">
        <v>0</v>
      </c>
      <c r="X712" s="137" t="s">
        <v>345</v>
      </c>
      <c r="Y712" s="137">
        <v>360454297</v>
      </c>
      <c r="Z712" s="137" t="s">
        <v>3567</v>
      </c>
      <c r="AA712" s="137" t="s">
        <v>1731</v>
      </c>
      <c r="AB712" s="138">
        <v>48000</v>
      </c>
      <c r="AC712" s="137" t="s">
        <v>519</v>
      </c>
      <c r="AD712" s="137">
        <v>30</v>
      </c>
      <c r="AE712" s="137" t="s">
        <v>967</v>
      </c>
      <c r="AF712" s="137" t="s">
        <v>813</v>
      </c>
      <c r="AG712" s="137" t="s">
        <v>814</v>
      </c>
      <c r="AH712" s="137" t="s">
        <v>292</v>
      </c>
      <c r="AI712" s="137" t="s">
        <v>639</v>
      </c>
      <c r="AJ712" s="138">
        <v>2170</v>
      </c>
      <c r="AK712" s="138">
        <v>2170</v>
      </c>
      <c r="AL712" s="137" t="s">
        <v>639</v>
      </c>
      <c r="AM712" s="138">
        <v>1380.96</v>
      </c>
      <c r="AN712" s="138">
        <v>789.04</v>
      </c>
      <c r="AO712" s="138">
        <v>2170</v>
      </c>
      <c r="AP712" s="138">
        <v>46619.040000000001</v>
      </c>
      <c r="AQ712" s="138">
        <v>15898.96</v>
      </c>
      <c r="AR712" s="138">
        <v>62518</v>
      </c>
      <c r="AS712" s="138">
        <v>0</v>
      </c>
      <c r="AT712" s="138">
        <v>0</v>
      </c>
      <c r="AU712" s="138">
        <v>0</v>
      </c>
      <c r="AV712" s="137">
        <v>1</v>
      </c>
      <c r="AW712" s="137"/>
      <c r="AX712" s="137"/>
      <c r="AY712" s="137"/>
      <c r="AZ712" s="137"/>
      <c r="BA712" s="137"/>
      <c r="BB712" s="137" t="s">
        <v>277</v>
      </c>
      <c r="BC712" s="137"/>
      <c r="BD712" s="137"/>
      <c r="BE712" s="138"/>
      <c r="BF712" s="137"/>
      <c r="BG712" s="137" t="s">
        <v>3569</v>
      </c>
      <c r="BH712" s="152" t="s">
        <v>2668</v>
      </c>
      <c r="BI712" s="129" t="s">
        <v>99</v>
      </c>
      <c r="BJ712" s="147">
        <v>46205</v>
      </c>
      <c r="BK712" s="139" t="s">
        <v>102</v>
      </c>
      <c r="BL712" s="129" t="s">
        <v>107</v>
      </c>
      <c r="BM712" s="142" t="s">
        <v>179</v>
      </c>
      <c r="BN712" s="139" t="s">
        <v>221</v>
      </c>
      <c r="BO712" s="139">
        <v>0</v>
      </c>
      <c r="BP712" s="143"/>
      <c r="BQ712" s="141" t="s">
        <v>1761</v>
      </c>
    </row>
    <row r="713" spans="1:69" ht="34.25" hidden="1" customHeight="1" x14ac:dyDescent="0.35">
      <c r="A713" s="131">
        <v>709</v>
      </c>
      <c r="B713" s="137" t="s">
        <v>252</v>
      </c>
      <c r="C713" s="137" t="s">
        <v>253</v>
      </c>
      <c r="D713" s="137" t="s">
        <v>254</v>
      </c>
      <c r="E713" s="137" t="s">
        <v>255</v>
      </c>
      <c r="F713" s="137" t="s">
        <v>255</v>
      </c>
      <c r="G713" s="137" t="s">
        <v>256</v>
      </c>
      <c r="H713" s="137" t="s">
        <v>257</v>
      </c>
      <c r="I713" s="137">
        <v>136477</v>
      </c>
      <c r="J713" s="137" t="s">
        <v>595</v>
      </c>
      <c r="K713" s="137">
        <v>136477</v>
      </c>
      <c r="L713" s="137" t="s">
        <v>572</v>
      </c>
      <c r="M713" s="137" t="s">
        <v>573</v>
      </c>
      <c r="N713" s="137">
        <v>230303</v>
      </c>
      <c r="O713" s="137" t="s">
        <v>596</v>
      </c>
      <c r="P713" s="137">
        <v>305666</v>
      </c>
      <c r="Q713" s="137" t="s">
        <v>597</v>
      </c>
      <c r="R713" s="137" t="s">
        <v>263</v>
      </c>
      <c r="S713" s="137" t="s">
        <v>3570</v>
      </c>
      <c r="T713" s="137" t="s">
        <v>3570</v>
      </c>
      <c r="U713" s="137" t="s">
        <v>265</v>
      </c>
      <c r="V713" s="137" t="s">
        <v>266</v>
      </c>
      <c r="W713" s="137">
        <v>0</v>
      </c>
      <c r="X713" s="137" t="s">
        <v>1012</v>
      </c>
      <c r="Y713" s="137">
        <v>359683420</v>
      </c>
      <c r="Z713" s="137" t="s">
        <v>3571</v>
      </c>
      <c r="AA713" s="137" t="s">
        <v>1177</v>
      </c>
      <c r="AB713" s="138">
        <v>20000</v>
      </c>
      <c r="AC713" s="137" t="s">
        <v>519</v>
      </c>
      <c r="AD713" s="137">
        <v>12</v>
      </c>
      <c r="AE713" s="137" t="s">
        <v>478</v>
      </c>
      <c r="AF713" s="137" t="s">
        <v>3572</v>
      </c>
      <c r="AG713" s="137" t="s">
        <v>3573</v>
      </c>
      <c r="AH713" s="137" t="s">
        <v>481</v>
      </c>
      <c r="AI713" s="137" t="s">
        <v>1164</v>
      </c>
      <c r="AJ713" s="138">
        <v>1900</v>
      </c>
      <c r="AK713" s="138">
        <v>1900</v>
      </c>
      <c r="AL713" s="137" t="s">
        <v>639</v>
      </c>
      <c r="AM713" s="138">
        <v>12825.58</v>
      </c>
      <c r="AN713" s="138">
        <v>2374.42</v>
      </c>
      <c r="AO713" s="138">
        <v>15200</v>
      </c>
      <c r="AP713" s="138">
        <v>7174.42</v>
      </c>
      <c r="AQ713" s="138">
        <v>377.58</v>
      </c>
      <c r="AR713" s="138">
        <v>7552</v>
      </c>
      <c r="AS713" s="138">
        <v>0</v>
      </c>
      <c r="AT713" s="138">
        <v>0</v>
      </c>
      <c r="AU713" s="138">
        <v>0</v>
      </c>
      <c r="AV713" s="137">
        <v>8</v>
      </c>
      <c r="AW713" s="137"/>
      <c r="AX713" s="137"/>
      <c r="AY713" s="137"/>
      <c r="AZ713" s="137"/>
      <c r="BA713" s="137"/>
      <c r="BB713" s="137" t="s">
        <v>277</v>
      </c>
      <c r="BC713" s="137"/>
      <c r="BD713" s="137"/>
      <c r="BE713" s="138"/>
      <c r="BF713" s="137"/>
      <c r="BG713" s="137" t="s">
        <v>3574</v>
      </c>
      <c r="BH713" s="152" t="s">
        <v>2668</v>
      </c>
      <c r="BI713" s="129" t="s">
        <v>99</v>
      </c>
      <c r="BJ713" s="147">
        <v>46205</v>
      </c>
      <c r="BK713" s="139" t="s">
        <v>102</v>
      </c>
      <c r="BL713" s="129" t="s">
        <v>107</v>
      </c>
      <c r="BM713" s="142" t="s">
        <v>179</v>
      </c>
      <c r="BN713" s="139" t="s">
        <v>221</v>
      </c>
      <c r="BO713" s="139">
        <v>0</v>
      </c>
      <c r="BP713" s="143"/>
      <c r="BQ713" s="141" t="s">
        <v>1761</v>
      </c>
    </row>
    <row r="714" spans="1:69" hidden="1" x14ac:dyDescent="0.35">
      <c r="A714" s="131">
        <v>710</v>
      </c>
      <c r="B714" s="137" t="s">
        <v>252</v>
      </c>
      <c r="C714" s="137" t="s">
        <v>253</v>
      </c>
      <c r="D714" s="137" t="s">
        <v>254</v>
      </c>
      <c r="E714" s="137" t="s">
        <v>255</v>
      </c>
      <c r="F714" s="137" t="s">
        <v>255</v>
      </c>
      <c r="G714" s="137" t="s">
        <v>256</v>
      </c>
      <c r="H714" s="137" t="s">
        <v>257</v>
      </c>
      <c r="I714" s="137">
        <v>136477</v>
      </c>
      <c r="J714" s="137" t="s">
        <v>595</v>
      </c>
      <c r="K714" s="137">
        <v>136477</v>
      </c>
      <c r="L714" s="137" t="s">
        <v>572</v>
      </c>
      <c r="M714" s="137" t="s">
        <v>573</v>
      </c>
      <c r="N714" s="137">
        <v>230303</v>
      </c>
      <c r="O714" s="137" t="s">
        <v>596</v>
      </c>
      <c r="P714" s="137">
        <v>381323</v>
      </c>
      <c r="Q714" s="137" t="s">
        <v>794</v>
      </c>
      <c r="R714" s="137" t="s">
        <v>263</v>
      </c>
      <c r="S714" s="137" t="s">
        <v>1415</v>
      </c>
      <c r="T714" s="137" t="s">
        <v>1415</v>
      </c>
      <c r="U714" s="137" t="s">
        <v>265</v>
      </c>
      <c r="V714" s="137" t="s">
        <v>266</v>
      </c>
      <c r="W714" s="137">
        <v>0</v>
      </c>
      <c r="X714" s="137" t="s">
        <v>345</v>
      </c>
      <c r="Y714" s="137">
        <v>359996228</v>
      </c>
      <c r="Z714" s="137" t="s">
        <v>1416</v>
      </c>
      <c r="AA714" s="137" t="s">
        <v>1417</v>
      </c>
      <c r="AB714" s="138">
        <v>81000</v>
      </c>
      <c r="AC714" s="137" t="s">
        <v>519</v>
      </c>
      <c r="AD714" s="137">
        <v>24</v>
      </c>
      <c r="AE714" s="137" t="s">
        <v>489</v>
      </c>
      <c r="AF714" s="137" t="s">
        <v>1178</v>
      </c>
      <c r="AG714" s="137" t="s">
        <v>1179</v>
      </c>
      <c r="AH714" s="137" t="s">
        <v>292</v>
      </c>
      <c r="AI714" s="137" t="s">
        <v>1418</v>
      </c>
      <c r="AJ714" s="138">
        <v>4320</v>
      </c>
      <c r="AK714" s="138">
        <v>4320</v>
      </c>
      <c r="AL714" s="137" t="s">
        <v>1419</v>
      </c>
      <c r="AM714" s="138">
        <v>14139.54</v>
      </c>
      <c r="AN714" s="138">
        <v>7460.46</v>
      </c>
      <c r="AO714" s="138">
        <v>21600</v>
      </c>
      <c r="AP714" s="138">
        <v>66860.460000000006</v>
      </c>
      <c r="AQ714" s="138">
        <v>14753.54</v>
      </c>
      <c r="AR714" s="138">
        <v>81614</v>
      </c>
      <c r="AS714" s="138">
        <v>0</v>
      </c>
      <c r="AT714" s="138">
        <v>0</v>
      </c>
      <c r="AU714" s="138">
        <v>0</v>
      </c>
      <c r="AV714" s="137">
        <v>5</v>
      </c>
      <c r="AW714" s="137"/>
      <c r="AX714" s="137"/>
      <c r="AY714" s="137"/>
      <c r="AZ714" s="137"/>
      <c r="BA714" s="137"/>
      <c r="BB714" s="137" t="s">
        <v>277</v>
      </c>
      <c r="BC714" s="137"/>
      <c r="BD714" s="137"/>
      <c r="BE714" s="138"/>
      <c r="BF714" s="137"/>
      <c r="BG714" s="137" t="s">
        <v>1420</v>
      </c>
      <c r="BH714" s="152" t="s">
        <v>2668</v>
      </c>
      <c r="BI714" s="129" t="s">
        <v>99</v>
      </c>
      <c r="BJ714" s="147">
        <v>46205</v>
      </c>
      <c r="BK714" s="139" t="s">
        <v>102</v>
      </c>
      <c r="BL714" s="129" t="s">
        <v>107</v>
      </c>
      <c r="BM714" s="142" t="s">
        <v>179</v>
      </c>
      <c r="BN714" s="139" t="s">
        <v>221</v>
      </c>
      <c r="BO714" s="139">
        <v>0</v>
      </c>
      <c r="BP714" s="143"/>
      <c r="BQ714" s="144" t="s">
        <v>3575</v>
      </c>
    </row>
    <row r="715" spans="1:69" hidden="1" x14ac:dyDescent="0.35">
      <c r="A715" s="131">
        <v>711</v>
      </c>
      <c r="B715" s="137" t="s">
        <v>252</v>
      </c>
      <c r="C715" s="137" t="s">
        <v>253</v>
      </c>
      <c r="D715" s="137" t="s">
        <v>254</v>
      </c>
      <c r="E715" s="137" t="s">
        <v>255</v>
      </c>
      <c r="F715" s="137" t="s">
        <v>255</v>
      </c>
      <c r="G715" s="137" t="s">
        <v>256</v>
      </c>
      <c r="H715" s="137" t="s">
        <v>257</v>
      </c>
      <c r="I715" s="137">
        <v>136477</v>
      </c>
      <c r="J715" s="137" t="s">
        <v>595</v>
      </c>
      <c r="K715" s="137">
        <v>136477</v>
      </c>
      <c r="L715" s="137" t="s">
        <v>572</v>
      </c>
      <c r="M715" s="137" t="s">
        <v>573</v>
      </c>
      <c r="N715" s="137">
        <v>230303</v>
      </c>
      <c r="O715" s="137" t="s">
        <v>596</v>
      </c>
      <c r="P715" s="137">
        <v>305666</v>
      </c>
      <c r="Q715" s="137" t="s">
        <v>597</v>
      </c>
      <c r="R715" s="137" t="s">
        <v>263</v>
      </c>
      <c r="S715" s="137" t="s">
        <v>3576</v>
      </c>
      <c r="T715" s="137" t="s">
        <v>3576</v>
      </c>
      <c r="U715" s="137" t="s">
        <v>265</v>
      </c>
      <c r="V715" s="137" t="s">
        <v>266</v>
      </c>
      <c r="W715" s="137">
        <v>0</v>
      </c>
      <c r="X715" s="137" t="s">
        <v>267</v>
      </c>
      <c r="Y715" s="137">
        <v>359855756</v>
      </c>
      <c r="Z715" s="137" t="s">
        <v>464</v>
      </c>
      <c r="AA715" s="137" t="s">
        <v>1258</v>
      </c>
      <c r="AB715" s="138">
        <v>60000</v>
      </c>
      <c r="AC715" s="137" t="s">
        <v>519</v>
      </c>
      <c r="AD715" s="137">
        <v>24</v>
      </c>
      <c r="AE715" s="137" t="s">
        <v>612</v>
      </c>
      <c r="AF715" s="137" t="s">
        <v>3577</v>
      </c>
      <c r="AG715" s="137" t="s">
        <v>1479</v>
      </c>
      <c r="AH715" s="137" t="s">
        <v>274</v>
      </c>
      <c r="AI715" s="137" t="s">
        <v>2290</v>
      </c>
      <c r="AJ715" s="138">
        <v>3200</v>
      </c>
      <c r="AK715" s="138">
        <v>3200</v>
      </c>
      <c r="AL715" s="137" t="s">
        <v>639</v>
      </c>
      <c r="AM715" s="138">
        <v>12393.18</v>
      </c>
      <c r="AN715" s="138">
        <v>6806.82</v>
      </c>
      <c r="AO715" s="138">
        <v>19200</v>
      </c>
      <c r="AP715" s="138">
        <v>47606.82</v>
      </c>
      <c r="AQ715" s="138">
        <v>10002.18</v>
      </c>
      <c r="AR715" s="138">
        <v>57609</v>
      </c>
      <c r="AS715" s="138">
        <v>0</v>
      </c>
      <c r="AT715" s="138">
        <v>0</v>
      </c>
      <c r="AU715" s="138">
        <v>0</v>
      </c>
      <c r="AV715" s="137">
        <v>6</v>
      </c>
      <c r="AW715" s="137"/>
      <c r="AX715" s="137"/>
      <c r="AY715" s="137"/>
      <c r="AZ715" s="137"/>
      <c r="BA715" s="137"/>
      <c r="BB715" s="137" t="s">
        <v>277</v>
      </c>
      <c r="BC715" s="137"/>
      <c r="BD715" s="137"/>
      <c r="BE715" s="138"/>
      <c r="BF715" s="137"/>
      <c r="BG715" s="137" t="s">
        <v>3578</v>
      </c>
      <c r="BH715" s="152" t="s">
        <v>2668</v>
      </c>
      <c r="BI715" s="129" t="s">
        <v>99</v>
      </c>
      <c r="BJ715" s="147">
        <v>46205</v>
      </c>
      <c r="BK715" s="139" t="s">
        <v>102</v>
      </c>
      <c r="BL715" s="129" t="s">
        <v>107</v>
      </c>
      <c r="BM715" s="142" t="s">
        <v>180</v>
      </c>
      <c r="BN715" s="139" t="s">
        <v>222</v>
      </c>
      <c r="BO715" s="139"/>
      <c r="BP715" s="143"/>
      <c r="BQ715" s="141" t="s">
        <v>1761</v>
      </c>
    </row>
    <row r="716" spans="1:69" hidden="1" x14ac:dyDescent="0.35">
      <c r="A716" s="131">
        <v>712</v>
      </c>
      <c r="B716" s="137" t="s">
        <v>252</v>
      </c>
      <c r="C716" s="137" t="s">
        <v>253</v>
      </c>
      <c r="D716" s="137" t="s">
        <v>254</v>
      </c>
      <c r="E716" s="137" t="s">
        <v>255</v>
      </c>
      <c r="F716" s="137" t="s">
        <v>255</v>
      </c>
      <c r="G716" s="137" t="s">
        <v>256</v>
      </c>
      <c r="H716" s="137" t="s">
        <v>257</v>
      </c>
      <c r="I716" s="137">
        <v>136477</v>
      </c>
      <c r="J716" s="137" t="s">
        <v>595</v>
      </c>
      <c r="K716" s="137">
        <v>136477</v>
      </c>
      <c r="L716" s="137" t="s">
        <v>572</v>
      </c>
      <c r="M716" s="137" t="s">
        <v>573</v>
      </c>
      <c r="N716" s="137">
        <v>230303</v>
      </c>
      <c r="O716" s="137" t="s">
        <v>596</v>
      </c>
      <c r="P716" s="137">
        <v>305666</v>
      </c>
      <c r="Q716" s="137" t="s">
        <v>597</v>
      </c>
      <c r="R716" s="137" t="s">
        <v>263</v>
      </c>
      <c r="S716" s="137" t="s">
        <v>3579</v>
      </c>
      <c r="T716" s="137" t="s">
        <v>3579</v>
      </c>
      <c r="U716" s="137" t="s">
        <v>298</v>
      </c>
      <c r="V716" s="137" t="s">
        <v>266</v>
      </c>
      <c r="W716" s="137">
        <v>0</v>
      </c>
      <c r="X716" s="137" t="s">
        <v>267</v>
      </c>
      <c r="Y716" s="137">
        <v>360216814</v>
      </c>
      <c r="Z716" s="137" t="s">
        <v>3580</v>
      </c>
      <c r="AA716" s="137" t="s">
        <v>1601</v>
      </c>
      <c r="AB716" s="138">
        <v>40000</v>
      </c>
      <c r="AC716" s="137" t="s">
        <v>519</v>
      </c>
      <c r="AD716" s="137">
        <v>24</v>
      </c>
      <c r="AE716" s="137" t="s">
        <v>478</v>
      </c>
      <c r="AF716" s="137" t="s">
        <v>1602</v>
      </c>
      <c r="AG716" s="137" t="s">
        <v>1603</v>
      </c>
      <c r="AH716" s="137" t="s">
        <v>481</v>
      </c>
      <c r="AI716" s="137" t="s">
        <v>1613</v>
      </c>
      <c r="AJ716" s="138">
        <v>2150</v>
      </c>
      <c r="AK716" s="138">
        <v>2150</v>
      </c>
      <c r="AL716" s="137" t="s">
        <v>639</v>
      </c>
      <c r="AM716" s="138">
        <v>4209.55</v>
      </c>
      <c r="AN716" s="138">
        <v>2240.4499999999998</v>
      </c>
      <c r="AO716" s="138">
        <v>6450</v>
      </c>
      <c r="AP716" s="138">
        <v>35790.449999999997</v>
      </c>
      <c r="AQ716" s="138">
        <v>9120.5499999999993</v>
      </c>
      <c r="AR716" s="138">
        <v>44911</v>
      </c>
      <c r="AS716" s="138">
        <v>0</v>
      </c>
      <c r="AT716" s="138">
        <v>0</v>
      </c>
      <c r="AU716" s="138">
        <v>0</v>
      </c>
      <c r="AV716" s="137">
        <v>3</v>
      </c>
      <c r="AW716" s="137"/>
      <c r="AX716" s="137"/>
      <c r="AY716" s="137"/>
      <c r="AZ716" s="137"/>
      <c r="BA716" s="137"/>
      <c r="BB716" s="137" t="s">
        <v>277</v>
      </c>
      <c r="BC716" s="137"/>
      <c r="BD716" s="137"/>
      <c r="BE716" s="138"/>
      <c r="BF716" s="137"/>
      <c r="BG716" s="137" t="s">
        <v>3581</v>
      </c>
      <c r="BH716" s="152" t="s">
        <v>2668</v>
      </c>
      <c r="BI716" s="129" t="s">
        <v>99</v>
      </c>
      <c r="BJ716" s="147">
        <v>46205</v>
      </c>
      <c r="BK716" s="139" t="s">
        <v>102</v>
      </c>
      <c r="BL716" s="129" t="s">
        <v>107</v>
      </c>
      <c r="BM716" s="142" t="s">
        <v>179</v>
      </c>
      <c r="BN716" s="139" t="s">
        <v>221</v>
      </c>
      <c r="BO716" s="139">
        <v>0</v>
      </c>
      <c r="BP716" s="143"/>
      <c r="BQ716" s="141" t="s">
        <v>1761</v>
      </c>
    </row>
    <row r="717" spans="1:69" ht="34.25" hidden="1" customHeight="1" x14ac:dyDescent="0.35">
      <c r="A717" s="131">
        <v>713</v>
      </c>
      <c r="B717" s="137" t="s">
        <v>252</v>
      </c>
      <c r="C717" s="137" t="s">
        <v>253</v>
      </c>
      <c r="D717" s="137" t="s">
        <v>254</v>
      </c>
      <c r="E717" s="137" t="s">
        <v>255</v>
      </c>
      <c r="F717" s="137" t="s">
        <v>255</v>
      </c>
      <c r="G717" s="137" t="s">
        <v>256</v>
      </c>
      <c r="H717" s="137" t="s">
        <v>257</v>
      </c>
      <c r="I717" s="137">
        <v>137772</v>
      </c>
      <c r="J717" s="137" t="s">
        <v>695</v>
      </c>
      <c r="K717" s="137">
        <v>137772</v>
      </c>
      <c r="L717" s="137" t="s">
        <v>572</v>
      </c>
      <c r="M717" s="137" t="s">
        <v>573</v>
      </c>
      <c r="N717" s="137">
        <v>232479</v>
      </c>
      <c r="O717" s="137" t="s">
        <v>696</v>
      </c>
      <c r="P717" s="137">
        <v>306022</v>
      </c>
      <c r="Q717" s="137" t="s">
        <v>697</v>
      </c>
      <c r="R717" s="137" t="s">
        <v>263</v>
      </c>
      <c r="S717" s="137" t="s">
        <v>698</v>
      </c>
      <c r="T717" s="137" t="s">
        <v>698</v>
      </c>
      <c r="U717" s="137" t="s">
        <v>265</v>
      </c>
      <c r="V717" s="137" t="s">
        <v>266</v>
      </c>
      <c r="W717" s="137">
        <v>0</v>
      </c>
      <c r="X717" s="137" t="s">
        <v>345</v>
      </c>
      <c r="Y717" s="137">
        <v>357671885</v>
      </c>
      <c r="Z717" s="137" t="s">
        <v>699</v>
      </c>
      <c r="AA717" s="137" t="s">
        <v>397</v>
      </c>
      <c r="AB717" s="138">
        <v>72000</v>
      </c>
      <c r="AC717" s="137" t="s">
        <v>477</v>
      </c>
      <c r="AD717" s="137">
        <v>24</v>
      </c>
      <c r="AE717" s="137" t="s">
        <v>489</v>
      </c>
      <c r="AF717" s="137" t="s">
        <v>700</v>
      </c>
      <c r="AG717" s="137" t="s">
        <v>701</v>
      </c>
      <c r="AH717" s="137" t="s">
        <v>274</v>
      </c>
      <c r="AI717" s="137" t="s">
        <v>658</v>
      </c>
      <c r="AJ717" s="138">
        <v>3840</v>
      </c>
      <c r="AK717" s="138">
        <v>3840</v>
      </c>
      <c r="AL717" s="137" t="s">
        <v>702</v>
      </c>
      <c r="AM717" s="138">
        <v>62347.02</v>
      </c>
      <c r="AN717" s="138">
        <v>20072.98</v>
      </c>
      <c r="AO717" s="138">
        <v>82420</v>
      </c>
      <c r="AP717" s="138">
        <v>9652.98</v>
      </c>
      <c r="AQ717" s="138">
        <v>221.02</v>
      </c>
      <c r="AR717" s="138">
        <v>9874</v>
      </c>
      <c r="AS717" s="138">
        <v>2060</v>
      </c>
      <c r="AT717" s="138">
        <v>0</v>
      </c>
      <c r="AU717" s="138">
        <v>2060</v>
      </c>
      <c r="AV717" s="137">
        <v>22</v>
      </c>
      <c r="AW717" s="137"/>
      <c r="AX717" s="137"/>
      <c r="AY717" s="137"/>
      <c r="AZ717" s="137"/>
      <c r="BA717" s="137"/>
      <c r="BB717" s="137" t="s">
        <v>277</v>
      </c>
      <c r="BC717" s="137"/>
      <c r="BD717" s="137"/>
      <c r="BE717" s="138"/>
      <c r="BF717" s="137"/>
      <c r="BG717" s="137" t="s">
        <v>703</v>
      </c>
      <c r="BH717" s="152" t="s">
        <v>2668</v>
      </c>
      <c r="BI717" s="129" t="s">
        <v>99</v>
      </c>
      <c r="BJ717" s="147">
        <v>46205</v>
      </c>
      <c r="BK717" s="139" t="s">
        <v>102</v>
      </c>
      <c r="BL717" s="129" t="s">
        <v>107</v>
      </c>
      <c r="BM717" s="142" t="s">
        <v>179</v>
      </c>
      <c r="BN717" s="139" t="s">
        <v>221</v>
      </c>
      <c r="BO717" s="139">
        <v>0</v>
      </c>
      <c r="BP717" s="143"/>
      <c r="BQ717" s="144" t="s">
        <v>3582</v>
      </c>
    </row>
    <row r="718" spans="1:69" hidden="1" x14ac:dyDescent="0.35">
      <c r="A718" s="131">
        <v>714</v>
      </c>
      <c r="B718" s="137" t="s">
        <v>252</v>
      </c>
      <c r="C718" s="137" t="s">
        <v>253</v>
      </c>
      <c r="D718" s="137" t="s">
        <v>254</v>
      </c>
      <c r="E718" s="137" t="s">
        <v>255</v>
      </c>
      <c r="F718" s="137" t="s">
        <v>255</v>
      </c>
      <c r="G718" s="137" t="s">
        <v>256</v>
      </c>
      <c r="H718" s="137" t="s">
        <v>257</v>
      </c>
      <c r="I718" s="137">
        <v>136309</v>
      </c>
      <c r="J718" s="137" t="s">
        <v>1608</v>
      </c>
      <c r="K718" s="137">
        <v>136309</v>
      </c>
      <c r="L718" s="137" t="s">
        <v>572</v>
      </c>
      <c r="M718" s="137" t="s">
        <v>573</v>
      </c>
      <c r="N718" s="137">
        <v>230021</v>
      </c>
      <c r="O718" s="137" t="s">
        <v>1623</v>
      </c>
      <c r="P718" s="137">
        <v>302900</v>
      </c>
      <c r="Q718" s="137" t="s">
        <v>1609</v>
      </c>
      <c r="R718" s="137" t="s">
        <v>263</v>
      </c>
      <c r="S718" s="137" t="s">
        <v>1610</v>
      </c>
      <c r="T718" s="137" t="s">
        <v>1610</v>
      </c>
      <c r="U718" s="137" t="s">
        <v>265</v>
      </c>
      <c r="V718" s="137" t="s">
        <v>266</v>
      </c>
      <c r="W718" s="137">
        <v>0</v>
      </c>
      <c r="X718" s="137" t="s">
        <v>345</v>
      </c>
      <c r="Y718" s="137">
        <v>360215723</v>
      </c>
      <c r="Z718" s="137" t="s">
        <v>1376</v>
      </c>
      <c r="AA718" s="137" t="s">
        <v>1601</v>
      </c>
      <c r="AB718" s="138">
        <v>96000</v>
      </c>
      <c r="AC718" s="137" t="s">
        <v>519</v>
      </c>
      <c r="AD718" s="137">
        <v>24</v>
      </c>
      <c r="AE718" s="137" t="s">
        <v>489</v>
      </c>
      <c r="AF718" s="137" t="s">
        <v>1611</v>
      </c>
      <c r="AG718" s="137" t="s">
        <v>1612</v>
      </c>
      <c r="AH718" s="137" t="s">
        <v>292</v>
      </c>
      <c r="AI718" s="137" t="s">
        <v>1613</v>
      </c>
      <c r="AJ718" s="138">
        <v>5120</v>
      </c>
      <c r="AK718" s="138">
        <v>5120</v>
      </c>
      <c r="AL718" s="137" t="s">
        <v>835</v>
      </c>
      <c r="AM718" s="138">
        <v>10191.07</v>
      </c>
      <c r="AN718" s="138">
        <v>5168.93</v>
      </c>
      <c r="AO718" s="138">
        <v>15360</v>
      </c>
      <c r="AP718" s="138">
        <v>85808.93</v>
      </c>
      <c r="AQ718" s="138">
        <v>20932.07</v>
      </c>
      <c r="AR718" s="138">
        <v>106741</v>
      </c>
      <c r="AS718" s="138">
        <v>0</v>
      </c>
      <c r="AT718" s="138">
        <v>0</v>
      </c>
      <c r="AU718" s="138">
        <v>0</v>
      </c>
      <c r="AV718" s="137">
        <v>3</v>
      </c>
      <c r="AW718" s="137"/>
      <c r="AX718" s="137"/>
      <c r="AY718" s="137"/>
      <c r="AZ718" s="137"/>
      <c r="BA718" s="137"/>
      <c r="BB718" s="137" t="s">
        <v>277</v>
      </c>
      <c r="BC718" s="137"/>
      <c r="BD718" s="137"/>
      <c r="BE718" s="138"/>
      <c r="BF718" s="137"/>
      <c r="BG718" s="137" t="s">
        <v>1614</v>
      </c>
      <c r="BH718" s="152" t="s">
        <v>2668</v>
      </c>
      <c r="BI718" s="129" t="s">
        <v>99</v>
      </c>
      <c r="BJ718" s="147">
        <v>46205</v>
      </c>
      <c r="BK718" s="139" t="s">
        <v>102</v>
      </c>
      <c r="BL718" s="129" t="s">
        <v>107</v>
      </c>
      <c r="BM718" s="142" t="s">
        <v>179</v>
      </c>
      <c r="BN718" s="139" t="s">
        <v>221</v>
      </c>
      <c r="BO718" s="139">
        <v>0</v>
      </c>
      <c r="BP718" s="143"/>
      <c r="BQ718" s="141" t="s">
        <v>1761</v>
      </c>
    </row>
    <row r="719" spans="1:69" hidden="1" x14ac:dyDescent="0.35">
      <c r="A719" s="131">
        <v>715</v>
      </c>
      <c r="B719" s="137" t="s">
        <v>252</v>
      </c>
      <c r="C719" s="137" t="s">
        <v>253</v>
      </c>
      <c r="D719" s="137" t="s">
        <v>254</v>
      </c>
      <c r="E719" s="137" t="s">
        <v>255</v>
      </c>
      <c r="F719" s="137" t="s">
        <v>255</v>
      </c>
      <c r="G719" s="137" t="s">
        <v>256</v>
      </c>
      <c r="H719" s="137" t="s">
        <v>257</v>
      </c>
      <c r="I719" s="137">
        <v>132035</v>
      </c>
      <c r="J719" s="137" t="s">
        <v>3152</v>
      </c>
      <c r="K719" s="137">
        <v>132035</v>
      </c>
      <c r="L719" s="137" t="s">
        <v>620</v>
      </c>
      <c r="M719" s="137" t="s">
        <v>621</v>
      </c>
      <c r="N719" s="137">
        <v>222831</v>
      </c>
      <c r="O719" s="137" t="s">
        <v>3162</v>
      </c>
      <c r="P719" s="137">
        <v>396266</v>
      </c>
      <c r="Q719" s="137" t="s">
        <v>3583</v>
      </c>
      <c r="R719" s="137" t="s">
        <v>263</v>
      </c>
      <c r="S719" s="137" t="s">
        <v>3584</v>
      </c>
      <c r="T719" s="137" t="s">
        <v>3584</v>
      </c>
      <c r="U719" s="137" t="s">
        <v>265</v>
      </c>
      <c r="V719" s="137" t="s">
        <v>266</v>
      </c>
      <c r="W719" s="137">
        <v>0</v>
      </c>
      <c r="X719" s="137" t="s">
        <v>1012</v>
      </c>
      <c r="Y719" s="137">
        <v>360325386</v>
      </c>
      <c r="Z719" s="137" t="s">
        <v>3585</v>
      </c>
      <c r="AA719" s="137" t="s">
        <v>493</v>
      </c>
      <c r="AB719" s="138">
        <v>51000</v>
      </c>
      <c r="AC719" s="137" t="s">
        <v>316</v>
      </c>
      <c r="AD719" s="137">
        <v>24</v>
      </c>
      <c r="AE719" s="137" t="s">
        <v>489</v>
      </c>
      <c r="AF719" s="137" t="s">
        <v>936</v>
      </c>
      <c r="AG719" s="137" t="s">
        <v>1833</v>
      </c>
      <c r="AH719" s="137" t="s">
        <v>292</v>
      </c>
      <c r="AI719" s="137" t="s">
        <v>2352</v>
      </c>
      <c r="AJ719" s="138">
        <v>2720</v>
      </c>
      <c r="AK719" s="138">
        <v>2720</v>
      </c>
      <c r="AL719" s="137" t="s">
        <v>2352</v>
      </c>
      <c r="AM719" s="138">
        <v>2161.1</v>
      </c>
      <c r="AN719" s="138">
        <v>558.9</v>
      </c>
      <c r="AO719" s="138">
        <v>2720</v>
      </c>
      <c r="AP719" s="138">
        <v>48838.9</v>
      </c>
      <c r="AQ719" s="138">
        <v>13095.1</v>
      </c>
      <c r="AR719" s="138">
        <v>61934</v>
      </c>
      <c r="AS719" s="138">
        <v>1549.2</v>
      </c>
      <c r="AT719" s="138">
        <v>1170.8</v>
      </c>
      <c r="AU719" s="138">
        <v>2720</v>
      </c>
      <c r="AV719" s="137">
        <v>2</v>
      </c>
      <c r="AW719" s="137"/>
      <c r="AX719" s="137"/>
      <c r="AY719" s="137"/>
      <c r="AZ719" s="137"/>
      <c r="BA719" s="137"/>
      <c r="BB719" s="137" t="s">
        <v>277</v>
      </c>
      <c r="BC719" s="137"/>
      <c r="BD719" s="137"/>
      <c r="BE719" s="138"/>
      <c r="BF719" s="137"/>
      <c r="BG719" s="137" t="s">
        <v>3586</v>
      </c>
      <c r="BH719" s="152" t="s">
        <v>2668</v>
      </c>
      <c r="BI719" s="129" t="s">
        <v>99</v>
      </c>
      <c r="BJ719" s="147">
        <v>46205</v>
      </c>
      <c r="BK719" s="139" t="s">
        <v>102</v>
      </c>
      <c r="BL719" s="129" t="s">
        <v>107</v>
      </c>
      <c r="BM719" s="142" t="s">
        <v>180</v>
      </c>
      <c r="BN719" s="139" t="s">
        <v>222</v>
      </c>
      <c r="BO719" s="139"/>
      <c r="BP719" s="143"/>
      <c r="BQ719" s="144" t="s">
        <v>3587</v>
      </c>
    </row>
    <row r="720" spans="1:69" hidden="1" x14ac:dyDescent="0.35">
      <c r="A720" s="131">
        <v>716</v>
      </c>
      <c r="B720" s="137" t="s">
        <v>252</v>
      </c>
      <c r="C720" s="137" t="s">
        <v>253</v>
      </c>
      <c r="D720" s="137" t="s">
        <v>254</v>
      </c>
      <c r="E720" s="137" t="s">
        <v>255</v>
      </c>
      <c r="F720" s="137" t="s">
        <v>255</v>
      </c>
      <c r="G720" s="137" t="s">
        <v>256</v>
      </c>
      <c r="H720" s="137" t="s">
        <v>257</v>
      </c>
      <c r="I720" s="137">
        <v>132035</v>
      </c>
      <c r="J720" s="137" t="s">
        <v>3152</v>
      </c>
      <c r="K720" s="137">
        <v>132035</v>
      </c>
      <c r="L720" s="137" t="s">
        <v>620</v>
      </c>
      <c r="M720" s="137" t="s">
        <v>621</v>
      </c>
      <c r="N720" s="137">
        <v>222831</v>
      </c>
      <c r="O720" s="137" t="s">
        <v>3162</v>
      </c>
      <c r="P720" s="137">
        <v>293813</v>
      </c>
      <c r="Q720" s="137" t="s">
        <v>3588</v>
      </c>
      <c r="R720" s="137" t="s">
        <v>263</v>
      </c>
      <c r="S720" s="137" t="s">
        <v>3589</v>
      </c>
      <c r="T720" s="137" t="s">
        <v>3589</v>
      </c>
      <c r="U720" s="137" t="s">
        <v>298</v>
      </c>
      <c r="V720" s="137" t="s">
        <v>266</v>
      </c>
      <c r="W720" s="137">
        <v>0</v>
      </c>
      <c r="X720" s="137" t="s">
        <v>267</v>
      </c>
      <c r="Y720" s="137">
        <v>359954090</v>
      </c>
      <c r="Z720" s="137" t="s">
        <v>3590</v>
      </c>
      <c r="AA720" s="137" t="s">
        <v>2290</v>
      </c>
      <c r="AB720" s="138">
        <v>62000</v>
      </c>
      <c r="AC720" s="137" t="s">
        <v>316</v>
      </c>
      <c r="AD720" s="137">
        <v>30</v>
      </c>
      <c r="AE720" s="137" t="s">
        <v>1147</v>
      </c>
      <c r="AF720" s="137" t="s">
        <v>3591</v>
      </c>
      <c r="AG720" s="137" t="s">
        <v>3592</v>
      </c>
      <c r="AH720" s="137" t="s">
        <v>615</v>
      </c>
      <c r="AI720" s="137" t="s">
        <v>3593</v>
      </c>
      <c r="AJ720" s="138">
        <v>2740</v>
      </c>
      <c r="AK720" s="138">
        <v>2740</v>
      </c>
      <c r="AL720" s="137" t="s">
        <v>3594</v>
      </c>
      <c r="AM720" s="138">
        <v>8169.64</v>
      </c>
      <c r="AN720" s="138">
        <v>6190.36</v>
      </c>
      <c r="AO720" s="138">
        <v>14360</v>
      </c>
      <c r="AP720" s="138">
        <v>53830.36</v>
      </c>
      <c r="AQ720" s="138">
        <v>13577.64</v>
      </c>
      <c r="AR720" s="138">
        <v>67408</v>
      </c>
      <c r="AS720" s="138">
        <v>0</v>
      </c>
      <c r="AT720" s="138">
        <v>0</v>
      </c>
      <c r="AU720" s="138">
        <v>0</v>
      </c>
      <c r="AV720" s="137">
        <v>5</v>
      </c>
      <c r="AW720" s="137"/>
      <c r="AX720" s="137"/>
      <c r="AY720" s="137"/>
      <c r="AZ720" s="137"/>
      <c r="BA720" s="137"/>
      <c r="BB720" s="137" t="s">
        <v>277</v>
      </c>
      <c r="BC720" s="137"/>
      <c r="BD720" s="137"/>
      <c r="BE720" s="138"/>
      <c r="BF720" s="137"/>
      <c r="BG720" s="137" t="s">
        <v>3595</v>
      </c>
      <c r="BH720" s="152" t="s">
        <v>2668</v>
      </c>
      <c r="BI720" s="129" t="s">
        <v>99</v>
      </c>
      <c r="BJ720" s="147">
        <v>46205</v>
      </c>
      <c r="BK720" s="139" t="s">
        <v>102</v>
      </c>
      <c r="BL720" s="129" t="s">
        <v>107</v>
      </c>
      <c r="BM720" s="142" t="s">
        <v>180</v>
      </c>
      <c r="BN720" s="139" t="s">
        <v>222</v>
      </c>
      <c r="BO720" s="139"/>
      <c r="BP720" s="143"/>
      <c r="BQ720" s="144" t="s">
        <v>3596</v>
      </c>
    </row>
    <row r="721" spans="1:69" hidden="1" x14ac:dyDescent="0.35">
      <c r="A721" s="131">
        <v>717</v>
      </c>
      <c r="B721" s="137" t="s">
        <v>252</v>
      </c>
      <c r="C721" s="137" t="s">
        <v>253</v>
      </c>
      <c r="D721" s="137" t="s">
        <v>254</v>
      </c>
      <c r="E721" s="137" t="s">
        <v>255</v>
      </c>
      <c r="F721" s="137" t="s">
        <v>255</v>
      </c>
      <c r="G721" s="137" t="s">
        <v>256</v>
      </c>
      <c r="H721" s="137" t="s">
        <v>257</v>
      </c>
      <c r="I721" s="137">
        <v>146671</v>
      </c>
      <c r="J721" s="137" t="s">
        <v>3597</v>
      </c>
      <c r="K721" s="137">
        <v>146671</v>
      </c>
      <c r="L721" s="137" t="s">
        <v>620</v>
      </c>
      <c r="M721" s="137" t="s">
        <v>621</v>
      </c>
      <c r="N721" s="137">
        <v>248425</v>
      </c>
      <c r="O721" s="137" t="s">
        <v>3598</v>
      </c>
      <c r="P721" s="137">
        <v>862387</v>
      </c>
      <c r="Q721" s="137" t="s">
        <v>3599</v>
      </c>
      <c r="R721" s="137" t="s">
        <v>263</v>
      </c>
      <c r="S721" s="137" t="s">
        <v>3600</v>
      </c>
      <c r="T721" s="137" t="s">
        <v>3600</v>
      </c>
      <c r="U721" s="137" t="s">
        <v>265</v>
      </c>
      <c r="V721" s="137" t="s">
        <v>266</v>
      </c>
      <c r="W721" s="137">
        <v>0</v>
      </c>
      <c r="X721" s="137" t="s">
        <v>905</v>
      </c>
      <c r="Y721" s="137">
        <v>357427370</v>
      </c>
      <c r="Z721" s="137" t="s">
        <v>3601</v>
      </c>
      <c r="AA721" s="137" t="s">
        <v>3602</v>
      </c>
      <c r="AB721" s="138">
        <v>40000</v>
      </c>
      <c r="AC721" s="137" t="s">
        <v>519</v>
      </c>
      <c r="AD721" s="137">
        <v>24</v>
      </c>
      <c r="AE721" s="137" t="s">
        <v>478</v>
      </c>
      <c r="AF721" s="137" t="s">
        <v>3603</v>
      </c>
      <c r="AG721" s="137" t="s">
        <v>3604</v>
      </c>
      <c r="AH721" s="137" t="s">
        <v>481</v>
      </c>
      <c r="AI721" s="137" t="s">
        <v>3210</v>
      </c>
      <c r="AJ721" s="138">
        <v>2130</v>
      </c>
      <c r="AK721" s="138">
        <v>2130</v>
      </c>
      <c r="AL721" s="137" t="s">
        <v>639</v>
      </c>
      <c r="AM721" s="138">
        <v>34981.1</v>
      </c>
      <c r="AN721" s="138">
        <v>11878.9</v>
      </c>
      <c r="AO721" s="138">
        <v>46860</v>
      </c>
      <c r="AP721" s="138">
        <v>5018.8999999999996</v>
      </c>
      <c r="AQ721" s="138">
        <v>168.1</v>
      </c>
      <c r="AR721" s="138">
        <v>5187</v>
      </c>
      <c r="AS721" s="138">
        <v>0</v>
      </c>
      <c r="AT721" s="138">
        <v>0</v>
      </c>
      <c r="AU721" s="138">
        <v>0</v>
      </c>
      <c r="AV721" s="137">
        <v>22</v>
      </c>
      <c r="AW721" s="137"/>
      <c r="AX721" s="137"/>
      <c r="AY721" s="137"/>
      <c r="AZ721" s="137"/>
      <c r="BA721" s="137"/>
      <c r="BB721" s="137" t="s">
        <v>277</v>
      </c>
      <c r="BC721" s="137"/>
      <c r="BD721" s="137"/>
      <c r="BE721" s="138"/>
      <c r="BF721" s="137"/>
      <c r="BG721" s="137" t="s">
        <v>3605</v>
      </c>
      <c r="BH721" s="152" t="s">
        <v>2668</v>
      </c>
      <c r="BI721" s="129" t="s">
        <v>99</v>
      </c>
      <c r="BJ721" s="147">
        <v>46206</v>
      </c>
      <c r="BK721" s="139" t="s">
        <v>102</v>
      </c>
      <c r="BL721" s="129" t="s">
        <v>107</v>
      </c>
      <c r="BM721" s="142" t="s">
        <v>179</v>
      </c>
      <c r="BN721" s="139" t="s">
        <v>221</v>
      </c>
      <c r="BO721" s="139">
        <v>0</v>
      </c>
      <c r="BP721" s="143"/>
      <c r="BQ721" s="141" t="s">
        <v>1761</v>
      </c>
    </row>
    <row r="722" spans="1:69" ht="34.25" hidden="1" customHeight="1" x14ac:dyDescent="0.35">
      <c r="A722" s="131">
        <v>718</v>
      </c>
      <c r="B722" s="137" t="s">
        <v>252</v>
      </c>
      <c r="C722" s="137" t="s">
        <v>253</v>
      </c>
      <c r="D722" s="137" t="s">
        <v>254</v>
      </c>
      <c r="E722" s="137" t="s">
        <v>255</v>
      </c>
      <c r="F722" s="137" t="s">
        <v>255</v>
      </c>
      <c r="G722" s="137" t="s">
        <v>256</v>
      </c>
      <c r="H722" s="137" t="s">
        <v>257</v>
      </c>
      <c r="I722" s="137">
        <v>146671</v>
      </c>
      <c r="J722" s="137" t="s">
        <v>3597</v>
      </c>
      <c r="K722" s="137">
        <v>146671</v>
      </c>
      <c r="L722" s="137" t="s">
        <v>620</v>
      </c>
      <c r="M722" s="137" t="s">
        <v>621</v>
      </c>
      <c r="N722" s="137">
        <v>248425</v>
      </c>
      <c r="O722" s="137" t="s">
        <v>3598</v>
      </c>
      <c r="P722" s="137">
        <v>862387</v>
      </c>
      <c r="Q722" s="137" t="s">
        <v>3599</v>
      </c>
      <c r="R722" s="137" t="s">
        <v>669</v>
      </c>
      <c r="S722" s="137" t="s">
        <v>3600</v>
      </c>
      <c r="T722" s="137" t="s">
        <v>3600</v>
      </c>
      <c r="U722" s="137" t="s">
        <v>265</v>
      </c>
      <c r="V722" s="137" t="s">
        <v>266</v>
      </c>
      <c r="W722" s="137">
        <v>0</v>
      </c>
      <c r="X722" s="137" t="s">
        <v>267</v>
      </c>
      <c r="Y722" s="137">
        <v>360351288</v>
      </c>
      <c r="Z722" s="137" t="s">
        <v>3601</v>
      </c>
      <c r="AA722" s="137" t="s">
        <v>2867</v>
      </c>
      <c r="AB722" s="138">
        <v>34000</v>
      </c>
      <c r="AC722" s="137" t="s">
        <v>519</v>
      </c>
      <c r="AD722" s="137">
        <v>24</v>
      </c>
      <c r="AE722" s="137" t="s">
        <v>673</v>
      </c>
      <c r="AF722" s="137" t="s">
        <v>3603</v>
      </c>
      <c r="AG722" s="137" t="s">
        <v>3604</v>
      </c>
      <c r="AH722" s="137" t="s">
        <v>481</v>
      </c>
      <c r="AI722" s="137" t="s">
        <v>1165</v>
      </c>
      <c r="AJ722" s="138">
        <v>1830</v>
      </c>
      <c r="AK722" s="138">
        <v>1830</v>
      </c>
      <c r="AL722" s="137" t="s">
        <v>919</v>
      </c>
      <c r="AM722" s="138">
        <v>2524.3200000000002</v>
      </c>
      <c r="AN722" s="138">
        <v>1135.68</v>
      </c>
      <c r="AO722" s="138">
        <v>3660</v>
      </c>
      <c r="AP722" s="138">
        <v>31475.68</v>
      </c>
      <c r="AQ722" s="138">
        <v>8372.32</v>
      </c>
      <c r="AR722" s="138">
        <v>39848</v>
      </c>
      <c r="AS722" s="138">
        <v>0</v>
      </c>
      <c r="AT722" s="138">
        <v>0</v>
      </c>
      <c r="AU722" s="138">
        <v>0</v>
      </c>
      <c r="AV722" s="137">
        <v>2</v>
      </c>
      <c r="AW722" s="137"/>
      <c r="AX722" s="137"/>
      <c r="AY722" s="137"/>
      <c r="AZ722" s="137"/>
      <c r="BA722" s="137"/>
      <c r="BB722" s="137" t="s">
        <v>277</v>
      </c>
      <c r="BC722" s="137"/>
      <c r="BD722" s="137"/>
      <c r="BE722" s="138"/>
      <c r="BF722" s="137"/>
      <c r="BG722" s="137" t="s">
        <v>3605</v>
      </c>
      <c r="BH722" s="152" t="s">
        <v>2668</v>
      </c>
      <c r="BI722" s="129" t="s">
        <v>99</v>
      </c>
      <c r="BJ722" s="147">
        <v>46206</v>
      </c>
      <c r="BK722" s="139" t="s">
        <v>102</v>
      </c>
      <c r="BL722" s="129" t="s">
        <v>107</v>
      </c>
      <c r="BM722" s="142" t="s">
        <v>179</v>
      </c>
      <c r="BN722" s="139" t="s">
        <v>221</v>
      </c>
      <c r="BO722" s="139">
        <v>0</v>
      </c>
      <c r="BP722" s="143"/>
      <c r="BQ722" s="141" t="s">
        <v>1761</v>
      </c>
    </row>
    <row r="723" spans="1:69" hidden="1" x14ac:dyDescent="0.35">
      <c r="A723" s="131">
        <v>719</v>
      </c>
      <c r="B723" s="137" t="s">
        <v>252</v>
      </c>
      <c r="C723" s="137" t="s">
        <v>253</v>
      </c>
      <c r="D723" s="137" t="s">
        <v>254</v>
      </c>
      <c r="E723" s="137" t="s">
        <v>255</v>
      </c>
      <c r="F723" s="137" t="s">
        <v>255</v>
      </c>
      <c r="G723" s="137" t="s">
        <v>256</v>
      </c>
      <c r="H723" s="137" t="s">
        <v>257</v>
      </c>
      <c r="I723" s="137">
        <v>146671</v>
      </c>
      <c r="J723" s="137" t="s">
        <v>3597</v>
      </c>
      <c r="K723" s="137">
        <v>146671</v>
      </c>
      <c r="L723" s="137" t="s">
        <v>620</v>
      </c>
      <c r="M723" s="137" t="s">
        <v>621</v>
      </c>
      <c r="N723" s="137">
        <v>248425</v>
      </c>
      <c r="O723" s="137" t="s">
        <v>3598</v>
      </c>
      <c r="P723" s="137">
        <v>862387</v>
      </c>
      <c r="Q723" s="137" t="s">
        <v>3599</v>
      </c>
      <c r="R723" s="137" t="s">
        <v>263</v>
      </c>
      <c r="S723" s="137" t="s">
        <v>3606</v>
      </c>
      <c r="T723" s="137" t="s">
        <v>3606</v>
      </c>
      <c r="U723" s="137" t="s">
        <v>265</v>
      </c>
      <c r="V723" s="137" t="s">
        <v>266</v>
      </c>
      <c r="W723" s="137">
        <v>0</v>
      </c>
      <c r="X723" s="137" t="s">
        <v>905</v>
      </c>
      <c r="Y723" s="137">
        <v>357427232</v>
      </c>
      <c r="Z723" s="137" t="s">
        <v>3607</v>
      </c>
      <c r="AA723" s="137" t="s">
        <v>3602</v>
      </c>
      <c r="AB723" s="138">
        <v>40000</v>
      </c>
      <c r="AC723" s="137" t="s">
        <v>519</v>
      </c>
      <c r="AD723" s="137">
        <v>24</v>
      </c>
      <c r="AE723" s="137" t="s">
        <v>478</v>
      </c>
      <c r="AF723" s="137" t="s">
        <v>3603</v>
      </c>
      <c r="AG723" s="137" t="s">
        <v>3604</v>
      </c>
      <c r="AH723" s="137" t="s">
        <v>481</v>
      </c>
      <c r="AI723" s="137" t="s">
        <v>3210</v>
      </c>
      <c r="AJ723" s="138">
        <v>2130</v>
      </c>
      <c r="AK723" s="138">
        <v>2130</v>
      </c>
      <c r="AL723" s="137" t="s">
        <v>639</v>
      </c>
      <c r="AM723" s="138">
        <v>34981.1</v>
      </c>
      <c r="AN723" s="138">
        <v>11878.9</v>
      </c>
      <c r="AO723" s="138">
        <v>46860</v>
      </c>
      <c r="AP723" s="138">
        <v>5018.8999999999996</v>
      </c>
      <c r="AQ723" s="138">
        <v>168.1</v>
      </c>
      <c r="AR723" s="138">
        <v>5187</v>
      </c>
      <c r="AS723" s="138">
        <v>0</v>
      </c>
      <c r="AT723" s="138">
        <v>0</v>
      </c>
      <c r="AU723" s="138">
        <v>0</v>
      </c>
      <c r="AV723" s="137">
        <v>22</v>
      </c>
      <c r="AW723" s="137"/>
      <c r="AX723" s="137"/>
      <c r="AY723" s="137"/>
      <c r="AZ723" s="137"/>
      <c r="BA723" s="137"/>
      <c r="BB723" s="137" t="s">
        <v>277</v>
      </c>
      <c r="BC723" s="137"/>
      <c r="BD723" s="137"/>
      <c r="BE723" s="138"/>
      <c r="BF723" s="137"/>
      <c r="BG723" s="137" t="s">
        <v>3608</v>
      </c>
      <c r="BH723" s="152" t="s">
        <v>2668</v>
      </c>
      <c r="BI723" s="129" t="s">
        <v>99</v>
      </c>
      <c r="BJ723" s="147">
        <v>46206</v>
      </c>
      <c r="BK723" s="139" t="s">
        <v>102</v>
      </c>
      <c r="BL723" s="129" t="s">
        <v>107</v>
      </c>
      <c r="BM723" s="142" t="s">
        <v>179</v>
      </c>
      <c r="BN723" s="139" t="s">
        <v>221</v>
      </c>
      <c r="BO723" s="139">
        <v>0</v>
      </c>
      <c r="BP723" s="143"/>
      <c r="BQ723" s="141" t="s">
        <v>1761</v>
      </c>
    </row>
    <row r="724" spans="1:69" ht="34.25" hidden="1" customHeight="1" x14ac:dyDescent="0.35">
      <c r="A724" s="131">
        <v>720</v>
      </c>
      <c r="B724" s="137" t="s">
        <v>252</v>
      </c>
      <c r="C724" s="137" t="s">
        <v>253</v>
      </c>
      <c r="D724" s="137" t="s">
        <v>254</v>
      </c>
      <c r="E724" s="137" t="s">
        <v>255</v>
      </c>
      <c r="F724" s="137" t="s">
        <v>255</v>
      </c>
      <c r="G724" s="137" t="s">
        <v>256</v>
      </c>
      <c r="H724" s="137" t="s">
        <v>257</v>
      </c>
      <c r="I724" s="137">
        <v>146671</v>
      </c>
      <c r="J724" s="137" t="s">
        <v>3597</v>
      </c>
      <c r="K724" s="137">
        <v>146671</v>
      </c>
      <c r="L724" s="137" t="s">
        <v>620</v>
      </c>
      <c r="M724" s="137" t="s">
        <v>621</v>
      </c>
      <c r="N724" s="137">
        <v>248425</v>
      </c>
      <c r="O724" s="137" t="s">
        <v>3598</v>
      </c>
      <c r="P724" s="137">
        <v>862387</v>
      </c>
      <c r="Q724" s="137" t="s">
        <v>3599</v>
      </c>
      <c r="R724" s="137" t="s">
        <v>669</v>
      </c>
      <c r="S724" s="137" t="s">
        <v>3609</v>
      </c>
      <c r="T724" s="137" t="s">
        <v>3609</v>
      </c>
      <c r="U724" s="137" t="s">
        <v>265</v>
      </c>
      <c r="V724" s="137" t="s">
        <v>266</v>
      </c>
      <c r="W724" s="137">
        <v>0</v>
      </c>
      <c r="X724" s="137" t="s">
        <v>267</v>
      </c>
      <c r="Y724" s="137">
        <v>360265768</v>
      </c>
      <c r="Z724" s="137" t="s">
        <v>3610</v>
      </c>
      <c r="AA724" s="137" t="s">
        <v>2123</v>
      </c>
      <c r="AB724" s="138">
        <v>35000</v>
      </c>
      <c r="AC724" s="137" t="s">
        <v>519</v>
      </c>
      <c r="AD724" s="137">
        <v>24</v>
      </c>
      <c r="AE724" s="137" t="s">
        <v>673</v>
      </c>
      <c r="AF724" s="137" t="s">
        <v>1389</v>
      </c>
      <c r="AG724" s="137" t="s">
        <v>3611</v>
      </c>
      <c r="AH724" s="137" t="s">
        <v>292</v>
      </c>
      <c r="AI724" s="137" t="s">
        <v>1165</v>
      </c>
      <c r="AJ724" s="138">
        <v>1890</v>
      </c>
      <c r="AK724" s="138">
        <v>1890</v>
      </c>
      <c r="AL724" s="137" t="s">
        <v>639</v>
      </c>
      <c r="AM724" s="138">
        <v>2127.89</v>
      </c>
      <c r="AN724" s="138">
        <v>1652.11</v>
      </c>
      <c r="AO724" s="138">
        <v>3780</v>
      </c>
      <c r="AP724" s="138">
        <v>32872.11</v>
      </c>
      <c r="AQ724" s="138">
        <v>8867.89</v>
      </c>
      <c r="AR724" s="138">
        <v>41740</v>
      </c>
      <c r="AS724" s="138">
        <v>0</v>
      </c>
      <c r="AT724" s="138">
        <v>0</v>
      </c>
      <c r="AU724" s="138">
        <v>0</v>
      </c>
      <c r="AV724" s="137">
        <v>2</v>
      </c>
      <c r="AW724" s="137"/>
      <c r="AX724" s="137"/>
      <c r="AY724" s="137"/>
      <c r="AZ724" s="137"/>
      <c r="BA724" s="137"/>
      <c r="BB724" s="137" t="s">
        <v>277</v>
      </c>
      <c r="BC724" s="137"/>
      <c r="BD724" s="137"/>
      <c r="BE724" s="138"/>
      <c r="BF724" s="137"/>
      <c r="BG724" s="137" t="s">
        <v>3612</v>
      </c>
      <c r="BH724" s="152" t="s">
        <v>2668</v>
      </c>
      <c r="BI724" s="129" t="s">
        <v>99</v>
      </c>
      <c r="BJ724" s="147">
        <v>46206</v>
      </c>
      <c r="BK724" s="139" t="s">
        <v>102</v>
      </c>
      <c r="BL724" s="129" t="s">
        <v>107</v>
      </c>
      <c r="BM724" s="142" t="s">
        <v>179</v>
      </c>
      <c r="BN724" s="139" t="s">
        <v>221</v>
      </c>
      <c r="BO724" s="139">
        <v>0</v>
      </c>
      <c r="BP724" s="143"/>
      <c r="BQ724" s="141" t="s">
        <v>1761</v>
      </c>
    </row>
    <row r="725" spans="1:69" ht="34.25" hidden="1" customHeight="1" x14ac:dyDescent="0.35">
      <c r="A725" s="131">
        <v>721</v>
      </c>
      <c r="B725" s="137" t="s">
        <v>252</v>
      </c>
      <c r="C725" s="137" t="s">
        <v>253</v>
      </c>
      <c r="D725" s="137" t="s">
        <v>254</v>
      </c>
      <c r="E725" s="137" t="s">
        <v>255</v>
      </c>
      <c r="F725" s="137" t="s">
        <v>255</v>
      </c>
      <c r="G725" s="137" t="s">
        <v>256</v>
      </c>
      <c r="H725" s="137" t="s">
        <v>257</v>
      </c>
      <c r="I725" s="137">
        <v>146671</v>
      </c>
      <c r="J725" s="137" t="s">
        <v>3597</v>
      </c>
      <c r="K725" s="137">
        <v>146671</v>
      </c>
      <c r="L725" s="137" t="s">
        <v>620</v>
      </c>
      <c r="M725" s="137" t="s">
        <v>621</v>
      </c>
      <c r="N725" s="137">
        <v>248425</v>
      </c>
      <c r="O725" s="137" t="s">
        <v>3598</v>
      </c>
      <c r="P725" s="137">
        <v>862387</v>
      </c>
      <c r="Q725" s="137" t="s">
        <v>3599</v>
      </c>
      <c r="R725" s="137" t="s">
        <v>263</v>
      </c>
      <c r="S725" s="137" t="s">
        <v>3609</v>
      </c>
      <c r="T725" s="137" t="s">
        <v>3609</v>
      </c>
      <c r="U725" s="137" t="s">
        <v>265</v>
      </c>
      <c r="V725" s="137" t="s">
        <v>266</v>
      </c>
      <c r="W725" s="137">
        <v>0</v>
      </c>
      <c r="X725" s="137" t="s">
        <v>267</v>
      </c>
      <c r="Y725" s="137">
        <v>359968462</v>
      </c>
      <c r="Z725" s="137" t="s">
        <v>3610</v>
      </c>
      <c r="AA725" s="137" t="s">
        <v>1308</v>
      </c>
      <c r="AB725" s="138">
        <v>75000</v>
      </c>
      <c r="AC725" s="137" t="s">
        <v>519</v>
      </c>
      <c r="AD725" s="137">
        <v>24</v>
      </c>
      <c r="AE725" s="137" t="s">
        <v>367</v>
      </c>
      <c r="AF725" s="137" t="s">
        <v>1389</v>
      </c>
      <c r="AG725" s="137" t="s">
        <v>3611</v>
      </c>
      <c r="AH725" s="137" t="s">
        <v>292</v>
      </c>
      <c r="AI725" s="137" t="s">
        <v>1418</v>
      </c>
      <c r="AJ725" s="138">
        <v>4040</v>
      </c>
      <c r="AK725" s="138">
        <v>4040</v>
      </c>
      <c r="AL725" s="137" t="s">
        <v>1290</v>
      </c>
      <c r="AM725" s="138">
        <v>9808.0400000000009</v>
      </c>
      <c r="AN725" s="138">
        <v>6351.96</v>
      </c>
      <c r="AO725" s="138">
        <v>16160</v>
      </c>
      <c r="AP725" s="138">
        <v>65191.96</v>
      </c>
      <c r="AQ725" s="138">
        <v>15775.04</v>
      </c>
      <c r="AR725" s="138">
        <v>80967</v>
      </c>
      <c r="AS725" s="138">
        <v>2739.73</v>
      </c>
      <c r="AT725" s="138">
        <v>1300.27</v>
      </c>
      <c r="AU725" s="138">
        <v>4040</v>
      </c>
      <c r="AV725" s="137">
        <v>5</v>
      </c>
      <c r="AW725" s="137"/>
      <c r="AX725" s="137"/>
      <c r="AY725" s="137"/>
      <c r="AZ725" s="137"/>
      <c r="BA725" s="137"/>
      <c r="BB725" s="137" t="s">
        <v>277</v>
      </c>
      <c r="BC725" s="137"/>
      <c r="BD725" s="137"/>
      <c r="BE725" s="138"/>
      <c r="BF725" s="137"/>
      <c r="BG725" s="137" t="s">
        <v>3612</v>
      </c>
      <c r="BH725" s="152" t="s">
        <v>2668</v>
      </c>
      <c r="BI725" s="129" t="s">
        <v>99</v>
      </c>
      <c r="BJ725" s="147">
        <v>46206</v>
      </c>
      <c r="BK725" s="139" t="s">
        <v>102</v>
      </c>
      <c r="BL725" s="129" t="s">
        <v>107</v>
      </c>
      <c r="BM725" s="142" t="s">
        <v>179</v>
      </c>
      <c r="BN725" s="139" t="s">
        <v>221</v>
      </c>
      <c r="BO725" s="139">
        <v>0</v>
      </c>
      <c r="BP725" s="143"/>
      <c r="BQ725" s="144" t="s">
        <v>3613</v>
      </c>
    </row>
    <row r="726" spans="1:69" hidden="1" x14ac:dyDescent="0.35">
      <c r="A726" s="131">
        <v>722</v>
      </c>
      <c r="B726" s="137" t="s">
        <v>252</v>
      </c>
      <c r="C726" s="137" t="s">
        <v>253</v>
      </c>
      <c r="D726" s="137" t="s">
        <v>254</v>
      </c>
      <c r="E726" s="137" t="s">
        <v>255</v>
      </c>
      <c r="F726" s="137" t="s">
        <v>255</v>
      </c>
      <c r="G726" s="137" t="s">
        <v>256</v>
      </c>
      <c r="H726" s="137" t="s">
        <v>257</v>
      </c>
      <c r="I726" s="137">
        <v>146671</v>
      </c>
      <c r="J726" s="137" t="s">
        <v>3597</v>
      </c>
      <c r="K726" s="137">
        <v>146671</v>
      </c>
      <c r="L726" s="137" t="s">
        <v>620</v>
      </c>
      <c r="M726" s="137" t="s">
        <v>621</v>
      </c>
      <c r="N726" s="137">
        <v>248425</v>
      </c>
      <c r="O726" s="137" t="s">
        <v>3598</v>
      </c>
      <c r="P726" s="137">
        <v>862387</v>
      </c>
      <c r="Q726" s="137" t="s">
        <v>3599</v>
      </c>
      <c r="R726" s="137" t="s">
        <v>263</v>
      </c>
      <c r="S726" s="137" t="s">
        <v>3614</v>
      </c>
      <c r="T726" s="137" t="s">
        <v>3614</v>
      </c>
      <c r="U726" s="137" t="s">
        <v>265</v>
      </c>
      <c r="V726" s="137" t="s">
        <v>266</v>
      </c>
      <c r="W726" s="137">
        <v>0</v>
      </c>
      <c r="X726" s="137" t="s">
        <v>267</v>
      </c>
      <c r="Y726" s="137">
        <v>359583720</v>
      </c>
      <c r="Z726" s="137" t="s">
        <v>3615</v>
      </c>
      <c r="AA726" s="137" t="s">
        <v>1048</v>
      </c>
      <c r="AB726" s="138">
        <v>65000</v>
      </c>
      <c r="AC726" s="137" t="s">
        <v>519</v>
      </c>
      <c r="AD726" s="137">
        <v>24</v>
      </c>
      <c r="AE726" s="137" t="s">
        <v>367</v>
      </c>
      <c r="AF726" s="137" t="s">
        <v>1389</v>
      </c>
      <c r="AG726" s="137" t="s">
        <v>3611</v>
      </c>
      <c r="AH726" s="137" t="s">
        <v>292</v>
      </c>
      <c r="AI726" s="137" t="s">
        <v>3198</v>
      </c>
      <c r="AJ726" s="138">
        <v>3460</v>
      </c>
      <c r="AK726" s="138">
        <v>3460</v>
      </c>
      <c r="AL726" s="137" t="s">
        <v>1165</v>
      </c>
      <c r="AM726" s="138">
        <v>18289.79</v>
      </c>
      <c r="AN726" s="138">
        <v>9390.2099999999991</v>
      </c>
      <c r="AO726" s="138">
        <v>27680</v>
      </c>
      <c r="AP726" s="138">
        <v>46710.21</v>
      </c>
      <c r="AQ726" s="138">
        <v>8523.7900000000009</v>
      </c>
      <c r="AR726" s="138">
        <v>55234</v>
      </c>
      <c r="AS726" s="138">
        <v>2573.15</v>
      </c>
      <c r="AT726" s="138">
        <v>886.85</v>
      </c>
      <c r="AU726" s="138">
        <v>3460</v>
      </c>
      <c r="AV726" s="137">
        <v>9</v>
      </c>
      <c r="AW726" s="137"/>
      <c r="AX726" s="137"/>
      <c r="AY726" s="137"/>
      <c r="AZ726" s="137"/>
      <c r="BA726" s="137"/>
      <c r="BB726" s="137" t="s">
        <v>277</v>
      </c>
      <c r="BC726" s="137"/>
      <c r="BD726" s="137"/>
      <c r="BE726" s="138"/>
      <c r="BF726" s="137"/>
      <c r="BG726" s="137" t="s">
        <v>3616</v>
      </c>
      <c r="BH726" s="152" t="s">
        <v>2668</v>
      </c>
      <c r="BI726" s="129" t="s">
        <v>99</v>
      </c>
      <c r="BJ726" s="147">
        <v>46206</v>
      </c>
      <c r="BK726" s="139" t="s">
        <v>102</v>
      </c>
      <c r="BL726" s="129" t="s">
        <v>107</v>
      </c>
      <c r="BM726" s="142" t="s">
        <v>179</v>
      </c>
      <c r="BN726" s="139" t="s">
        <v>221</v>
      </c>
      <c r="BO726" s="139">
        <v>0</v>
      </c>
      <c r="BP726" s="143"/>
      <c r="BQ726" s="141" t="s">
        <v>1761</v>
      </c>
    </row>
    <row r="727" spans="1:69" hidden="1" x14ac:dyDescent="0.35">
      <c r="A727" s="131">
        <v>723</v>
      </c>
      <c r="B727" s="137" t="s">
        <v>252</v>
      </c>
      <c r="C727" s="137" t="s">
        <v>253</v>
      </c>
      <c r="D727" s="137" t="s">
        <v>254</v>
      </c>
      <c r="E727" s="137" t="s">
        <v>255</v>
      </c>
      <c r="F727" s="137" t="s">
        <v>255</v>
      </c>
      <c r="G727" s="137" t="s">
        <v>256</v>
      </c>
      <c r="H727" s="137" t="s">
        <v>257</v>
      </c>
      <c r="I727" s="137">
        <v>146671</v>
      </c>
      <c r="J727" s="137" t="s">
        <v>3597</v>
      </c>
      <c r="K727" s="137">
        <v>146671</v>
      </c>
      <c r="L727" s="137" t="s">
        <v>620</v>
      </c>
      <c r="M727" s="137" t="s">
        <v>621</v>
      </c>
      <c r="N727" s="137">
        <v>248425</v>
      </c>
      <c r="O727" s="137" t="s">
        <v>3598</v>
      </c>
      <c r="P727" s="137">
        <v>862387</v>
      </c>
      <c r="Q727" s="137" t="s">
        <v>3599</v>
      </c>
      <c r="R727" s="137" t="s">
        <v>669</v>
      </c>
      <c r="S727" s="137" t="s">
        <v>3617</v>
      </c>
      <c r="T727" s="137" t="s">
        <v>3617</v>
      </c>
      <c r="U727" s="137" t="s">
        <v>265</v>
      </c>
      <c r="V727" s="137" t="s">
        <v>266</v>
      </c>
      <c r="W727" s="137">
        <v>0</v>
      </c>
      <c r="X727" s="137" t="s">
        <v>1012</v>
      </c>
      <c r="Y727" s="137">
        <v>360337961</v>
      </c>
      <c r="Z727" s="137" t="s">
        <v>3618</v>
      </c>
      <c r="AA727" s="137" t="s">
        <v>320</v>
      </c>
      <c r="AB727" s="138">
        <v>120000</v>
      </c>
      <c r="AC727" s="137" t="s">
        <v>519</v>
      </c>
      <c r="AD727" s="137">
        <v>24</v>
      </c>
      <c r="AE727" s="137" t="s">
        <v>673</v>
      </c>
      <c r="AF727" s="137" t="s">
        <v>3603</v>
      </c>
      <c r="AG727" s="137" t="s">
        <v>3604</v>
      </c>
      <c r="AH727" s="137" t="s">
        <v>481</v>
      </c>
      <c r="AI727" s="137" t="s">
        <v>1165</v>
      </c>
      <c r="AJ727" s="138">
        <v>6460</v>
      </c>
      <c r="AK727" s="138">
        <v>6460</v>
      </c>
      <c r="AL727" s="137" t="s">
        <v>1049</v>
      </c>
      <c r="AM727" s="138">
        <v>8562.99</v>
      </c>
      <c r="AN727" s="138">
        <v>4357.01</v>
      </c>
      <c r="AO727" s="138">
        <v>12920</v>
      </c>
      <c r="AP727" s="138">
        <v>111437.01</v>
      </c>
      <c r="AQ727" s="138">
        <v>29750.99</v>
      </c>
      <c r="AR727" s="138">
        <v>141188</v>
      </c>
      <c r="AS727" s="138">
        <v>0</v>
      </c>
      <c r="AT727" s="138">
        <v>0</v>
      </c>
      <c r="AU727" s="138">
        <v>0</v>
      </c>
      <c r="AV727" s="137">
        <v>2</v>
      </c>
      <c r="AW727" s="137"/>
      <c r="AX727" s="137"/>
      <c r="AY727" s="137"/>
      <c r="AZ727" s="137"/>
      <c r="BA727" s="137"/>
      <c r="BB727" s="137" t="s">
        <v>277</v>
      </c>
      <c r="BC727" s="137"/>
      <c r="BD727" s="137"/>
      <c r="BE727" s="138"/>
      <c r="BF727" s="137"/>
      <c r="BG727" s="137" t="s">
        <v>3619</v>
      </c>
      <c r="BH727" s="152" t="s">
        <v>2668</v>
      </c>
      <c r="BI727" s="129" t="s">
        <v>99</v>
      </c>
      <c r="BJ727" s="147">
        <v>46206</v>
      </c>
      <c r="BK727" s="139" t="s">
        <v>102</v>
      </c>
      <c r="BL727" s="129" t="s">
        <v>107</v>
      </c>
      <c r="BM727" s="142" t="s">
        <v>179</v>
      </c>
      <c r="BN727" s="139" t="s">
        <v>221</v>
      </c>
      <c r="BO727" s="139">
        <v>0</v>
      </c>
      <c r="BP727" s="143"/>
      <c r="BQ727" s="144" t="s">
        <v>3620</v>
      </c>
    </row>
    <row r="728" spans="1:69" hidden="1" x14ac:dyDescent="0.35">
      <c r="A728" s="131">
        <v>724</v>
      </c>
      <c r="B728" s="137" t="s">
        <v>252</v>
      </c>
      <c r="C728" s="137" t="s">
        <v>253</v>
      </c>
      <c r="D728" s="137" t="s">
        <v>254</v>
      </c>
      <c r="E728" s="137" t="s">
        <v>255</v>
      </c>
      <c r="F728" s="137" t="s">
        <v>255</v>
      </c>
      <c r="G728" s="137" t="s">
        <v>256</v>
      </c>
      <c r="H728" s="137" t="s">
        <v>257</v>
      </c>
      <c r="I728" s="137">
        <v>146671</v>
      </c>
      <c r="J728" s="137" t="s">
        <v>3597</v>
      </c>
      <c r="K728" s="137">
        <v>146671</v>
      </c>
      <c r="L728" s="137" t="s">
        <v>620</v>
      </c>
      <c r="M728" s="137" t="s">
        <v>621</v>
      </c>
      <c r="N728" s="137">
        <v>248425</v>
      </c>
      <c r="O728" s="137" t="s">
        <v>3598</v>
      </c>
      <c r="P728" s="137">
        <v>862387</v>
      </c>
      <c r="Q728" s="137" t="s">
        <v>3599</v>
      </c>
      <c r="R728" s="137" t="s">
        <v>263</v>
      </c>
      <c r="S728" s="137" t="s">
        <v>3617</v>
      </c>
      <c r="T728" s="137" t="s">
        <v>3617</v>
      </c>
      <c r="U728" s="137" t="s">
        <v>265</v>
      </c>
      <c r="V728" s="137" t="s">
        <v>266</v>
      </c>
      <c r="W728" s="137">
        <v>0</v>
      </c>
      <c r="X728" s="137" t="s">
        <v>267</v>
      </c>
      <c r="Y728" s="137">
        <v>359617006</v>
      </c>
      <c r="Z728" s="137" t="s">
        <v>3618</v>
      </c>
      <c r="AA728" s="137" t="s">
        <v>1117</v>
      </c>
      <c r="AB728" s="138">
        <v>65000</v>
      </c>
      <c r="AC728" s="137" t="s">
        <v>519</v>
      </c>
      <c r="AD728" s="137">
        <v>24</v>
      </c>
      <c r="AE728" s="137" t="s">
        <v>367</v>
      </c>
      <c r="AF728" s="137" t="s">
        <v>3603</v>
      </c>
      <c r="AG728" s="137" t="s">
        <v>3604</v>
      </c>
      <c r="AH728" s="137" t="s">
        <v>481</v>
      </c>
      <c r="AI728" s="137" t="s">
        <v>3198</v>
      </c>
      <c r="AJ728" s="138">
        <v>3460</v>
      </c>
      <c r="AK728" s="138">
        <v>3460</v>
      </c>
      <c r="AL728" s="137" t="s">
        <v>1290</v>
      </c>
      <c r="AM728" s="138">
        <v>18697.669999999998</v>
      </c>
      <c r="AN728" s="138">
        <v>8982.33</v>
      </c>
      <c r="AO728" s="138">
        <v>27680</v>
      </c>
      <c r="AP728" s="138">
        <v>46302.33</v>
      </c>
      <c r="AQ728" s="138">
        <v>8367.67</v>
      </c>
      <c r="AR728" s="138">
        <v>54670</v>
      </c>
      <c r="AS728" s="138">
        <v>2580.89</v>
      </c>
      <c r="AT728" s="138">
        <v>879.11</v>
      </c>
      <c r="AU728" s="138">
        <v>3460</v>
      </c>
      <c r="AV728" s="137">
        <v>9</v>
      </c>
      <c r="AW728" s="137"/>
      <c r="AX728" s="137"/>
      <c r="AY728" s="137"/>
      <c r="AZ728" s="137"/>
      <c r="BA728" s="137"/>
      <c r="BB728" s="137" t="s">
        <v>277</v>
      </c>
      <c r="BC728" s="137"/>
      <c r="BD728" s="137"/>
      <c r="BE728" s="138"/>
      <c r="BF728" s="137"/>
      <c r="BG728" s="137" t="s">
        <v>3619</v>
      </c>
      <c r="BH728" s="152" t="s">
        <v>2668</v>
      </c>
      <c r="BI728" s="129" t="s">
        <v>99</v>
      </c>
      <c r="BJ728" s="147">
        <v>46206</v>
      </c>
      <c r="BK728" s="139" t="s">
        <v>102</v>
      </c>
      <c r="BL728" s="129" t="s">
        <v>107</v>
      </c>
      <c r="BM728" s="142" t="s">
        <v>179</v>
      </c>
      <c r="BN728" s="139" t="s">
        <v>221</v>
      </c>
      <c r="BO728" s="139">
        <v>0</v>
      </c>
      <c r="BP728" s="143"/>
      <c r="BQ728" s="140" t="s">
        <v>3621</v>
      </c>
    </row>
    <row r="729" spans="1:69" hidden="1" x14ac:dyDescent="0.35">
      <c r="A729" s="131">
        <v>725</v>
      </c>
      <c r="B729" s="137" t="s">
        <v>252</v>
      </c>
      <c r="C729" s="137" t="s">
        <v>253</v>
      </c>
      <c r="D729" s="137" t="s">
        <v>254</v>
      </c>
      <c r="E729" s="137" t="s">
        <v>255</v>
      </c>
      <c r="F729" s="137" t="s">
        <v>255</v>
      </c>
      <c r="G729" s="137" t="s">
        <v>256</v>
      </c>
      <c r="H729" s="137" t="s">
        <v>257</v>
      </c>
      <c r="I729" s="137">
        <v>147752</v>
      </c>
      <c r="J729" s="137" t="s">
        <v>722</v>
      </c>
      <c r="K729" s="137">
        <v>147752</v>
      </c>
      <c r="L729" s="137" t="s">
        <v>572</v>
      </c>
      <c r="M729" s="137" t="s">
        <v>573</v>
      </c>
      <c r="N729" s="137">
        <v>250406</v>
      </c>
      <c r="O729" s="137" t="s">
        <v>723</v>
      </c>
      <c r="P729" s="137">
        <v>328998</v>
      </c>
      <c r="Q729" s="137" t="s">
        <v>724</v>
      </c>
      <c r="R729" s="137" t="s">
        <v>263</v>
      </c>
      <c r="S729" s="137" t="s">
        <v>3622</v>
      </c>
      <c r="T729" s="137" t="s">
        <v>3622</v>
      </c>
      <c r="U729" s="137" t="s">
        <v>298</v>
      </c>
      <c r="V729" s="137" t="s">
        <v>266</v>
      </c>
      <c r="W729" s="137">
        <v>0</v>
      </c>
      <c r="X729" s="137" t="s">
        <v>267</v>
      </c>
      <c r="Y729" s="137">
        <v>360182270</v>
      </c>
      <c r="Z729" s="137" t="s">
        <v>3623</v>
      </c>
      <c r="AA729" s="137" t="s">
        <v>1486</v>
      </c>
      <c r="AB729" s="138">
        <v>59000</v>
      </c>
      <c r="AC729" s="137" t="s">
        <v>477</v>
      </c>
      <c r="AD729" s="137">
        <v>24</v>
      </c>
      <c r="AE729" s="137" t="s">
        <v>478</v>
      </c>
      <c r="AF729" s="137" t="s">
        <v>1575</v>
      </c>
      <c r="AG729" s="137" t="s">
        <v>3624</v>
      </c>
      <c r="AH729" s="137" t="s">
        <v>481</v>
      </c>
      <c r="AI729" s="137" t="s">
        <v>980</v>
      </c>
      <c r="AJ729" s="138">
        <v>3180</v>
      </c>
      <c r="AK729" s="138">
        <v>3180</v>
      </c>
      <c r="AL729" s="137" t="s">
        <v>835</v>
      </c>
      <c r="AM729" s="138">
        <v>5884.42</v>
      </c>
      <c r="AN729" s="138">
        <v>3655.58</v>
      </c>
      <c r="AO729" s="138">
        <v>9540</v>
      </c>
      <c r="AP729" s="138">
        <v>53115.58</v>
      </c>
      <c r="AQ729" s="138">
        <v>13516.42</v>
      </c>
      <c r="AR729" s="138">
        <v>66632</v>
      </c>
      <c r="AS729" s="138">
        <v>0</v>
      </c>
      <c r="AT729" s="138">
        <v>0</v>
      </c>
      <c r="AU729" s="138">
        <v>0</v>
      </c>
      <c r="AV729" s="137">
        <v>3</v>
      </c>
      <c r="AW729" s="137"/>
      <c r="AX729" s="137"/>
      <c r="AY729" s="137"/>
      <c r="AZ729" s="137"/>
      <c r="BA729" s="137"/>
      <c r="BB729" s="137" t="s">
        <v>277</v>
      </c>
      <c r="BC729" s="137"/>
      <c r="BD729" s="137"/>
      <c r="BE729" s="138"/>
      <c r="BF729" s="137"/>
      <c r="BG729" s="137" t="s">
        <v>3625</v>
      </c>
      <c r="BH729" s="152" t="s">
        <v>2668</v>
      </c>
      <c r="BI729" s="129" t="s">
        <v>99</v>
      </c>
      <c r="BJ729" s="147">
        <v>46207</v>
      </c>
      <c r="BK729" s="139" t="s">
        <v>102</v>
      </c>
      <c r="BL729" s="129" t="s">
        <v>107</v>
      </c>
      <c r="BM729" s="142" t="s">
        <v>179</v>
      </c>
      <c r="BN729" s="139" t="s">
        <v>221</v>
      </c>
      <c r="BO729" s="139">
        <v>0</v>
      </c>
      <c r="BP729" s="143"/>
      <c r="BQ729" s="141" t="s">
        <v>1761</v>
      </c>
    </row>
    <row r="730" spans="1:69" hidden="1" x14ac:dyDescent="0.35">
      <c r="A730" s="131">
        <v>726</v>
      </c>
      <c r="B730" s="137" t="s">
        <v>252</v>
      </c>
      <c r="C730" s="137" t="s">
        <v>253</v>
      </c>
      <c r="D730" s="137" t="s">
        <v>254</v>
      </c>
      <c r="E730" s="137" t="s">
        <v>255</v>
      </c>
      <c r="F730" s="137" t="s">
        <v>255</v>
      </c>
      <c r="G730" s="137" t="s">
        <v>256</v>
      </c>
      <c r="H730" s="137" t="s">
        <v>257</v>
      </c>
      <c r="I730" s="137">
        <v>147752</v>
      </c>
      <c r="J730" s="137" t="s">
        <v>722</v>
      </c>
      <c r="K730" s="137">
        <v>147752</v>
      </c>
      <c r="L730" s="137" t="s">
        <v>572</v>
      </c>
      <c r="M730" s="137" t="s">
        <v>573</v>
      </c>
      <c r="N730" s="137">
        <v>250406</v>
      </c>
      <c r="O730" s="137" t="s">
        <v>723</v>
      </c>
      <c r="P730" s="137">
        <v>328998</v>
      </c>
      <c r="Q730" s="137" t="s">
        <v>724</v>
      </c>
      <c r="R730" s="137" t="s">
        <v>263</v>
      </c>
      <c r="S730" s="137" t="s">
        <v>725</v>
      </c>
      <c r="T730" s="137" t="s">
        <v>725</v>
      </c>
      <c r="U730" s="137" t="s">
        <v>298</v>
      </c>
      <c r="V730" s="137" t="s">
        <v>266</v>
      </c>
      <c r="W730" s="137">
        <v>0</v>
      </c>
      <c r="X730" s="137" t="s">
        <v>345</v>
      </c>
      <c r="Y730" s="137">
        <v>357896152</v>
      </c>
      <c r="Z730" s="137" t="s">
        <v>726</v>
      </c>
      <c r="AA730" s="137" t="s">
        <v>436</v>
      </c>
      <c r="AB730" s="138">
        <v>60000</v>
      </c>
      <c r="AC730" s="137" t="s">
        <v>477</v>
      </c>
      <c r="AD730" s="137">
        <v>24</v>
      </c>
      <c r="AE730" s="137" t="s">
        <v>367</v>
      </c>
      <c r="AF730" s="137" t="s">
        <v>727</v>
      </c>
      <c r="AG730" s="137" t="s">
        <v>404</v>
      </c>
      <c r="AH730" s="137" t="s">
        <v>292</v>
      </c>
      <c r="AI730" s="137" t="s">
        <v>728</v>
      </c>
      <c r="AJ730" s="138">
        <v>3200</v>
      </c>
      <c r="AK730" s="138">
        <v>3200</v>
      </c>
      <c r="AL730" s="137" t="s">
        <v>729</v>
      </c>
      <c r="AM730" s="138">
        <v>28817.73</v>
      </c>
      <c r="AN730" s="138">
        <v>12782.27</v>
      </c>
      <c r="AO730" s="138">
        <v>41600</v>
      </c>
      <c r="AP730" s="138">
        <v>31182.27</v>
      </c>
      <c r="AQ730" s="138">
        <v>4087.73</v>
      </c>
      <c r="AR730" s="138">
        <v>35270</v>
      </c>
      <c r="AS730" s="138">
        <v>21902.58</v>
      </c>
      <c r="AT730" s="138">
        <v>3697.42</v>
      </c>
      <c r="AU730" s="138">
        <v>25600</v>
      </c>
      <c r="AV730" s="137">
        <v>21</v>
      </c>
      <c r="AW730" s="137"/>
      <c r="AX730" s="137"/>
      <c r="AY730" s="137"/>
      <c r="AZ730" s="137"/>
      <c r="BA730" s="137"/>
      <c r="BB730" s="137" t="s">
        <v>277</v>
      </c>
      <c r="BC730" s="137"/>
      <c r="BD730" s="137"/>
      <c r="BE730" s="138"/>
      <c r="BF730" s="137"/>
      <c r="BG730" s="137" t="s">
        <v>730</v>
      </c>
      <c r="BH730" s="152" t="s">
        <v>2668</v>
      </c>
      <c r="BI730" s="129" t="s">
        <v>99</v>
      </c>
      <c r="BJ730" s="147">
        <v>46207</v>
      </c>
      <c r="BK730" s="139" t="s">
        <v>103</v>
      </c>
      <c r="BL730" s="129" t="s">
        <v>118</v>
      </c>
      <c r="BM730" s="142" t="s">
        <v>179</v>
      </c>
      <c r="BN730" s="139" t="s">
        <v>221</v>
      </c>
      <c r="BO730" s="139">
        <v>0</v>
      </c>
      <c r="BP730" s="143"/>
      <c r="BQ730" s="144" t="s">
        <v>3626</v>
      </c>
    </row>
    <row r="731" spans="1:69" hidden="1" x14ac:dyDescent="0.35">
      <c r="A731" s="131">
        <v>727</v>
      </c>
      <c r="B731" s="137" t="s">
        <v>252</v>
      </c>
      <c r="C731" s="137" t="s">
        <v>253</v>
      </c>
      <c r="D731" s="137" t="s">
        <v>254</v>
      </c>
      <c r="E731" s="137" t="s">
        <v>255</v>
      </c>
      <c r="F731" s="137" t="s">
        <v>255</v>
      </c>
      <c r="G731" s="137" t="s">
        <v>256</v>
      </c>
      <c r="H731" s="137" t="s">
        <v>257</v>
      </c>
      <c r="I731" s="137">
        <v>147752</v>
      </c>
      <c r="J731" s="137" t="s">
        <v>722</v>
      </c>
      <c r="K731" s="137">
        <v>147752</v>
      </c>
      <c r="L731" s="137" t="s">
        <v>572</v>
      </c>
      <c r="M731" s="137" t="s">
        <v>573</v>
      </c>
      <c r="N731" s="137">
        <v>250406</v>
      </c>
      <c r="O731" s="137" t="s">
        <v>723</v>
      </c>
      <c r="P731" s="137">
        <v>328998</v>
      </c>
      <c r="Q731" s="137" t="s">
        <v>724</v>
      </c>
      <c r="R731" s="137" t="s">
        <v>669</v>
      </c>
      <c r="S731" s="137" t="s">
        <v>725</v>
      </c>
      <c r="T731" s="137" t="s">
        <v>725</v>
      </c>
      <c r="U731" s="137" t="s">
        <v>298</v>
      </c>
      <c r="V731" s="137" t="s">
        <v>266</v>
      </c>
      <c r="W731" s="137">
        <v>0</v>
      </c>
      <c r="X731" s="137" t="s">
        <v>345</v>
      </c>
      <c r="Y731" s="137">
        <v>359450785</v>
      </c>
      <c r="Z731" s="137" t="s">
        <v>726</v>
      </c>
      <c r="AA731" s="137" t="s">
        <v>325</v>
      </c>
      <c r="AB731" s="138">
        <v>19000</v>
      </c>
      <c r="AC731" s="137" t="s">
        <v>477</v>
      </c>
      <c r="AD731" s="137">
        <v>18</v>
      </c>
      <c r="AE731" s="137" t="s">
        <v>673</v>
      </c>
      <c r="AF731" s="137" t="s">
        <v>727</v>
      </c>
      <c r="AG731" s="137" t="s">
        <v>404</v>
      </c>
      <c r="AH731" s="137" t="s">
        <v>292</v>
      </c>
      <c r="AI731" s="137" t="s">
        <v>692</v>
      </c>
      <c r="AJ731" s="138">
        <v>1270</v>
      </c>
      <c r="AK731" s="138">
        <v>1270</v>
      </c>
      <c r="AL731" s="137" t="s">
        <v>1035</v>
      </c>
      <c r="AM731" s="138">
        <v>6546.1</v>
      </c>
      <c r="AN731" s="138">
        <v>2343.9</v>
      </c>
      <c r="AO731" s="138">
        <v>8890</v>
      </c>
      <c r="AP731" s="138">
        <v>12453.9</v>
      </c>
      <c r="AQ731" s="138">
        <v>1560.1</v>
      </c>
      <c r="AR731" s="138">
        <v>14014</v>
      </c>
      <c r="AS731" s="138">
        <v>3119.2</v>
      </c>
      <c r="AT731" s="138">
        <v>690.8</v>
      </c>
      <c r="AU731" s="138">
        <v>3810</v>
      </c>
      <c r="AV731" s="137">
        <v>10</v>
      </c>
      <c r="AW731" s="137"/>
      <c r="AX731" s="137"/>
      <c r="AY731" s="137"/>
      <c r="AZ731" s="137"/>
      <c r="BA731" s="137"/>
      <c r="BB731" s="137" t="s">
        <v>277</v>
      </c>
      <c r="BC731" s="137"/>
      <c r="BD731" s="137"/>
      <c r="BE731" s="138"/>
      <c r="BF731" s="137"/>
      <c r="BG731" s="137" t="s">
        <v>730</v>
      </c>
      <c r="BH731" s="152" t="s">
        <v>2668</v>
      </c>
      <c r="BI731" s="129" t="s">
        <v>99</v>
      </c>
      <c r="BJ731" s="147">
        <v>46207</v>
      </c>
      <c r="BK731" s="139" t="s">
        <v>103</v>
      </c>
      <c r="BL731" s="129" t="s">
        <v>118</v>
      </c>
      <c r="BM731" s="142" t="s">
        <v>179</v>
      </c>
      <c r="BN731" s="139" t="s">
        <v>221</v>
      </c>
      <c r="BO731" s="139">
        <v>0</v>
      </c>
      <c r="BP731" s="143"/>
      <c r="BQ731" s="144" t="s">
        <v>3626</v>
      </c>
    </row>
    <row r="732" spans="1:69" ht="34.25" hidden="1" customHeight="1" x14ac:dyDescent="0.35">
      <c r="A732" s="131">
        <v>728</v>
      </c>
      <c r="B732" s="137" t="s">
        <v>252</v>
      </c>
      <c r="C732" s="137" t="s">
        <v>253</v>
      </c>
      <c r="D732" s="137" t="s">
        <v>254</v>
      </c>
      <c r="E732" s="137" t="s">
        <v>255</v>
      </c>
      <c r="F732" s="137" t="s">
        <v>255</v>
      </c>
      <c r="G732" s="137" t="s">
        <v>256</v>
      </c>
      <c r="H732" s="137" t="s">
        <v>257</v>
      </c>
      <c r="I732" s="137">
        <v>147752</v>
      </c>
      <c r="J732" s="137" t="s">
        <v>722</v>
      </c>
      <c r="K732" s="137">
        <v>147752</v>
      </c>
      <c r="L732" s="137" t="s">
        <v>572</v>
      </c>
      <c r="M732" s="137" t="s">
        <v>573</v>
      </c>
      <c r="N732" s="137">
        <v>250406</v>
      </c>
      <c r="O732" s="137" t="s">
        <v>723</v>
      </c>
      <c r="P732" s="137">
        <v>328998</v>
      </c>
      <c r="Q732" s="137" t="s">
        <v>724</v>
      </c>
      <c r="R732" s="137" t="s">
        <v>263</v>
      </c>
      <c r="S732" s="137" t="s">
        <v>1196</v>
      </c>
      <c r="T732" s="137" t="s">
        <v>1196</v>
      </c>
      <c r="U732" s="137" t="s">
        <v>265</v>
      </c>
      <c r="V732" s="137" t="s">
        <v>266</v>
      </c>
      <c r="W732" s="137">
        <v>0</v>
      </c>
      <c r="X732" s="137" t="s">
        <v>267</v>
      </c>
      <c r="Y732" s="137">
        <v>359707339</v>
      </c>
      <c r="Z732" s="137" t="s">
        <v>1197</v>
      </c>
      <c r="AA732" s="137" t="s">
        <v>1198</v>
      </c>
      <c r="AB732" s="138">
        <v>70000</v>
      </c>
      <c r="AC732" s="137" t="s">
        <v>477</v>
      </c>
      <c r="AD732" s="137">
        <v>24</v>
      </c>
      <c r="AE732" s="137" t="s">
        <v>489</v>
      </c>
      <c r="AF732" s="137" t="s">
        <v>779</v>
      </c>
      <c r="AG732" s="137" t="s">
        <v>1199</v>
      </c>
      <c r="AH732" s="137" t="s">
        <v>292</v>
      </c>
      <c r="AI732" s="137" t="s">
        <v>1173</v>
      </c>
      <c r="AJ732" s="138">
        <v>3710</v>
      </c>
      <c r="AK732" s="138">
        <v>3710</v>
      </c>
      <c r="AL732" s="137" t="s">
        <v>835</v>
      </c>
      <c r="AM732" s="138">
        <v>20042.87</v>
      </c>
      <c r="AN732" s="138">
        <v>9637.1299999999992</v>
      </c>
      <c r="AO732" s="138">
        <v>29680</v>
      </c>
      <c r="AP732" s="138">
        <v>49957.13</v>
      </c>
      <c r="AQ732" s="138">
        <v>8922.8700000000008</v>
      </c>
      <c r="AR732" s="138">
        <v>58880</v>
      </c>
      <c r="AS732" s="138">
        <v>0</v>
      </c>
      <c r="AT732" s="138">
        <v>0</v>
      </c>
      <c r="AU732" s="138">
        <v>0</v>
      </c>
      <c r="AV732" s="137">
        <v>8</v>
      </c>
      <c r="AW732" s="137"/>
      <c r="AX732" s="137"/>
      <c r="AY732" s="137"/>
      <c r="AZ732" s="137"/>
      <c r="BA732" s="137"/>
      <c r="BB732" s="137" t="s">
        <v>277</v>
      </c>
      <c r="BC732" s="137"/>
      <c r="BD732" s="137"/>
      <c r="BE732" s="138"/>
      <c r="BF732" s="137"/>
      <c r="BG732" s="137" t="s">
        <v>1200</v>
      </c>
      <c r="BH732" s="152" t="s">
        <v>2668</v>
      </c>
      <c r="BI732" s="129" t="s">
        <v>99</v>
      </c>
      <c r="BJ732" s="147">
        <v>46207</v>
      </c>
      <c r="BK732" s="139" t="s">
        <v>102</v>
      </c>
      <c r="BL732" s="129" t="s">
        <v>107</v>
      </c>
      <c r="BM732" s="142" t="s">
        <v>179</v>
      </c>
      <c r="BN732" s="139" t="s">
        <v>221</v>
      </c>
      <c r="BO732" s="139">
        <v>0</v>
      </c>
      <c r="BP732" s="143"/>
      <c r="BQ732" s="141" t="s">
        <v>1761</v>
      </c>
    </row>
    <row r="733" spans="1:69" hidden="1" x14ac:dyDescent="0.35">
      <c r="A733" s="131">
        <v>729</v>
      </c>
      <c r="B733" s="137" t="s">
        <v>252</v>
      </c>
      <c r="C733" s="137" t="s">
        <v>253</v>
      </c>
      <c r="D733" s="137" t="s">
        <v>254</v>
      </c>
      <c r="E733" s="137" t="s">
        <v>255</v>
      </c>
      <c r="F733" s="137" t="s">
        <v>255</v>
      </c>
      <c r="G733" s="137" t="s">
        <v>256</v>
      </c>
      <c r="H733" s="137" t="s">
        <v>257</v>
      </c>
      <c r="I733" s="137">
        <v>147752</v>
      </c>
      <c r="J733" s="137" t="s">
        <v>722</v>
      </c>
      <c r="K733" s="137">
        <v>147752</v>
      </c>
      <c r="L733" s="137" t="s">
        <v>572</v>
      </c>
      <c r="M733" s="137" t="s">
        <v>573</v>
      </c>
      <c r="N733" s="137">
        <v>250406</v>
      </c>
      <c r="O733" s="137" t="s">
        <v>723</v>
      </c>
      <c r="P733" s="137">
        <v>328998</v>
      </c>
      <c r="Q733" s="137" t="s">
        <v>724</v>
      </c>
      <c r="R733" s="137" t="s">
        <v>263</v>
      </c>
      <c r="S733" s="137" t="s">
        <v>844</v>
      </c>
      <c r="T733" s="137" t="s">
        <v>844</v>
      </c>
      <c r="U733" s="137" t="s">
        <v>265</v>
      </c>
      <c r="V733" s="137" t="s">
        <v>266</v>
      </c>
      <c r="W733" s="137">
        <v>0</v>
      </c>
      <c r="X733" s="137" t="s">
        <v>345</v>
      </c>
      <c r="Y733" s="137">
        <v>358629655</v>
      </c>
      <c r="Z733" s="137" t="s">
        <v>845</v>
      </c>
      <c r="AA733" s="137" t="s">
        <v>846</v>
      </c>
      <c r="AB733" s="138">
        <v>60000</v>
      </c>
      <c r="AC733" s="137" t="s">
        <v>477</v>
      </c>
      <c r="AD733" s="137">
        <v>24</v>
      </c>
      <c r="AE733" s="137" t="s">
        <v>367</v>
      </c>
      <c r="AF733" s="137" t="s">
        <v>557</v>
      </c>
      <c r="AG733" s="137" t="s">
        <v>847</v>
      </c>
      <c r="AH733" s="137" t="s">
        <v>292</v>
      </c>
      <c r="AI733" s="137" t="s">
        <v>834</v>
      </c>
      <c r="AJ733" s="138">
        <v>3190</v>
      </c>
      <c r="AK733" s="138">
        <v>3190</v>
      </c>
      <c r="AL733" s="137" t="s">
        <v>801</v>
      </c>
      <c r="AM733" s="138">
        <v>41834.68</v>
      </c>
      <c r="AN733" s="138">
        <v>15585.32</v>
      </c>
      <c r="AO733" s="138">
        <v>57420</v>
      </c>
      <c r="AP733" s="138">
        <v>18165.32</v>
      </c>
      <c r="AQ733" s="138">
        <v>1317.68</v>
      </c>
      <c r="AR733" s="138">
        <v>19483</v>
      </c>
      <c r="AS733" s="138">
        <v>2845.11</v>
      </c>
      <c r="AT733" s="138">
        <v>344.89</v>
      </c>
      <c r="AU733" s="138">
        <v>3190</v>
      </c>
      <c r="AV733" s="137">
        <v>19</v>
      </c>
      <c r="AW733" s="137"/>
      <c r="AX733" s="137"/>
      <c r="AY733" s="137"/>
      <c r="AZ733" s="137"/>
      <c r="BA733" s="137"/>
      <c r="BB733" s="137" t="s">
        <v>277</v>
      </c>
      <c r="BC733" s="137"/>
      <c r="BD733" s="137"/>
      <c r="BE733" s="138"/>
      <c r="BF733" s="137"/>
      <c r="BG733" s="137" t="s">
        <v>848</v>
      </c>
      <c r="BH733" s="152" t="s">
        <v>2668</v>
      </c>
      <c r="BI733" s="129" t="s">
        <v>99</v>
      </c>
      <c r="BJ733" s="147">
        <v>46207</v>
      </c>
      <c r="BK733" s="139" t="s">
        <v>102</v>
      </c>
      <c r="BL733" s="129" t="s">
        <v>107</v>
      </c>
      <c r="BM733" s="142" t="s">
        <v>179</v>
      </c>
      <c r="BN733" s="139" t="s">
        <v>221</v>
      </c>
      <c r="BO733" s="139">
        <v>0</v>
      </c>
      <c r="BP733" s="143"/>
      <c r="BQ733" s="141" t="s">
        <v>1761</v>
      </c>
    </row>
    <row r="734" spans="1:69" hidden="1" x14ac:dyDescent="0.35">
      <c r="A734" s="131">
        <v>730</v>
      </c>
      <c r="B734" s="137" t="s">
        <v>252</v>
      </c>
      <c r="C734" s="137" t="s">
        <v>253</v>
      </c>
      <c r="D734" s="137" t="s">
        <v>254</v>
      </c>
      <c r="E734" s="137" t="s">
        <v>255</v>
      </c>
      <c r="F734" s="137" t="s">
        <v>255</v>
      </c>
      <c r="G734" s="137" t="s">
        <v>256</v>
      </c>
      <c r="H734" s="137" t="s">
        <v>257</v>
      </c>
      <c r="I734" s="137">
        <v>147752</v>
      </c>
      <c r="J734" s="137" t="s">
        <v>722</v>
      </c>
      <c r="K734" s="137">
        <v>147752</v>
      </c>
      <c r="L734" s="137" t="s">
        <v>572</v>
      </c>
      <c r="M734" s="137" t="s">
        <v>573</v>
      </c>
      <c r="N734" s="137">
        <v>250406</v>
      </c>
      <c r="O734" s="137" t="s">
        <v>723</v>
      </c>
      <c r="P734" s="137">
        <v>328998</v>
      </c>
      <c r="Q734" s="137" t="s">
        <v>724</v>
      </c>
      <c r="R734" s="137" t="s">
        <v>263</v>
      </c>
      <c r="S734" s="137" t="s">
        <v>1115</v>
      </c>
      <c r="T734" s="137" t="s">
        <v>1115</v>
      </c>
      <c r="U734" s="137" t="s">
        <v>265</v>
      </c>
      <c r="V734" s="137" t="s">
        <v>266</v>
      </c>
      <c r="W734" s="137">
        <v>0</v>
      </c>
      <c r="X734" s="137" t="s">
        <v>1012</v>
      </c>
      <c r="Y734" s="137">
        <v>359591675</v>
      </c>
      <c r="Z734" s="137" t="s">
        <v>1116</v>
      </c>
      <c r="AA734" s="137" t="s">
        <v>1117</v>
      </c>
      <c r="AB734" s="138">
        <v>31000</v>
      </c>
      <c r="AC734" s="137" t="s">
        <v>477</v>
      </c>
      <c r="AD734" s="137">
        <v>24</v>
      </c>
      <c r="AE734" s="137" t="s">
        <v>478</v>
      </c>
      <c r="AF734" s="137" t="s">
        <v>1118</v>
      </c>
      <c r="AG734" s="137" t="s">
        <v>1119</v>
      </c>
      <c r="AH734" s="137" t="s">
        <v>481</v>
      </c>
      <c r="AI734" s="137" t="s">
        <v>1120</v>
      </c>
      <c r="AJ734" s="138">
        <v>1650</v>
      </c>
      <c r="AK734" s="138">
        <v>1650</v>
      </c>
      <c r="AL734" s="137" t="s">
        <v>835</v>
      </c>
      <c r="AM734" s="138">
        <v>10121.950000000001</v>
      </c>
      <c r="AN734" s="138">
        <v>4728.05</v>
      </c>
      <c r="AO734" s="138">
        <v>14850</v>
      </c>
      <c r="AP734" s="138">
        <v>20878.05</v>
      </c>
      <c r="AQ734" s="138">
        <v>3554.95</v>
      </c>
      <c r="AR734" s="138">
        <v>24433</v>
      </c>
      <c r="AS734" s="138">
        <v>0</v>
      </c>
      <c r="AT734" s="138">
        <v>0</v>
      </c>
      <c r="AU734" s="138">
        <v>0</v>
      </c>
      <c r="AV734" s="137">
        <v>9</v>
      </c>
      <c r="AW734" s="137"/>
      <c r="AX734" s="137"/>
      <c r="AY734" s="137"/>
      <c r="AZ734" s="137"/>
      <c r="BA734" s="137"/>
      <c r="BB734" s="137" t="s">
        <v>277</v>
      </c>
      <c r="BC734" s="137"/>
      <c r="BD734" s="137"/>
      <c r="BE734" s="138"/>
      <c r="BF734" s="137"/>
      <c r="BG734" s="137" t="s">
        <v>1121</v>
      </c>
      <c r="BH734" s="152" t="s">
        <v>2668</v>
      </c>
      <c r="BI734" s="129" t="s">
        <v>99</v>
      </c>
      <c r="BJ734" s="147">
        <v>46207</v>
      </c>
      <c r="BK734" s="139" t="s">
        <v>102</v>
      </c>
      <c r="BL734" s="129" t="s">
        <v>107</v>
      </c>
      <c r="BM734" s="142" t="s">
        <v>179</v>
      </c>
      <c r="BN734" s="139" t="s">
        <v>221</v>
      </c>
      <c r="BO734" s="139">
        <v>0</v>
      </c>
      <c r="BP734" s="143"/>
      <c r="BQ734" s="141" t="s">
        <v>1761</v>
      </c>
    </row>
    <row r="735" spans="1:69" hidden="1" x14ac:dyDescent="0.35">
      <c r="A735" s="131">
        <v>731</v>
      </c>
      <c r="B735" s="137" t="s">
        <v>252</v>
      </c>
      <c r="C735" s="137" t="s">
        <v>253</v>
      </c>
      <c r="D735" s="137" t="s">
        <v>254</v>
      </c>
      <c r="E735" s="137" t="s">
        <v>255</v>
      </c>
      <c r="F735" s="137" t="s">
        <v>255</v>
      </c>
      <c r="G735" s="137" t="s">
        <v>256</v>
      </c>
      <c r="H735" s="137" t="s">
        <v>257</v>
      </c>
      <c r="I735" s="137">
        <v>147752</v>
      </c>
      <c r="J735" s="137" t="s">
        <v>722</v>
      </c>
      <c r="K735" s="137">
        <v>147752</v>
      </c>
      <c r="L735" s="137" t="s">
        <v>572</v>
      </c>
      <c r="M735" s="137" t="s">
        <v>573</v>
      </c>
      <c r="N735" s="137">
        <v>250406</v>
      </c>
      <c r="O735" s="137" t="s">
        <v>723</v>
      </c>
      <c r="P735" s="137">
        <v>328998</v>
      </c>
      <c r="Q735" s="137" t="s">
        <v>724</v>
      </c>
      <c r="R735" s="137" t="s">
        <v>263</v>
      </c>
      <c r="S735" s="137" t="s">
        <v>862</v>
      </c>
      <c r="T735" s="137" t="s">
        <v>862</v>
      </c>
      <c r="U735" s="137" t="s">
        <v>265</v>
      </c>
      <c r="V735" s="137" t="s">
        <v>266</v>
      </c>
      <c r="W735" s="137">
        <v>0</v>
      </c>
      <c r="X735" s="137" t="s">
        <v>345</v>
      </c>
      <c r="Y735" s="137">
        <v>358929985</v>
      </c>
      <c r="Z735" s="137" t="s">
        <v>863</v>
      </c>
      <c r="AA735" s="137" t="s">
        <v>824</v>
      </c>
      <c r="AB735" s="138">
        <v>50000</v>
      </c>
      <c r="AC735" s="137" t="s">
        <v>477</v>
      </c>
      <c r="AD735" s="137">
        <v>24</v>
      </c>
      <c r="AE735" s="137" t="s">
        <v>367</v>
      </c>
      <c r="AF735" s="137" t="s">
        <v>557</v>
      </c>
      <c r="AG735" s="137" t="s">
        <v>864</v>
      </c>
      <c r="AH735" s="137" t="s">
        <v>292</v>
      </c>
      <c r="AI735" s="137" t="s">
        <v>865</v>
      </c>
      <c r="AJ735" s="138">
        <v>2660</v>
      </c>
      <c r="AK735" s="138">
        <v>2660</v>
      </c>
      <c r="AL735" s="137" t="s">
        <v>835</v>
      </c>
      <c r="AM735" s="138">
        <v>35194.019999999997</v>
      </c>
      <c r="AN735" s="138">
        <v>12685.98</v>
      </c>
      <c r="AO735" s="138">
        <v>47880</v>
      </c>
      <c r="AP735" s="138">
        <v>14805.98</v>
      </c>
      <c r="AQ735" s="138">
        <v>1080.02</v>
      </c>
      <c r="AR735" s="138">
        <v>15886</v>
      </c>
      <c r="AS735" s="138">
        <v>0</v>
      </c>
      <c r="AT735" s="138">
        <v>0</v>
      </c>
      <c r="AU735" s="138">
        <v>0</v>
      </c>
      <c r="AV735" s="137">
        <v>18</v>
      </c>
      <c r="AW735" s="137"/>
      <c r="AX735" s="137"/>
      <c r="AY735" s="137"/>
      <c r="AZ735" s="137"/>
      <c r="BA735" s="137"/>
      <c r="BB735" s="137" t="s">
        <v>277</v>
      </c>
      <c r="BC735" s="137"/>
      <c r="BD735" s="137"/>
      <c r="BE735" s="138"/>
      <c r="BF735" s="137"/>
      <c r="BG735" s="137" t="s">
        <v>866</v>
      </c>
      <c r="BH735" s="152" t="s">
        <v>2668</v>
      </c>
      <c r="BI735" s="129" t="s">
        <v>99</v>
      </c>
      <c r="BJ735" s="147">
        <v>46207</v>
      </c>
      <c r="BK735" s="139" t="s">
        <v>102</v>
      </c>
      <c r="BL735" s="129" t="s">
        <v>107</v>
      </c>
      <c r="BM735" s="142" t="s">
        <v>179</v>
      </c>
      <c r="BN735" s="139" t="s">
        <v>221</v>
      </c>
      <c r="BO735" s="139">
        <v>0</v>
      </c>
      <c r="BP735" s="143"/>
      <c r="BQ735" s="141" t="s">
        <v>1761</v>
      </c>
    </row>
    <row r="736" spans="1:69" hidden="1" x14ac:dyDescent="0.35">
      <c r="A736" s="131">
        <v>732</v>
      </c>
      <c r="B736" s="137" t="s">
        <v>252</v>
      </c>
      <c r="C736" s="137" t="s">
        <v>253</v>
      </c>
      <c r="D736" s="137" t="s">
        <v>254</v>
      </c>
      <c r="E736" s="137" t="s">
        <v>255</v>
      </c>
      <c r="F736" s="137" t="s">
        <v>255</v>
      </c>
      <c r="G736" s="137" t="s">
        <v>256</v>
      </c>
      <c r="H736" s="137" t="s">
        <v>257</v>
      </c>
      <c r="I736" s="137">
        <v>137772</v>
      </c>
      <c r="J736" s="137" t="s">
        <v>695</v>
      </c>
      <c r="K736" s="137">
        <v>137772</v>
      </c>
      <c r="L736" s="137" t="s">
        <v>572</v>
      </c>
      <c r="M736" s="137" t="s">
        <v>573</v>
      </c>
      <c r="N736" s="137">
        <v>232479</v>
      </c>
      <c r="O736" s="137" t="s">
        <v>696</v>
      </c>
      <c r="P736" s="137">
        <v>306022</v>
      </c>
      <c r="Q736" s="137" t="s">
        <v>697</v>
      </c>
      <c r="R736" s="137" t="s">
        <v>263</v>
      </c>
      <c r="S736" s="137" t="s">
        <v>1036</v>
      </c>
      <c r="T736" s="137" t="s">
        <v>1036</v>
      </c>
      <c r="U736" s="137" t="s">
        <v>265</v>
      </c>
      <c r="V736" s="137" t="s">
        <v>266</v>
      </c>
      <c r="W736" s="137">
        <v>0</v>
      </c>
      <c r="X736" s="137" t="s">
        <v>345</v>
      </c>
      <c r="Y736" s="137">
        <v>359450971</v>
      </c>
      <c r="Z736" s="137" t="s">
        <v>1037</v>
      </c>
      <c r="AA736" s="137" t="s">
        <v>325</v>
      </c>
      <c r="AB736" s="138">
        <v>60000</v>
      </c>
      <c r="AC736" s="137" t="s">
        <v>477</v>
      </c>
      <c r="AD736" s="137">
        <v>24</v>
      </c>
      <c r="AE736" s="137" t="s">
        <v>612</v>
      </c>
      <c r="AF736" s="137" t="s">
        <v>700</v>
      </c>
      <c r="AG736" s="137" t="s">
        <v>701</v>
      </c>
      <c r="AH736" s="137" t="s">
        <v>274</v>
      </c>
      <c r="AI736" s="137" t="s">
        <v>692</v>
      </c>
      <c r="AJ736" s="138">
        <v>3160</v>
      </c>
      <c r="AK736" s="138">
        <v>3160</v>
      </c>
      <c r="AL736" s="137" t="s">
        <v>835</v>
      </c>
      <c r="AM736" s="138">
        <v>21438.74</v>
      </c>
      <c r="AN736" s="138">
        <v>10161.26</v>
      </c>
      <c r="AO736" s="138">
        <v>31600</v>
      </c>
      <c r="AP736" s="138">
        <v>38561.26</v>
      </c>
      <c r="AQ736" s="138">
        <v>5986.74</v>
      </c>
      <c r="AR736" s="138">
        <v>44548</v>
      </c>
      <c r="AS736" s="138">
        <v>0</v>
      </c>
      <c r="AT736" s="138">
        <v>0</v>
      </c>
      <c r="AU736" s="138">
        <v>0</v>
      </c>
      <c r="AV736" s="137">
        <v>10</v>
      </c>
      <c r="AW736" s="137"/>
      <c r="AX736" s="137"/>
      <c r="AY736" s="137"/>
      <c r="AZ736" s="137"/>
      <c r="BA736" s="137"/>
      <c r="BB736" s="137" t="s">
        <v>277</v>
      </c>
      <c r="BC736" s="137"/>
      <c r="BD736" s="137"/>
      <c r="BE736" s="138"/>
      <c r="BF736" s="137"/>
      <c r="BG736" s="137" t="s">
        <v>1038</v>
      </c>
      <c r="BH736" s="152" t="s">
        <v>2668</v>
      </c>
      <c r="BI736" s="129" t="s">
        <v>99</v>
      </c>
      <c r="BJ736" s="147">
        <v>46207</v>
      </c>
      <c r="BK736" s="139" t="s">
        <v>102</v>
      </c>
      <c r="BL736" s="129" t="s">
        <v>107</v>
      </c>
      <c r="BM736" s="142" t="s">
        <v>179</v>
      </c>
      <c r="BN736" s="139" t="s">
        <v>221</v>
      </c>
      <c r="BO736" s="139">
        <v>0</v>
      </c>
      <c r="BP736" s="143"/>
      <c r="BQ736" s="141" t="s">
        <v>1761</v>
      </c>
    </row>
    <row r="737" spans="1:69" ht="34.25" hidden="1" customHeight="1" x14ac:dyDescent="0.35">
      <c r="A737" s="131">
        <v>733</v>
      </c>
      <c r="B737" s="137" t="s">
        <v>252</v>
      </c>
      <c r="C737" s="137" t="s">
        <v>253</v>
      </c>
      <c r="D737" s="137" t="s">
        <v>254</v>
      </c>
      <c r="E737" s="137" t="s">
        <v>255</v>
      </c>
      <c r="F737" s="137" t="s">
        <v>255</v>
      </c>
      <c r="G737" s="137" t="s">
        <v>256</v>
      </c>
      <c r="H737" s="137" t="s">
        <v>257</v>
      </c>
      <c r="I737" s="137">
        <v>147752</v>
      </c>
      <c r="J737" s="137" t="s">
        <v>722</v>
      </c>
      <c r="K737" s="137">
        <v>147752</v>
      </c>
      <c r="L737" s="137" t="s">
        <v>572</v>
      </c>
      <c r="M737" s="137" t="s">
        <v>573</v>
      </c>
      <c r="N737" s="137">
        <v>250406</v>
      </c>
      <c r="O737" s="137" t="s">
        <v>723</v>
      </c>
      <c r="P737" s="137">
        <v>328998</v>
      </c>
      <c r="Q737" s="137" t="s">
        <v>724</v>
      </c>
      <c r="R737" s="137" t="s">
        <v>263</v>
      </c>
      <c r="S737" s="137" t="s">
        <v>1357</v>
      </c>
      <c r="T737" s="137" t="s">
        <v>1357</v>
      </c>
      <c r="U737" s="137" t="s">
        <v>265</v>
      </c>
      <c r="V737" s="137" t="s">
        <v>266</v>
      </c>
      <c r="W737" s="137">
        <v>0</v>
      </c>
      <c r="X737" s="137" t="s">
        <v>345</v>
      </c>
      <c r="Y737" s="137">
        <v>359918694</v>
      </c>
      <c r="Z737" s="137" t="s">
        <v>1358</v>
      </c>
      <c r="AA737" s="137" t="s">
        <v>1359</v>
      </c>
      <c r="AB737" s="138">
        <v>98000</v>
      </c>
      <c r="AC737" s="137" t="s">
        <v>477</v>
      </c>
      <c r="AD737" s="137">
        <v>24</v>
      </c>
      <c r="AE737" s="137" t="s">
        <v>489</v>
      </c>
      <c r="AF737" s="137" t="s">
        <v>557</v>
      </c>
      <c r="AG737" s="137" t="s">
        <v>864</v>
      </c>
      <c r="AH737" s="137" t="s">
        <v>292</v>
      </c>
      <c r="AI737" s="137" t="s">
        <v>1308</v>
      </c>
      <c r="AJ737" s="138">
        <v>5230</v>
      </c>
      <c r="AK737" s="138">
        <v>5230</v>
      </c>
      <c r="AL737" s="137" t="s">
        <v>835</v>
      </c>
      <c r="AM737" s="138">
        <v>21157.33</v>
      </c>
      <c r="AN737" s="138">
        <v>10222.67</v>
      </c>
      <c r="AO737" s="138">
        <v>31380</v>
      </c>
      <c r="AP737" s="138">
        <v>76842.67</v>
      </c>
      <c r="AQ737" s="138">
        <v>15823.33</v>
      </c>
      <c r="AR737" s="138">
        <v>92666</v>
      </c>
      <c r="AS737" s="138">
        <v>0</v>
      </c>
      <c r="AT737" s="138">
        <v>0</v>
      </c>
      <c r="AU737" s="138">
        <v>0</v>
      </c>
      <c r="AV737" s="137">
        <v>6</v>
      </c>
      <c r="AW737" s="137"/>
      <c r="AX737" s="137"/>
      <c r="AY737" s="137"/>
      <c r="AZ737" s="137"/>
      <c r="BA737" s="137"/>
      <c r="BB737" s="137" t="s">
        <v>277</v>
      </c>
      <c r="BC737" s="137"/>
      <c r="BD737" s="137"/>
      <c r="BE737" s="138"/>
      <c r="BF737" s="137"/>
      <c r="BG737" s="137" t="s">
        <v>1360</v>
      </c>
      <c r="BH737" s="152" t="s">
        <v>2668</v>
      </c>
      <c r="BI737" s="129" t="s">
        <v>99</v>
      </c>
      <c r="BJ737" s="147">
        <v>46207</v>
      </c>
      <c r="BK737" s="139" t="s">
        <v>102</v>
      </c>
      <c r="BL737" s="129" t="s">
        <v>107</v>
      </c>
      <c r="BM737" s="142" t="s">
        <v>179</v>
      </c>
      <c r="BN737" s="139" t="s">
        <v>221</v>
      </c>
      <c r="BO737" s="139">
        <v>0</v>
      </c>
      <c r="BP737" s="143"/>
      <c r="BQ737" s="141" t="s">
        <v>1761</v>
      </c>
    </row>
    <row r="738" spans="1:69" hidden="1" x14ac:dyDescent="0.35">
      <c r="A738" s="131">
        <v>734</v>
      </c>
      <c r="B738" s="137" t="s">
        <v>252</v>
      </c>
      <c r="C738" s="137" t="s">
        <v>253</v>
      </c>
      <c r="D738" s="137" t="s">
        <v>254</v>
      </c>
      <c r="E738" s="137" t="s">
        <v>255</v>
      </c>
      <c r="F738" s="137" t="s">
        <v>255</v>
      </c>
      <c r="G738" s="137" t="s">
        <v>256</v>
      </c>
      <c r="H738" s="137" t="s">
        <v>257</v>
      </c>
      <c r="I738" s="137">
        <v>137772</v>
      </c>
      <c r="J738" s="137" t="s">
        <v>695</v>
      </c>
      <c r="K738" s="137">
        <v>137772</v>
      </c>
      <c r="L738" s="137" t="s">
        <v>572</v>
      </c>
      <c r="M738" s="137" t="s">
        <v>573</v>
      </c>
      <c r="N738" s="137">
        <v>232479</v>
      </c>
      <c r="O738" s="137" t="s">
        <v>696</v>
      </c>
      <c r="P738" s="137">
        <v>306022</v>
      </c>
      <c r="Q738" s="137" t="s">
        <v>697</v>
      </c>
      <c r="R738" s="137" t="s">
        <v>669</v>
      </c>
      <c r="S738" s="137" t="s">
        <v>1254</v>
      </c>
      <c r="T738" s="137" t="s">
        <v>1254</v>
      </c>
      <c r="U738" s="137" t="s">
        <v>265</v>
      </c>
      <c r="V738" s="137" t="s">
        <v>266</v>
      </c>
      <c r="W738" s="137">
        <v>0</v>
      </c>
      <c r="X738" s="137" t="s">
        <v>267</v>
      </c>
      <c r="Y738" s="137">
        <v>359792482</v>
      </c>
      <c r="Z738" s="137" t="s">
        <v>1255</v>
      </c>
      <c r="AA738" s="137" t="s">
        <v>1256</v>
      </c>
      <c r="AB738" s="138">
        <v>35000</v>
      </c>
      <c r="AC738" s="137" t="s">
        <v>477</v>
      </c>
      <c r="AD738" s="137">
        <v>18</v>
      </c>
      <c r="AE738" s="137" t="s">
        <v>967</v>
      </c>
      <c r="AF738" s="137" t="s">
        <v>1257</v>
      </c>
      <c r="AG738" s="137" t="s">
        <v>701</v>
      </c>
      <c r="AH738" s="137" t="s">
        <v>615</v>
      </c>
      <c r="AI738" s="137" t="s">
        <v>1258</v>
      </c>
      <c r="AJ738" s="138">
        <v>2320</v>
      </c>
      <c r="AK738" s="138">
        <v>2320</v>
      </c>
      <c r="AL738" s="137" t="s">
        <v>1259</v>
      </c>
      <c r="AM738" s="138">
        <v>12324.15</v>
      </c>
      <c r="AN738" s="138">
        <v>3915.85</v>
      </c>
      <c r="AO738" s="138">
        <v>16240</v>
      </c>
      <c r="AP738" s="138">
        <v>22675.85</v>
      </c>
      <c r="AQ738" s="138">
        <v>2666.15</v>
      </c>
      <c r="AR738" s="138">
        <v>25342</v>
      </c>
      <c r="AS738" s="138">
        <v>0</v>
      </c>
      <c r="AT738" s="138">
        <v>0</v>
      </c>
      <c r="AU738" s="138">
        <v>0</v>
      </c>
      <c r="AV738" s="137">
        <v>7</v>
      </c>
      <c r="AW738" s="137"/>
      <c r="AX738" s="137"/>
      <c r="AY738" s="137"/>
      <c r="AZ738" s="137"/>
      <c r="BA738" s="137"/>
      <c r="BB738" s="137" t="s">
        <v>277</v>
      </c>
      <c r="BC738" s="137"/>
      <c r="BD738" s="137"/>
      <c r="BE738" s="138"/>
      <c r="BF738" s="137"/>
      <c r="BG738" s="137" t="s">
        <v>1260</v>
      </c>
      <c r="BH738" s="152" t="s">
        <v>2668</v>
      </c>
      <c r="BI738" s="129" t="s">
        <v>99</v>
      </c>
      <c r="BJ738" s="147">
        <v>46207</v>
      </c>
      <c r="BK738" s="139" t="s">
        <v>102</v>
      </c>
      <c r="BL738" s="129" t="s">
        <v>107</v>
      </c>
      <c r="BM738" s="142" t="s">
        <v>179</v>
      </c>
      <c r="BN738" s="139" t="s">
        <v>221</v>
      </c>
      <c r="BO738" s="139">
        <v>0</v>
      </c>
      <c r="BP738" s="143"/>
      <c r="BQ738" s="141" t="s">
        <v>1761</v>
      </c>
    </row>
    <row r="739" spans="1:69" hidden="1" x14ac:dyDescent="0.35">
      <c r="A739" s="131">
        <v>735</v>
      </c>
      <c r="B739" s="137" t="s">
        <v>252</v>
      </c>
      <c r="C739" s="137" t="s">
        <v>253</v>
      </c>
      <c r="D739" s="137" t="s">
        <v>254</v>
      </c>
      <c r="E739" s="137" t="s">
        <v>255</v>
      </c>
      <c r="F739" s="137" t="s">
        <v>255</v>
      </c>
      <c r="G739" s="137" t="s">
        <v>256</v>
      </c>
      <c r="H739" s="137" t="s">
        <v>257</v>
      </c>
      <c r="I739" s="137">
        <v>137772</v>
      </c>
      <c r="J739" s="137" t="s">
        <v>695</v>
      </c>
      <c r="K739" s="137">
        <v>137772</v>
      </c>
      <c r="L739" s="137" t="s">
        <v>572</v>
      </c>
      <c r="M739" s="137" t="s">
        <v>573</v>
      </c>
      <c r="N739" s="137">
        <v>232479</v>
      </c>
      <c r="O739" s="137" t="s">
        <v>696</v>
      </c>
      <c r="P739" s="137">
        <v>306022</v>
      </c>
      <c r="Q739" s="137" t="s">
        <v>697</v>
      </c>
      <c r="R739" s="137" t="s">
        <v>263</v>
      </c>
      <c r="S739" s="137" t="s">
        <v>1254</v>
      </c>
      <c r="T739" s="137" t="s">
        <v>1254</v>
      </c>
      <c r="U739" s="137" t="s">
        <v>265</v>
      </c>
      <c r="V739" s="137" t="s">
        <v>266</v>
      </c>
      <c r="W739" s="137">
        <v>0</v>
      </c>
      <c r="X739" s="137" t="s">
        <v>267</v>
      </c>
      <c r="Y739" s="137">
        <v>360075725</v>
      </c>
      <c r="Z739" s="137" t="s">
        <v>1255</v>
      </c>
      <c r="AA739" s="137" t="s">
        <v>1397</v>
      </c>
      <c r="AB739" s="138">
        <v>98000</v>
      </c>
      <c r="AC739" s="137" t="s">
        <v>477</v>
      </c>
      <c r="AD739" s="137">
        <v>30</v>
      </c>
      <c r="AE739" s="137" t="s">
        <v>626</v>
      </c>
      <c r="AF739" s="137" t="s">
        <v>1257</v>
      </c>
      <c r="AG739" s="137" t="s">
        <v>701</v>
      </c>
      <c r="AH739" s="137" t="s">
        <v>615</v>
      </c>
      <c r="AI739" s="137" t="s">
        <v>1035</v>
      </c>
      <c r="AJ739" s="138">
        <v>4330</v>
      </c>
      <c r="AK739" s="138">
        <v>4330</v>
      </c>
      <c r="AL739" s="137" t="s">
        <v>659</v>
      </c>
      <c r="AM739" s="138">
        <v>10265.86</v>
      </c>
      <c r="AN739" s="138">
        <v>7054.14</v>
      </c>
      <c r="AO739" s="138">
        <v>17320</v>
      </c>
      <c r="AP739" s="138">
        <v>87734.14</v>
      </c>
      <c r="AQ739" s="138">
        <v>24375.86</v>
      </c>
      <c r="AR739" s="138">
        <v>112110</v>
      </c>
      <c r="AS739" s="138">
        <v>0</v>
      </c>
      <c r="AT739" s="138">
        <v>0</v>
      </c>
      <c r="AU739" s="138">
        <v>0</v>
      </c>
      <c r="AV739" s="137">
        <v>4</v>
      </c>
      <c r="AW739" s="137"/>
      <c r="AX739" s="137"/>
      <c r="AY739" s="137"/>
      <c r="AZ739" s="137"/>
      <c r="BA739" s="137"/>
      <c r="BB739" s="137" t="s">
        <v>277</v>
      </c>
      <c r="BC739" s="137"/>
      <c r="BD739" s="137"/>
      <c r="BE739" s="138"/>
      <c r="BF739" s="137"/>
      <c r="BG739" s="137" t="s">
        <v>1260</v>
      </c>
      <c r="BH739" s="152" t="s">
        <v>2668</v>
      </c>
      <c r="BI739" s="129" t="s">
        <v>99</v>
      </c>
      <c r="BJ739" s="147">
        <v>46207</v>
      </c>
      <c r="BK739" s="139" t="s">
        <v>102</v>
      </c>
      <c r="BL739" s="129" t="s">
        <v>107</v>
      </c>
      <c r="BM739" s="142" t="s">
        <v>179</v>
      </c>
      <c r="BN739" s="139" t="s">
        <v>221</v>
      </c>
      <c r="BO739" s="139">
        <v>0</v>
      </c>
      <c r="BP739" s="143"/>
      <c r="BQ739" s="141" t="s">
        <v>1761</v>
      </c>
    </row>
    <row r="740" spans="1:69" hidden="1" x14ac:dyDescent="0.35">
      <c r="A740" s="131">
        <v>736</v>
      </c>
      <c r="B740" s="137" t="s">
        <v>252</v>
      </c>
      <c r="C740" s="137" t="s">
        <v>253</v>
      </c>
      <c r="D740" s="137" t="s">
        <v>254</v>
      </c>
      <c r="E740" s="137" t="s">
        <v>255</v>
      </c>
      <c r="F740" s="137" t="s">
        <v>255</v>
      </c>
      <c r="G740" s="137" t="s">
        <v>256</v>
      </c>
      <c r="H740" s="137" t="s">
        <v>257</v>
      </c>
      <c r="I740" s="137">
        <v>147752</v>
      </c>
      <c r="J740" s="137" t="s">
        <v>722</v>
      </c>
      <c r="K740" s="137">
        <v>147752</v>
      </c>
      <c r="L740" s="137" t="s">
        <v>572</v>
      </c>
      <c r="M740" s="137" t="s">
        <v>573</v>
      </c>
      <c r="N740" s="137">
        <v>250406</v>
      </c>
      <c r="O740" s="137" t="s">
        <v>723</v>
      </c>
      <c r="P740" s="137">
        <v>328998</v>
      </c>
      <c r="Q740" s="137" t="s">
        <v>724</v>
      </c>
      <c r="R740" s="137" t="s">
        <v>263</v>
      </c>
      <c r="S740" s="137" t="s">
        <v>3627</v>
      </c>
      <c r="T740" s="137" t="s">
        <v>3627</v>
      </c>
      <c r="U740" s="137" t="s">
        <v>265</v>
      </c>
      <c r="V740" s="137" t="s">
        <v>266</v>
      </c>
      <c r="W740" s="137">
        <v>0</v>
      </c>
      <c r="X740" s="137" t="s">
        <v>345</v>
      </c>
      <c r="Y740" s="137">
        <v>359477015</v>
      </c>
      <c r="Z740" s="137" t="s">
        <v>3628</v>
      </c>
      <c r="AA740" s="137" t="s">
        <v>943</v>
      </c>
      <c r="AB740" s="138">
        <v>38000</v>
      </c>
      <c r="AC740" s="137" t="s">
        <v>477</v>
      </c>
      <c r="AD740" s="137">
        <v>24</v>
      </c>
      <c r="AE740" s="137" t="s">
        <v>367</v>
      </c>
      <c r="AF740" s="137" t="s">
        <v>771</v>
      </c>
      <c r="AG740" s="137" t="s">
        <v>404</v>
      </c>
      <c r="AH740" s="137" t="s">
        <v>292</v>
      </c>
      <c r="AI740" s="137" t="s">
        <v>692</v>
      </c>
      <c r="AJ740" s="138">
        <v>2010</v>
      </c>
      <c r="AK740" s="138">
        <v>2010</v>
      </c>
      <c r="AL740" s="137" t="s">
        <v>835</v>
      </c>
      <c r="AM740" s="138">
        <v>13674.26</v>
      </c>
      <c r="AN740" s="138">
        <v>6425.74</v>
      </c>
      <c r="AO740" s="138">
        <v>20100</v>
      </c>
      <c r="AP740" s="138">
        <v>24325.74</v>
      </c>
      <c r="AQ740" s="138">
        <v>3838.26</v>
      </c>
      <c r="AR740" s="138">
        <v>28164</v>
      </c>
      <c r="AS740" s="138">
        <v>0</v>
      </c>
      <c r="AT740" s="138">
        <v>0</v>
      </c>
      <c r="AU740" s="138">
        <v>0</v>
      </c>
      <c r="AV740" s="137">
        <v>10</v>
      </c>
      <c r="AW740" s="137"/>
      <c r="AX740" s="137"/>
      <c r="AY740" s="137"/>
      <c r="AZ740" s="137"/>
      <c r="BA740" s="137"/>
      <c r="BB740" s="137" t="s">
        <v>277</v>
      </c>
      <c r="BC740" s="137"/>
      <c r="BD740" s="137"/>
      <c r="BE740" s="138"/>
      <c r="BF740" s="137"/>
      <c r="BG740" s="137" t="s">
        <v>3629</v>
      </c>
      <c r="BH740" s="152" t="s">
        <v>2668</v>
      </c>
      <c r="BI740" s="129" t="s">
        <v>99</v>
      </c>
      <c r="BJ740" s="147">
        <v>46206</v>
      </c>
      <c r="BK740" s="139" t="s">
        <v>102</v>
      </c>
      <c r="BL740" s="129" t="s">
        <v>107</v>
      </c>
      <c r="BM740" s="142" t="s">
        <v>179</v>
      </c>
      <c r="BN740" s="139" t="s">
        <v>221</v>
      </c>
      <c r="BO740" s="139">
        <v>0</v>
      </c>
      <c r="BP740" s="143"/>
      <c r="BQ740" s="144" t="s">
        <v>3630</v>
      </c>
    </row>
    <row r="741" spans="1:69" hidden="1" x14ac:dyDescent="0.35">
      <c r="A741" s="131">
        <v>737</v>
      </c>
      <c r="B741" s="137" t="s">
        <v>252</v>
      </c>
      <c r="C741" s="137" t="s">
        <v>253</v>
      </c>
      <c r="D741" s="137" t="s">
        <v>254</v>
      </c>
      <c r="E741" s="137" t="s">
        <v>255</v>
      </c>
      <c r="F741" s="137" t="s">
        <v>255</v>
      </c>
      <c r="G741" s="137" t="s">
        <v>256</v>
      </c>
      <c r="H741" s="137" t="s">
        <v>257</v>
      </c>
      <c r="I741" s="137">
        <v>147752</v>
      </c>
      <c r="J741" s="137" t="s">
        <v>722</v>
      </c>
      <c r="K741" s="137">
        <v>147752</v>
      </c>
      <c r="L741" s="137" t="s">
        <v>572</v>
      </c>
      <c r="M741" s="137" t="s">
        <v>573</v>
      </c>
      <c r="N741" s="137">
        <v>250406</v>
      </c>
      <c r="O741" s="137" t="s">
        <v>723</v>
      </c>
      <c r="P741" s="137">
        <v>328998</v>
      </c>
      <c r="Q741" s="137" t="s">
        <v>724</v>
      </c>
      <c r="R741" s="137" t="s">
        <v>263</v>
      </c>
      <c r="S741" s="137" t="s">
        <v>3631</v>
      </c>
      <c r="T741" s="137" t="s">
        <v>3631</v>
      </c>
      <c r="U741" s="137" t="s">
        <v>265</v>
      </c>
      <c r="V741" s="137" t="s">
        <v>266</v>
      </c>
      <c r="W741" s="137">
        <v>0</v>
      </c>
      <c r="X741" s="137" t="s">
        <v>267</v>
      </c>
      <c r="Y741" s="137">
        <v>359705712</v>
      </c>
      <c r="Z741" s="137" t="s">
        <v>3541</v>
      </c>
      <c r="AA741" s="137" t="s">
        <v>1198</v>
      </c>
      <c r="AB741" s="138">
        <v>40000</v>
      </c>
      <c r="AC741" s="137" t="s">
        <v>477</v>
      </c>
      <c r="AD741" s="137">
        <v>24</v>
      </c>
      <c r="AE741" s="137" t="s">
        <v>478</v>
      </c>
      <c r="AF741" s="137" t="s">
        <v>3632</v>
      </c>
      <c r="AG741" s="137" t="s">
        <v>3633</v>
      </c>
      <c r="AH741" s="137" t="s">
        <v>481</v>
      </c>
      <c r="AI741" s="137" t="s">
        <v>1173</v>
      </c>
      <c r="AJ741" s="138">
        <v>2130</v>
      </c>
      <c r="AK741" s="138">
        <v>2130</v>
      </c>
      <c r="AL741" s="137" t="s">
        <v>835</v>
      </c>
      <c r="AM741" s="138">
        <v>11416.68</v>
      </c>
      <c r="AN741" s="138">
        <v>5623.32</v>
      </c>
      <c r="AO741" s="138">
        <v>17040</v>
      </c>
      <c r="AP741" s="138">
        <v>28583.32</v>
      </c>
      <c r="AQ741" s="138">
        <v>5214.68</v>
      </c>
      <c r="AR741" s="138">
        <v>33798</v>
      </c>
      <c r="AS741" s="138">
        <v>0</v>
      </c>
      <c r="AT741" s="138">
        <v>0</v>
      </c>
      <c r="AU741" s="138">
        <v>0</v>
      </c>
      <c r="AV741" s="137">
        <v>8</v>
      </c>
      <c r="AW741" s="137"/>
      <c r="AX741" s="137"/>
      <c r="AY741" s="137"/>
      <c r="AZ741" s="137"/>
      <c r="BA741" s="137"/>
      <c r="BB741" s="137" t="s">
        <v>277</v>
      </c>
      <c r="BC741" s="137"/>
      <c r="BD741" s="137"/>
      <c r="BE741" s="138"/>
      <c r="BF741" s="137"/>
      <c r="BG741" s="137" t="s">
        <v>3634</v>
      </c>
      <c r="BH741" s="152" t="s">
        <v>2668</v>
      </c>
      <c r="BI741" s="129" t="s">
        <v>99</v>
      </c>
      <c r="BJ741" s="147">
        <v>46207</v>
      </c>
      <c r="BK741" s="139" t="s">
        <v>102</v>
      </c>
      <c r="BL741" s="129" t="s">
        <v>107</v>
      </c>
      <c r="BM741" s="142" t="s">
        <v>179</v>
      </c>
      <c r="BN741" s="139" t="s">
        <v>221</v>
      </c>
      <c r="BO741" s="139">
        <v>0</v>
      </c>
      <c r="BP741" s="143"/>
      <c r="BQ741" s="141" t="s">
        <v>1761</v>
      </c>
    </row>
    <row r="742" spans="1:69" hidden="1" x14ac:dyDescent="0.35">
      <c r="A742" s="131">
        <v>738</v>
      </c>
      <c r="B742" s="137" t="s">
        <v>252</v>
      </c>
      <c r="C742" s="137" t="s">
        <v>253</v>
      </c>
      <c r="D742" s="137" t="s">
        <v>254</v>
      </c>
      <c r="E742" s="137" t="s">
        <v>255</v>
      </c>
      <c r="F742" s="137" t="s">
        <v>255</v>
      </c>
      <c r="G742" s="137" t="s">
        <v>256</v>
      </c>
      <c r="H742" s="137" t="s">
        <v>257</v>
      </c>
      <c r="I742" s="137">
        <v>137772</v>
      </c>
      <c r="J742" s="137" t="s">
        <v>695</v>
      </c>
      <c r="K742" s="137">
        <v>137772</v>
      </c>
      <c r="L742" s="137" t="s">
        <v>572</v>
      </c>
      <c r="M742" s="137" t="s">
        <v>573</v>
      </c>
      <c r="N742" s="137">
        <v>232479</v>
      </c>
      <c r="O742" s="137" t="s">
        <v>696</v>
      </c>
      <c r="P742" s="137">
        <v>306022</v>
      </c>
      <c r="Q742" s="137" t="s">
        <v>697</v>
      </c>
      <c r="R742" s="137" t="s">
        <v>263</v>
      </c>
      <c r="S742" s="137" t="s">
        <v>3635</v>
      </c>
      <c r="T742" s="137" t="s">
        <v>3635</v>
      </c>
      <c r="U742" s="137" t="s">
        <v>265</v>
      </c>
      <c r="V742" s="137" t="s">
        <v>266</v>
      </c>
      <c r="W742" s="137">
        <v>0</v>
      </c>
      <c r="X742" s="137" t="s">
        <v>345</v>
      </c>
      <c r="Y742" s="137">
        <v>358768567</v>
      </c>
      <c r="Z742" s="137" t="s">
        <v>3191</v>
      </c>
      <c r="AA742" s="137" t="s">
        <v>840</v>
      </c>
      <c r="AB742" s="138">
        <v>32000</v>
      </c>
      <c r="AC742" s="137" t="s">
        <v>477</v>
      </c>
      <c r="AD742" s="137">
        <v>24</v>
      </c>
      <c r="AE742" s="137" t="s">
        <v>367</v>
      </c>
      <c r="AF742" s="137" t="s">
        <v>2895</v>
      </c>
      <c r="AG742" s="137" t="s">
        <v>2205</v>
      </c>
      <c r="AH742" s="137" t="s">
        <v>292</v>
      </c>
      <c r="AI742" s="137" t="s">
        <v>865</v>
      </c>
      <c r="AJ742" s="138">
        <v>1700</v>
      </c>
      <c r="AK742" s="138">
        <v>1700</v>
      </c>
      <c r="AL742" s="137" t="s">
        <v>835</v>
      </c>
      <c r="AM742" s="138">
        <v>22226.71</v>
      </c>
      <c r="AN742" s="138">
        <v>8373.2900000000009</v>
      </c>
      <c r="AO742" s="138">
        <v>30600</v>
      </c>
      <c r="AP742" s="138">
        <v>9773.2900000000009</v>
      </c>
      <c r="AQ742" s="138">
        <v>730.71</v>
      </c>
      <c r="AR742" s="138">
        <v>10504</v>
      </c>
      <c r="AS742" s="138">
        <v>0</v>
      </c>
      <c r="AT742" s="138">
        <v>0</v>
      </c>
      <c r="AU742" s="138">
        <v>0</v>
      </c>
      <c r="AV742" s="137">
        <v>18</v>
      </c>
      <c r="AW742" s="137"/>
      <c r="AX742" s="137"/>
      <c r="AY742" s="137"/>
      <c r="AZ742" s="137"/>
      <c r="BA742" s="137"/>
      <c r="BB742" s="137" t="s">
        <v>277</v>
      </c>
      <c r="BC742" s="137"/>
      <c r="BD742" s="137"/>
      <c r="BE742" s="138"/>
      <c r="BF742" s="137"/>
      <c r="BG742" s="137" t="s">
        <v>3636</v>
      </c>
      <c r="BH742" s="152" t="s">
        <v>2668</v>
      </c>
      <c r="BI742" s="129" t="s">
        <v>99</v>
      </c>
      <c r="BJ742" s="147">
        <v>46207</v>
      </c>
      <c r="BK742" s="139" t="s">
        <v>102</v>
      </c>
      <c r="BL742" s="129" t="s">
        <v>107</v>
      </c>
      <c r="BM742" s="142" t="s">
        <v>179</v>
      </c>
      <c r="BN742" s="139" t="s">
        <v>221</v>
      </c>
      <c r="BO742" s="139">
        <v>0</v>
      </c>
      <c r="BP742" s="143"/>
      <c r="BQ742" s="141" t="s">
        <v>1761</v>
      </c>
    </row>
    <row r="743" spans="1:69" hidden="1" x14ac:dyDescent="0.35">
      <c r="A743" s="131">
        <v>739</v>
      </c>
      <c r="B743" s="137" t="s">
        <v>252</v>
      </c>
      <c r="C743" s="137" t="s">
        <v>253</v>
      </c>
      <c r="D743" s="137" t="s">
        <v>254</v>
      </c>
      <c r="E743" s="137" t="s">
        <v>255</v>
      </c>
      <c r="F743" s="137" t="s">
        <v>255</v>
      </c>
      <c r="G743" s="137" t="s">
        <v>256</v>
      </c>
      <c r="H743" s="137" t="s">
        <v>257</v>
      </c>
      <c r="I743" s="137">
        <v>132678</v>
      </c>
      <c r="J743" s="137" t="s">
        <v>1059</v>
      </c>
      <c r="K743" s="137">
        <v>132678</v>
      </c>
      <c r="L743" s="137" t="s">
        <v>572</v>
      </c>
      <c r="M743" s="137" t="s">
        <v>573</v>
      </c>
      <c r="N743" s="137">
        <v>324992</v>
      </c>
      <c r="O743" s="137" t="s">
        <v>1167</v>
      </c>
      <c r="P743" s="137">
        <v>452325</v>
      </c>
      <c r="Q743" s="137" t="s">
        <v>1168</v>
      </c>
      <c r="R743" s="137" t="s">
        <v>263</v>
      </c>
      <c r="S743" s="137" t="s">
        <v>1169</v>
      </c>
      <c r="T743" s="137" t="s">
        <v>1169</v>
      </c>
      <c r="U743" s="137" t="s">
        <v>265</v>
      </c>
      <c r="V743" s="137" t="s">
        <v>266</v>
      </c>
      <c r="W743" s="137">
        <v>0</v>
      </c>
      <c r="X743" s="137" t="s">
        <v>267</v>
      </c>
      <c r="Y743" s="137">
        <v>359679361</v>
      </c>
      <c r="Z743" s="137" t="s">
        <v>1170</v>
      </c>
      <c r="AA743" s="137" t="s">
        <v>1128</v>
      </c>
      <c r="AB743" s="138">
        <v>62000</v>
      </c>
      <c r="AC743" s="137" t="s">
        <v>477</v>
      </c>
      <c r="AD743" s="137">
        <v>24</v>
      </c>
      <c r="AE743" s="137" t="s">
        <v>367</v>
      </c>
      <c r="AF743" s="137" t="s">
        <v>1171</v>
      </c>
      <c r="AG743" s="137" t="s">
        <v>1172</v>
      </c>
      <c r="AH743" s="137" t="s">
        <v>292</v>
      </c>
      <c r="AI743" s="137" t="s">
        <v>1173</v>
      </c>
      <c r="AJ743" s="138">
        <v>3290</v>
      </c>
      <c r="AK743" s="138">
        <v>3290</v>
      </c>
      <c r="AL743" s="137" t="s">
        <v>835</v>
      </c>
      <c r="AM743" s="138">
        <v>17455.53</v>
      </c>
      <c r="AN743" s="138">
        <v>8864.4699999999993</v>
      </c>
      <c r="AO743" s="138">
        <v>26320</v>
      </c>
      <c r="AP743" s="138">
        <v>44544.47</v>
      </c>
      <c r="AQ743" s="138">
        <v>8004.53</v>
      </c>
      <c r="AR743" s="138">
        <v>52549</v>
      </c>
      <c r="AS743" s="138">
        <v>0</v>
      </c>
      <c r="AT743" s="138">
        <v>0</v>
      </c>
      <c r="AU743" s="138">
        <v>0</v>
      </c>
      <c r="AV743" s="137">
        <v>8</v>
      </c>
      <c r="AW743" s="137"/>
      <c r="AX743" s="137"/>
      <c r="AY743" s="137"/>
      <c r="AZ743" s="137"/>
      <c r="BA743" s="137"/>
      <c r="BB743" s="137" t="s">
        <v>277</v>
      </c>
      <c r="BC743" s="137"/>
      <c r="BD743" s="137"/>
      <c r="BE743" s="138"/>
      <c r="BF743" s="137"/>
      <c r="BG743" s="137" t="s">
        <v>1174</v>
      </c>
      <c r="BH743" s="152" t="s">
        <v>2668</v>
      </c>
      <c r="BI743" s="129" t="s">
        <v>99</v>
      </c>
      <c r="BJ743" s="147">
        <v>46207</v>
      </c>
      <c r="BK743" s="139" t="s">
        <v>102</v>
      </c>
      <c r="BL743" s="129" t="s">
        <v>107</v>
      </c>
      <c r="BM743" s="142" t="s">
        <v>179</v>
      </c>
      <c r="BN743" s="139" t="s">
        <v>221</v>
      </c>
      <c r="BO743" s="139">
        <v>0</v>
      </c>
      <c r="BP743" s="143"/>
      <c r="BQ743" s="141" t="s">
        <v>1761</v>
      </c>
    </row>
    <row r="744" spans="1:69" hidden="1" x14ac:dyDescent="0.35">
      <c r="A744" s="131">
        <v>740</v>
      </c>
      <c r="B744" s="137" t="s">
        <v>252</v>
      </c>
      <c r="C744" s="137" t="s">
        <v>253</v>
      </c>
      <c r="D744" s="137" t="s">
        <v>254</v>
      </c>
      <c r="E744" s="137" t="s">
        <v>255</v>
      </c>
      <c r="F744" s="137" t="s">
        <v>255</v>
      </c>
      <c r="G744" s="137" t="s">
        <v>256</v>
      </c>
      <c r="H744" s="137" t="s">
        <v>257</v>
      </c>
      <c r="I744" s="137">
        <v>136639</v>
      </c>
      <c r="J744" s="137" t="s">
        <v>526</v>
      </c>
      <c r="K744" s="137">
        <v>136639</v>
      </c>
      <c r="L744" s="137" t="s">
        <v>341</v>
      </c>
      <c r="M744" s="137" t="s">
        <v>342</v>
      </c>
      <c r="N744" s="137">
        <v>230575</v>
      </c>
      <c r="O744" s="137" t="s">
        <v>527</v>
      </c>
      <c r="P744" s="137">
        <v>528077</v>
      </c>
      <c r="Q744" s="137" t="s">
        <v>540</v>
      </c>
      <c r="R744" s="137" t="s">
        <v>263</v>
      </c>
      <c r="S744" s="137" t="s">
        <v>3637</v>
      </c>
      <c r="T744" s="137" t="s">
        <v>3637</v>
      </c>
      <c r="U744" s="137" t="s">
        <v>265</v>
      </c>
      <c r="V744" s="137" t="s">
        <v>266</v>
      </c>
      <c r="W744" s="137">
        <v>0</v>
      </c>
      <c r="X744" s="137" t="s">
        <v>267</v>
      </c>
      <c r="Y744" s="137">
        <v>360265258</v>
      </c>
      <c r="Z744" s="137" t="s">
        <v>3638</v>
      </c>
      <c r="AA744" s="137" t="s">
        <v>2744</v>
      </c>
      <c r="AB744" s="138">
        <v>17000</v>
      </c>
      <c r="AC744" s="137" t="s">
        <v>519</v>
      </c>
      <c r="AD744" s="137">
        <v>18</v>
      </c>
      <c r="AE744" s="137" t="s">
        <v>489</v>
      </c>
      <c r="AF744" s="137" t="s">
        <v>2745</v>
      </c>
      <c r="AG744" s="137" t="s">
        <v>3639</v>
      </c>
      <c r="AH744" s="137" t="s">
        <v>481</v>
      </c>
      <c r="AI744" s="137" t="s">
        <v>1621</v>
      </c>
      <c r="AJ744" s="138">
        <v>1150</v>
      </c>
      <c r="AK744" s="138">
        <v>1150</v>
      </c>
      <c r="AL744" s="137" t="s">
        <v>910</v>
      </c>
      <c r="AM744" s="138">
        <v>2418.65</v>
      </c>
      <c r="AN744" s="138">
        <v>1031.3499999999999</v>
      </c>
      <c r="AO744" s="138">
        <v>3450</v>
      </c>
      <c r="AP744" s="138">
        <v>14581.35</v>
      </c>
      <c r="AQ744" s="138">
        <v>2701.65</v>
      </c>
      <c r="AR744" s="138">
        <v>17283</v>
      </c>
      <c r="AS744" s="138">
        <v>0</v>
      </c>
      <c r="AT744" s="138">
        <v>0</v>
      </c>
      <c r="AU744" s="138">
        <v>0</v>
      </c>
      <c r="AV744" s="137">
        <v>3</v>
      </c>
      <c r="AW744" s="137"/>
      <c r="AX744" s="137"/>
      <c r="AY744" s="137"/>
      <c r="AZ744" s="137"/>
      <c r="BA744" s="137"/>
      <c r="BB744" s="137" t="s">
        <v>277</v>
      </c>
      <c r="BC744" s="137"/>
      <c r="BD744" s="137"/>
      <c r="BE744" s="138"/>
      <c r="BF744" s="137"/>
      <c r="BG744" s="137" t="s">
        <v>3640</v>
      </c>
      <c r="BH744" s="152" t="s">
        <v>2668</v>
      </c>
      <c r="BI744" s="129" t="s">
        <v>99</v>
      </c>
      <c r="BJ744" s="147">
        <v>46209</v>
      </c>
      <c r="BK744" s="139" t="s">
        <v>102</v>
      </c>
      <c r="BL744" s="129" t="s">
        <v>107</v>
      </c>
      <c r="BM744" s="142" t="s">
        <v>179</v>
      </c>
      <c r="BN744" s="139" t="s">
        <v>221</v>
      </c>
      <c r="BO744" s="139">
        <v>0</v>
      </c>
      <c r="BP744" s="143"/>
      <c r="BQ744" s="141" t="s">
        <v>1761</v>
      </c>
    </row>
    <row r="745" spans="1:69" hidden="1" x14ac:dyDescent="0.35">
      <c r="A745" s="131">
        <v>741</v>
      </c>
      <c r="B745" s="137" t="s">
        <v>252</v>
      </c>
      <c r="C745" s="137" t="s">
        <v>253</v>
      </c>
      <c r="D745" s="137" t="s">
        <v>254</v>
      </c>
      <c r="E745" s="137" t="s">
        <v>255</v>
      </c>
      <c r="F745" s="137" t="s">
        <v>255</v>
      </c>
      <c r="G745" s="137" t="s">
        <v>256</v>
      </c>
      <c r="H745" s="137" t="s">
        <v>257</v>
      </c>
      <c r="I745" s="137">
        <v>133364</v>
      </c>
      <c r="J745" s="137" t="s">
        <v>2819</v>
      </c>
      <c r="K745" s="137">
        <v>133364</v>
      </c>
      <c r="L745" s="137" t="s">
        <v>341</v>
      </c>
      <c r="M745" s="137" t="s">
        <v>342</v>
      </c>
      <c r="N745" s="137">
        <v>225129</v>
      </c>
      <c r="O745" s="137" t="s">
        <v>2829</v>
      </c>
      <c r="P745" s="137">
        <v>577896</v>
      </c>
      <c r="Q745" s="137" t="s">
        <v>3641</v>
      </c>
      <c r="R745" s="137" t="s">
        <v>263</v>
      </c>
      <c r="S745" s="137" t="s">
        <v>3642</v>
      </c>
      <c r="T745" s="137" t="s">
        <v>3642</v>
      </c>
      <c r="U745" s="137" t="s">
        <v>285</v>
      </c>
      <c r="V745" s="137" t="s">
        <v>286</v>
      </c>
      <c r="W745" s="137">
        <v>0</v>
      </c>
      <c r="X745" s="137" t="s">
        <v>553</v>
      </c>
      <c r="Y745" s="137">
        <v>357673045</v>
      </c>
      <c r="Z745" s="137" t="s">
        <v>3643</v>
      </c>
      <c r="AA745" s="137" t="s">
        <v>3644</v>
      </c>
      <c r="AB745" s="138">
        <v>35000</v>
      </c>
      <c r="AC745" s="137" t="s">
        <v>519</v>
      </c>
      <c r="AD745" s="137">
        <v>24</v>
      </c>
      <c r="AE745" s="137" t="s">
        <v>367</v>
      </c>
      <c r="AF745" s="137" t="s">
        <v>1695</v>
      </c>
      <c r="AG745" s="137" t="s">
        <v>3645</v>
      </c>
      <c r="AH745" s="137" t="s">
        <v>292</v>
      </c>
      <c r="AI745" s="137" t="s">
        <v>728</v>
      </c>
      <c r="AJ745" s="138">
        <v>1870</v>
      </c>
      <c r="AK745" s="138">
        <v>1870</v>
      </c>
      <c r="AL745" s="137" t="s">
        <v>719</v>
      </c>
      <c r="AM745" s="138">
        <v>29492.400000000001</v>
      </c>
      <c r="AN745" s="138">
        <v>9777.6</v>
      </c>
      <c r="AO745" s="138">
        <v>39270</v>
      </c>
      <c r="AP745" s="138">
        <v>5507.6</v>
      </c>
      <c r="AQ745" s="138">
        <v>233.4</v>
      </c>
      <c r="AR745" s="138">
        <v>5741</v>
      </c>
      <c r="AS745" s="138">
        <v>1764.37</v>
      </c>
      <c r="AT745" s="138">
        <v>105.63</v>
      </c>
      <c r="AU745" s="138">
        <v>1870</v>
      </c>
      <c r="AV745" s="137">
        <v>22</v>
      </c>
      <c r="AW745" s="137"/>
      <c r="AX745" s="137"/>
      <c r="AY745" s="137"/>
      <c r="AZ745" s="137"/>
      <c r="BA745" s="137"/>
      <c r="BB745" s="137" t="s">
        <v>277</v>
      </c>
      <c r="BC745" s="137"/>
      <c r="BD745" s="137"/>
      <c r="BE745" s="138"/>
      <c r="BF745" s="137"/>
      <c r="BG745" s="137" t="s">
        <v>3646</v>
      </c>
      <c r="BH745" s="152" t="s">
        <v>2668</v>
      </c>
      <c r="BI745" s="129" t="s">
        <v>99</v>
      </c>
      <c r="BJ745" s="147">
        <v>46209</v>
      </c>
      <c r="BK745" s="139" t="s">
        <v>102</v>
      </c>
      <c r="BL745" s="129" t="s">
        <v>107</v>
      </c>
      <c r="BM745" s="142" t="s">
        <v>179</v>
      </c>
      <c r="BN745" s="139" t="s">
        <v>221</v>
      </c>
      <c r="BO745" s="139">
        <v>0</v>
      </c>
      <c r="BP745" s="143"/>
      <c r="BQ745" s="141" t="s">
        <v>1761</v>
      </c>
    </row>
    <row r="746" spans="1:69" hidden="1" x14ac:dyDescent="0.35">
      <c r="A746" s="131">
        <v>742</v>
      </c>
      <c r="B746" s="137" t="s">
        <v>252</v>
      </c>
      <c r="C746" s="137" t="s">
        <v>253</v>
      </c>
      <c r="D746" s="137" t="s">
        <v>254</v>
      </c>
      <c r="E746" s="137" t="s">
        <v>255</v>
      </c>
      <c r="F746" s="137" t="s">
        <v>255</v>
      </c>
      <c r="G746" s="137" t="s">
        <v>256</v>
      </c>
      <c r="H746" s="137" t="s">
        <v>257</v>
      </c>
      <c r="I746" s="137">
        <v>133364</v>
      </c>
      <c r="J746" s="137" t="s">
        <v>2819</v>
      </c>
      <c r="K746" s="137">
        <v>133364</v>
      </c>
      <c r="L746" s="137" t="s">
        <v>341</v>
      </c>
      <c r="M746" s="137" t="s">
        <v>342</v>
      </c>
      <c r="N746" s="137">
        <v>225129</v>
      </c>
      <c r="O746" s="137" t="s">
        <v>2829</v>
      </c>
      <c r="P746" s="137">
        <v>577896</v>
      </c>
      <c r="Q746" s="137" t="s">
        <v>3641</v>
      </c>
      <c r="R746" s="137" t="s">
        <v>263</v>
      </c>
      <c r="S746" s="137" t="s">
        <v>3647</v>
      </c>
      <c r="T746" s="137" t="s">
        <v>3647</v>
      </c>
      <c r="U746" s="137" t="s">
        <v>265</v>
      </c>
      <c r="V746" s="137" t="s">
        <v>286</v>
      </c>
      <c r="W746" s="137">
        <v>541</v>
      </c>
      <c r="X746" s="137" t="s">
        <v>267</v>
      </c>
      <c r="Y746" s="137">
        <v>353916671</v>
      </c>
      <c r="Z746" s="137" t="s">
        <v>3648</v>
      </c>
      <c r="AA746" s="137" t="s">
        <v>3649</v>
      </c>
      <c r="AB746" s="138">
        <v>40000</v>
      </c>
      <c r="AC746" s="137" t="s">
        <v>519</v>
      </c>
      <c r="AD746" s="137">
        <v>24</v>
      </c>
      <c r="AE746" s="137" t="s">
        <v>289</v>
      </c>
      <c r="AF746" s="137" t="s">
        <v>1186</v>
      </c>
      <c r="AG746" s="137" t="s">
        <v>1187</v>
      </c>
      <c r="AH746" s="137" t="s">
        <v>292</v>
      </c>
      <c r="AI746" s="137" t="s">
        <v>3650</v>
      </c>
      <c r="AJ746" s="138">
        <v>2130</v>
      </c>
      <c r="AK746" s="138">
        <v>2130</v>
      </c>
      <c r="AL746" s="137" t="s">
        <v>1341</v>
      </c>
      <c r="AM746" s="138">
        <v>39098</v>
      </c>
      <c r="AN746" s="138">
        <v>11372</v>
      </c>
      <c r="AO746" s="138">
        <v>50470</v>
      </c>
      <c r="AP746" s="138">
        <v>902</v>
      </c>
      <c r="AQ746" s="138">
        <v>0</v>
      </c>
      <c r="AR746" s="138">
        <v>902</v>
      </c>
      <c r="AS746" s="138">
        <v>902</v>
      </c>
      <c r="AT746" s="138">
        <v>0</v>
      </c>
      <c r="AU746" s="138">
        <v>902</v>
      </c>
      <c r="AV746" s="137">
        <v>30</v>
      </c>
      <c r="AW746" s="137"/>
      <c r="AX746" s="137"/>
      <c r="AY746" s="137"/>
      <c r="AZ746" s="137"/>
      <c r="BA746" s="137"/>
      <c r="BB746" s="137" t="s">
        <v>277</v>
      </c>
      <c r="BC746" s="137"/>
      <c r="BD746" s="137"/>
      <c r="BE746" s="138"/>
      <c r="BF746" s="137"/>
      <c r="BG746" s="137" t="s">
        <v>3651</v>
      </c>
      <c r="BH746" s="152" t="s">
        <v>2668</v>
      </c>
      <c r="BI746" s="129" t="s">
        <v>99</v>
      </c>
      <c r="BJ746" s="147">
        <v>46209</v>
      </c>
      <c r="BK746" s="139" t="s">
        <v>102</v>
      </c>
      <c r="BL746" s="129" t="s">
        <v>107</v>
      </c>
      <c r="BM746" s="142" t="s">
        <v>179</v>
      </c>
      <c r="BN746" s="139" t="s">
        <v>221</v>
      </c>
      <c r="BO746" s="139">
        <v>0</v>
      </c>
      <c r="BP746" s="143"/>
      <c r="BQ746" s="141" t="s">
        <v>1761</v>
      </c>
    </row>
    <row r="747" spans="1:69" ht="34.25" hidden="1" customHeight="1" x14ac:dyDescent="0.35">
      <c r="A747" s="131">
        <v>743</v>
      </c>
      <c r="B747" s="137" t="s">
        <v>252</v>
      </c>
      <c r="C747" s="137" t="s">
        <v>253</v>
      </c>
      <c r="D747" s="137" t="s">
        <v>254</v>
      </c>
      <c r="E747" s="137" t="s">
        <v>255</v>
      </c>
      <c r="F747" s="137" t="s">
        <v>255</v>
      </c>
      <c r="G747" s="137" t="s">
        <v>256</v>
      </c>
      <c r="H747" s="137" t="s">
        <v>257</v>
      </c>
      <c r="I747" s="137">
        <v>133364</v>
      </c>
      <c r="J747" s="137" t="s">
        <v>2819</v>
      </c>
      <c r="K747" s="137">
        <v>133364</v>
      </c>
      <c r="L747" s="137" t="s">
        <v>341</v>
      </c>
      <c r="M747" s="137" t="s">
        <v>342</v>
      </c>
      <c r="N747" s="137">
        <v>225129</v>
      </c>
      <c r="O747" s="137" t="s">
        <v>2829</v>
      </c>
      <c r="P747" s="137">
        <v>577896</v>
      </c>
      <c r="Q747" s="137" t="s">
        <v>3641</v>
      </c>
      <c r="R747" s="137" t="s">
        <v>669</v>
      </c>
      <c r="S747" s="137" t="s">
        <v>3647</v>
      </c>
      <c r="T747" s="137" t="s">
        <v>3647</v>
      </c>
      <c r="U747" s="137" t="s">
        <v>265</v>
      </c>
      <c r="V747" s="137" t="s">
        <v>286</v>
      </c>
      <c r="W747" s="137">
        <v>0</v>
      </c>
      <c r="X747" s="137" t="s">
        <v>267</v>
      </c>
      <c r="Y747" s="137">
        <v>358606349</v>
      </c>
      <c r="Z747" s="137" t="s">
        <v>3648</v>
      </c>
      <c r="AA747" s="137" t="s">
        <v>846</v>
      </c>
      <c r="AB747" s="138">
        <v>30000</v>
      </c>
      <c r="AC747" s="137" t="s">
        <v>519</v>
      </c>
      <c r="AD747" s="137">
        <v>18</v>
      </c>
      <c r="AE747" s="137" t="s">
        <v>673</v>
      </c>
      <c r="AF747" s="137" t="s">
        <v>1186</v>
      </c>
      <c r="AG747" s="137" t="s">
        <v>1187</v>
      </c>
      <c r="AH747" s="137" t="s">
        <v>292</v>
      </c>
      <c r="AI747" s="137" t="s">
        <v>2469</v>
      </c>
      <c r="AJ747" s="138">
        <v>2010</v>
      </c>
      <c r="AK747" s="138">
        <v>2010</v>
      </c>
      <c r="AL747" s="137" t="s">
        <v>523</v>
      </c>
      <c r="AM747" s="138">
        <v>19938.13</v>
      </c>
      <c r="AN747" s="138">
        <v>5521.87</v>
      </c>
      <c r="AO747" s="138">
        <v>25460</v>
      </c>
      <c r="AP747" s="138">
        <v>10061.870000000001</v>
      </c>
      <c r="AQ747" s="138">
        <v>584.13</v>
      </c>
      <c r="AR747" s="138">
        <v>10646</v>
      </c>
      <c r="AS747" s="138">
        <v>10061.870000000001</v>
      </c>
      <c r="AT747" s="138">
        <v>584.13</v>
      </c>
      <c r="AU747" s="138">
        <v>10646</v>
      </c>
      <c r="AV747" s="137">
        <v>20</v>
      </c>
      <c r="AW747" s="137"/>
      <c r="AX747" s="137"/>
      <c r="AY747" s="137"/>
      <c r="AZ747" s="137"/>
      <c r="BA747" s="137"/>
      <c r="BB747" s="137" t="s">
        <v>277</v>
      </c>
      <c r="BC747" s="137"/>
      <c r="BD747" s="137"/>
      <c r="BE747" s="138"/>
      <c r="BF747" s="137"/>
      <c r="BG747" s="137" t="s">
        <v>3651</v>
      </c>
      <c r="BH747" s="152" t="s">
        <v>2668</v>
      </c>
      <c r="BI747" s="129" t="s">
        <v>99</v>
      </c>
      <c r="BJ747" s="147">
        <v>46209</v>
      </c>
      <c r="BK747" s="139" t="s">
        <v>102</v>
      </c>
      <c r="BL747" s="129" t="s">
        <v>107</v>
      </c>
      <c r="BM747" s="142" t="s">
        <v>179</v>
      </c>
      <c r="BN747" s="139" t="s">
        <v>221</v>
      </c>
      <c r="BO747" s="139">
        <v>0</v>
      </c>
      <c r="BP747" s="143"/>
      <c r="BQ747" s="144" t="s">
        <v>3652</v>
      </c>
    </row>
    <row r="748" spans="1:69" hidden="1" x14ac:dyDescent="0.35">
      <c r="A748" s="131">
        <v>744</v>
      </c>
      <c r="B748" s="137" t="s">
        <v>252</v>
      </c>
      <c r="C748" s="137" t="s">
        <v>253</v>
      </c>
      <c r="D748" s="137" t="s">
        <v>254</v>
      </c>
      <c r="E748" s="137" t="s">
        <v>255</v>
      </c>
      <c r="F748" s="137" t="s">
        <v>255</v>
      </c>
      <c r="G748" s="137" t="s">
        <v>256</v>
      </c>
      <c r="H748" s="137" t="s">
        <v>257</v>
      </c>
      <c r="I748" s="137">
        <v>133364</v>
      </c>
      <c r="J748" s="137" t="s">
        <v>2819</v>
      </c>
      <c r="K748" s="137">
        <v>133364</v>
      </c>
      <c r="L748" s="137" t="s">
        <v>341</v>
      </c>
      <c r="M748" s="137" t="s">
        <v>342</v>
      </c>
      <c r="N748" s="137">
        <v>225129</v>
      </c>
      <c r="O748" s="137" t="s">
        <v>2829</v>
      </c>
      <c r="P748" s="137">
        <v>790707</v>
      </c>
      <c r="Q748" s="137" t="s">
        <v>2830</v>
      </c>
      <c r="R748" s="137" t="s">
        <v>263</v>
      </c>
      <c r="S748" s="137" t="s">
        <v>3653</v>
      </c>
      <c r="T748" s="137" t="s">
        <v>3653</v>
      </c>
      <c r="U748" s="137" t="s">
        <v>265</v>
      </c>
      <c r="V748" s="137" t="s">
        <v>286</v>
      </c>
      <c r="W748" s="137">
        <v>0</v>
      </c>
      <c r="X748" s="137" t="s">
        <v>267</v>
      </c>
      <c r="Y748" s="137">
        <v>360282284</v>
      </c>
      <c r="Z748" s="137" t="s">
        <v>3654</v>
      </c>
      <c r="AA748" s="137" t="s">
        <v>1613</v>
      </c>
      <c r="AB748" s="138">
        <v>43000</v>
      </c>
      <c r="AC748" s="137" t="s">
        <v>519</v>
      </c>
      <c r="AD748" s="137">
        <v>24</v>
      </c>
      <c r="AE748" s="137" t="s">
        <v>367</v>
      </c>
      <c r="AF748" s="137" t="s">
        <v>3655</v>
      </c>
      <c r="AG748" s="137" t="s">
        <v>3656</v>
      </c>
      <c r="AH748" s="137" t="s">
        <v>292</v>
      </c>
      <c r="AI748" s="137" t="s">
        <v>1621</v>
      </c>
      <c r="AJ748" s="138">
        <v>2320</v>
      </c>
      <c r="AK748" s="138">
        <v>2320</v>
      </c>
      <c r="AL748" s="137" t="s">
        <v>910</v>
      </c>
      <c r="AM748" s="138">
        <v>4475.1499999999996</v>
      </c>
      <c r="AN748" s="138">
        <v>2484.85</v>
      </c>
      <c r="AO748" s="138">
        <v>6960</v>
      </c>
      <c r="AP748" s="138">
        <v>38524.85</v>
      </c>
      <c r="AQ748" s="138">
        <v>9901.15</v>
      </c>
      <c r="AR748" s="138">
        <v>48426</v>
      </c>
      <c r="AS748" s="138">
        <v>0</v>
      </c>
      <c r="AT748" s="138">
        <v>0</v>
      </c>
      <c r="AU748" s="138">
        <v>0</v>
      </c>
      <c r="AV748" s="137">
        <v>3</v>
      </c>
      <c r="AW748" s="137"/>
      <c r="AX748" s="137"/>
      <c r="AY748" s="137"/>
      <c r="AZ748" s="137"/>
      <c r="BA748" s="137"/>
      <c r="BB748" s="137" t="s">
        <v>277</v>
      </c>
      <c r="BC748" s="137"/>
      <c r="BD748" s="137"/>
      <c r="BE748" s="138"/>
      <c r="BF748" s="137"/>
      <c r="BG748" s="137" t="s">
        <v>3657</v>
      </c>
      <c r="BH748" s="152" t="s">
        <v>2668</v>
      </c>
      <c r="BI748" s="129" t="s">
        <v>99</v>
      </c>
      <c r="BJ748" s="147">
        <v>46209</v>
      </c>
      <c r="BK748" s="139" t="s">
        <v>102</v>
      </c>
      <c r="BL748" s="129" t="s">
        <v>107</v>
      </c>
      <c r="BM748" s="142" t="s">
        <v>179</v>
      </c>
      <c r="BN748" s="139" t="s">
        <v>221</v>
      </c>
      <c r="BO748" s="139">
        <v>0</v>
      </c>
      <c r="BP748" s="143"/>
      <c r="BQ748" s="141" t="s">
        <v>1761</v>
      </c>
    </row>
    <row r="749" spans="1:69" hidden="1" x14ac:dyDescent="0.35">
      <c r="A749" s="131">
        <v>745</v>
      </c>
      <c r="B749" s="137" t="s">
        <v>252</v>
      </c>
      <c r="C749" s="137" t="s">
        <v>253</v>
      </c>
      <c r="D749" s="137" t="s">
        <v>254</v>
      </c>
      <c r="E749" s="137" t="s">
        <v>255</v>
      </c>
      <c r="F749" s="137" t="s">
        <v>255</v>
      </c>
      <c r="G749" s="137" t="s">
        <v>256</v>
      </c>
      <c r="H749" s="137" t="s">
        <v>257</v>
      </c>
      <c r="I749" s="137">
        <v>142226</v>
      </c>
      <c r="J749" s="137" t="s">
        <v>513</v>
      </c>
      <c r="K749" s="137">
        <v>142226</v>
      </c>
      <c r="L749" s="137" t="s">
        <v>341</v>
      </c>
      <c r="M749" s="137" t="s">
        <v>342</v>
      </c>
      <c r="N749" s="137">
        <v>240271</v>
      </c>
      <c r="O749" s="137" t="s">
        <v>514</v>
      </c>
      <c r="P749" s="137">
        <v>315971</v>
      </c>
      <c r="Q749" s="137" t="s">
        <v>515</v>
      </c>
      <c r="R749" s="137" t="s">
        <v>263</v>
      </c>
      <c r="S749" s="137" t="s">
        <v>3658</v>
      </c>
      <c r="T749" s="137" t="s">
        <v>3658</v>
      </c>
      <c r="U749" s="137" t="s">
        <v>265</v>
      </c>
      <c r="V749" s="137" t="s">
        <v>266</v>
      </c>
      <c r="W749" s="137">
        <v>0</v>
      </c>
      <c r="X749" s="137" t="s">
        <v>530</v>
      </c>
      <c r="Y749" s="137">
        <v>359370781</v>
      </c>
      <c r="Z749" s="137" t="s">
        <v>3659</v>
      </c>
      <c r="AA749" s="137" t="s">
        <v>3660</v>
      </c>
      <c r="AB749" s="138">
        <v>53000</v>
      </c>
      <c r="AC749" s="137" t="s">
        <v>519</v>
      </c>
      <c r="AD749" s="137">
        <v>24</v>
      </c>
      <c r="AE749" s="137" t="s">
        <v>612</v>
      </c>
      <c r="AF749" s="137" t="s">
        <v>3661</v>
      </c>
      <c r="AG749" s="137" t="s">
        <v>3662</v>
      </c>
      <c r="AH749" s="137" t="s">
        <v>274</v>
      </c>
      <c r="AI749" s="137" t="s">
        <v>522</v>
      </c>
      <c r="AJ749" s="138">
        <v>2800</v>
      </c>
      <c r="AK749" s="138">
        <v>2800</v>
      </c>
      <c r="AL749" s="137" t="s">
        <v>994</v>
      </c>
      <c r="AM749" s="138">
        <v>22092.18</v>
      </c>
      <c r="AN749" s="138">
        <v>8707.82</v>
      </c>
      <c r="AO749" s="138">
        <v>30800</v>
      </c>
      <c r="AP749" s="138">
        <v>30907.82</v>
      </c>
      <c r="AQ749" s="138">
        <v>4336.18</v>
      </c>
      <c r="AR749" s="138">
        <v>35244</v>
      </c>
      <c r="AS749" s="138">
        <v>2236.88</v>
      </c>
      <c r="AT749" s="138">
        <v>563.12</v>
      </c>
      <c r="AU749" s="138">
        <v>2800</v>
      </c>
      <c r="AV749" s="137">
        <v>12</v>
      </c>
      <c r="AW749" s="137"/>
      <c r="AX749" s="137"/>
      <c r="AY749" s="137"/>
      <c r="AZ749" s="137"/>
      <c r="BA749" s="137"/>
      <c r="BB749" s="137" t="s">
        <v>277</v>
      </c>
      <c r="BC749" s="137"/>
      <c r="BD749" s="137"/>
      <c r="BE749" s="138"/>
      <c r="BF749" s="137"/>
      <c r="BG749" s="137" t="s">
        <v>3663</v>
      </c>
      <c r="BH749" s="152" t="s">
        <v>2668</v>
      </c>
      <c r="BI749" s="129" t="s">
        <v>99</v>
      </c>
      <c r="BJ749" s="147">
        <v>46209</v>
      </c>
      <c r="BK749" s="139" t="s">
        <v>102</v>
      </c>
      <c r="BL749" s="129" t="s">
        <v>107</v>
      </c>
      <c r="BM749" s="142" t="s">
        <v>179</v>
      </c>
      <c r="BN749" s="139" t="s">
        <v>221</v>
      </c>
      <c r="BO749" s="139">
        <v>0</v>
      </c>
      <c r="BP749" s="143"/>
      <c r="BQ749" s="141" t="s">
        <v>1761</v>
      </c>
    </row>
    <row r="750" spans="1:69" hidden="1" x14ac:dyDescent="0.35">
      <c r="A750" s="131">
        <v>746</v>
      </c>
      <c r="B750" s="137" t="s">
        <v>252</v>
      </c>
      <c r="C750" s="137" t="s">
        <v>253</v>
      </c>
      <c r="D750" s="137" t="s">
        <v>254</v>
      </c>
      <c r="E750" s="137" t="s">
        <v>255</v>
      </c>
      <c r="F750" s="137" t="s">
        <v>255</v>
      </c>
      <c r="G750" s="137" t="s">
        <v>256</v>
      </c>
      <c r="H750" s="137" t="s">
        <v>257</v>
      </c>
      <c r="I750" s="137">
        <v>142226</v>
      </c>
      <c r="J750" s="137" t="s">
        <v>513</v>
      </c>
      <c r="K750" s="137">
        <v>142226</v>
      </c>
      <c r="L750" s="137" t="s">
        <v>341</v>
      </c>
      <c r="M750" s="137" t="s">
        <v>342</v>
      </c>
      <c r="N750" s="137">
        <v>240271</v>
      </c>
      <c r="O750" s="137" t="s">
        <v>514</v>
      </c>
      <c r="P750" s="137">
        <v>315971</v>
      </c>
      <c r="Q750" s="137" t="s">
        <v>515</v>
      </c>
      <c r="R750" s="137" t="s">
        <v>263</v>
      </c>
      <c r="S750" s="137" t="s">
        <v>3664</v>
      </c>
      <c r="T750" s="137" t="s">
        <v>3664</v>
      </c>
      <c r="U750" s="137" t="s">
        <v>265</v>
      </c>
      <c r="V750" s="137" t="s">
        <v>266</v>
      </c>
      <c r="W750" s="137">
        <v>0</v>
      </c>
      <c r="X750" s="137" t="s">
        <v>267</v>
      </c>
      <c r="Y750" s="137">
        <v>359579237</v>
      </c>
      <c r="Z750" s="137" t="s">
        <v>3665</v>
      </c>
      <c r="AA750" s="137" t="s">
        <v>2022</v>
      </c>
      <c r="AB750" s="138">
        <v>80000</v>
      </c>
      <c r="AC750" s="137" t="s">
        <v>519</v>
      </c>
      <c r="AD750" s="137">
        <v>24</v>
      </c>
      <c r="AE750" s="137" t="s">
        <v>612</v>
      </c>
      <c r="AF750" s="137" t="s">
        <v>1233</v>
      </c>
      <c r="AG750" s="137" t="s">
        <v>1234</v>
      </c>
      <c r="AH750" s="137" t="s">
        <v>274</v>
      </c>
      <c r="AI750" s="137" t="s">
        <v>2459</v>
      </c>
      <c r="AJ750" s="138">
        <v>4240</v>
      </c>
      <c r="AK750" s="138">
        <v>4240</v>
      </c>
      <c r="AL750" s="137" t="s">
        <v>910</v>
      </c>
      <c r="AM750" s="138">
        <v>29324.98</v>
      </c>
      <c r="AN750" s="138">
        <v>13075.02</v>
      </c>
      <c r="AO750" s="138">
        <v>42400</v>
      </c>
      <c r="AP750" s="138">
        <v>50675.02</v>
      </c>
      <c r="AQ750" s="138">
        <v>8066.98</v>
      </c>
      <c r="AR750" s="138">
        <v>58742</v>
      </c>
      <c r="AS750" s="138">
        <v>0</v>
      </c>
      <c r="AT750" s="138">
        <v>0</v>
      </c>
      <c r="AU750" s="138">
        <v>0</v>
      </c>
      <c r="AV750" s="137">
        <v>10</v>
      </c>
      <c r="AW750" s="137"/>
      <c r="AX750" s="137"/>
      <c r="AY750" s="137"/>
      <c r="AZ750" s="137"/>
      <c r="BA750" s="137"/>
      <c r="BB750" s="137" t="s">
        <v>277</v>
      </c>
      <c r="BC750" s="137"/>
      <c r="BD750" s="137"/>
      <c r="BE750" s="138"/>
      <c r="BF750" s="137"/>
      <c r="BG750" s="137" t="s">
        <v>3666</v>
      </c>
      <c r="BH750" s="152" t="s">
        <v>2668</v>
      </c>
      <c r="BI750" s="129" t="s">
        <v>99</v>
      </c>
      <c r="BJ750" s="147">
        <v>46209</v>
      </c>
      <c r="BK750" s="139" t="s">
        <v>102</v>
      </c>
      <c r="BL750" s="129" t="s">
        <v>107</v>
      </c>
      <c r="BM750" s="142" t="s">
        <v>179</v>
      </c>
      <c r="BN750" s="139" t="s">
        <v>221</v>
      </c>
      <c r="BO750" s="139">
        <v>0</v>
      </c>
      <c r="BP750" s="143"/>
      <c r="BQ750" s="141" t="s">
        <v>1761</v>
      </c>
    </row>
    <row r="751" spans="1:69" hidden="1" x14ac:dyDescent="0.35">
      <c r="A751" s="131">
        <v>747</v>
      </c>
      <c r="B751" s="137" t="s">
        <v>252</v>
      </c>
      <c r="C751" s="137" t="s">
        <v>253</v>
      </c>
      <c r="D751" s="137" t="s">
        <v>254</v>
      </c>
      <c r="E751" s="137" t="s">
        <v>255</v>
      </c>
      <c r="F751" s="137" t="s">
        <v>255</v>
      </c>
      <c r="G751" s="137" t="s">
        <v>256</v>
      </c>
      <c r="H751" s="137" t="s">
        <v>257</v>
      </c>
      <c r="I751" s="137">
        <v>142226</v>
      </c>
      <c r="J751" s="137" t="s">
        <v>513</v>
      </c>
      <c r="K751" s="137">
        <v>142226</v>
      </c>
      <c r="L751" s="137" t="s">
        <v>341</v>
      </c>
      <c r="M751" s="137" t="s">
        <v>342</v>
      </c>
      <c r="N751" s="137">
        <v>240271</v>
      </c>
      <c r="O751" s="137" t="s">
        <v>514</v>
      </c>
      <c r="P751" s="137">
        <v>315971</v>
      </c>
      <c r="Q751" s="137" t="s">
        <v>515</v>
      </c>
      <c r="R751" s="137" t="s">
        <v>263</v>
      </c>
      <c r="S751" s="137" t="s">
        <v>3667</v>
      </c>
      <c r="T751" s="137" t="s">
        <v>3667</v>
      </c>
      <c r="U751" s="137" t="s">
        <v>298</v>
      </c>
      <c r="V751" s="137" t="s">
        <v>266</v>
      </c>
      <c r="W751" s="137">
        <v>0</v>
      </c>
      <c r="X751" s="137" t="s">
        <v>530</v>
      </c>
      <c r="Y751" s="137">
        <v>357284798</v>
      </c>
      <c r="Z751" s="137" t="s">
        <v>3668</v>
      </c>
      <c r="AA751" s="137" t="s">
        <v>402</v>
      </c>
      <c r="AB751" s="138">
        <v>32000</v>
      </c>
      <c r="AC751" s="137" t="s">
        <v>519</v>
      </c>
      <c r="AD751" s="137">
        <v>24</v>
      </c>
      <c r="AE751" s="137" t="s">
        <v>2181</v>
      </c>
      <c r="AF751" s="137" t="s">
        <v>1162</v>
      </c>
      <c r="AG751" s="137" t="s">
        <v>491</v>
      </c>
      <c r="AH751" s="137" t="s">
        <v>292</v>
      </c>
      <c r="AI751" s="137" t="s">
        <v>420</v>
      </c>
      <c r="AJ751" s="138">
        <v>1710</v>
      </c>
      <c r="AK751" s="138">
        <v>1710</v>
      </c>
      <c r="AL751" s="137" t="s">
        <v>458</v>
      </c>
      <c r="AM751" s="138">
        <v>2245</v>
      </c>
      <c r="AN751" s="138">
        <v>1175</v>
      </c>
      <c r="AO751" s="138">
        <v>3420</v>
      </c>
      <c r="AP751" s="138">
        <v>29755</v>
      </c>
      <c r="AQ751" s="138">
        <v>7554</v>
      </c>
      <c r="AR751" s="138">
        <v>37309</v>
      </c>
      <c r="AS751" s="138">
        <v>29755</v>
      </c>
      <c r="AT751" s="138">
        <v>7554</v>
      </c>
      <c r="AU751" s="138">
        <v>37309</v>
      </c>
      <c r="AV751" s="137">
        <v>24</v>
      </c>
      <c r="AW751" s="137"/>
      <c r="AX751" s="137"/>
      <c r="AY751" s="137"/>
      <c r="AZ751" s="137"/>
      <c r="BA751" s="137"/>
      <c r="BB751" s="137" t="s">
        <v>277</v>
      </c>
      <c r="BC751" s="137"/>
      <c r="BD751" s="137"/>
      <c r="BE751" s="138"/>
      <c r="BF751" s="137"/>
      <c r="BG751" s="137" t="s">
        <v>3669</v>
      </c>
      <c r="BH751" s="152" t="s">
        <v>2668</v>
      </c>
      <c r="BI751" s="129" t="s">
        <v>99</v>
      </c>
      <c r="BJ751" s="147">
        <v>46209</v>
      </c>
      <c r="BK751" s="139" t="s">
        <v>106</v>
      </c>
      <c r="BL751" s="129" t="s">
        <v>118</v>
      </c>
      <c r="BM751" s="142" t="s">
        <v>179</v>
      </c>
      <c r="BN751" s="139" t="s">
        <v>221</v>
      </c>
      <c r="BO751" s="139">
        <v>0</v>
      </c>
      <c r="BP751" s="143"/>
      <c r="BQ751" s="141" t="s">
        <v>1761</v>
      </c>
    </row>
    <row r="752" spans="1:69" ht="34.25" hidden="1" customHeight="1" x14ac:dyDescent="0.35">
      <c r="A752" s="131">
        <v>748</v>
      </c>
      <c r="B752" s="137" t="s">
        <v>252</v>
      </c>
      <c r="C752" s="137" t="s">
        <v>253</v>
      </c>
      <c r="D752" s="137" t="s">
        <v>254</v>
      </c>
      <c r="E752" s="137" t="s">
        <v>255</v>
      </c>
      <c r="F752" s="137" t="s">
        <v>255</v>
      </c>
      <c r="G752" s="137" t="s">
        <v>256</v>
      </c>
      <c r="H752" s="137" t="s">
        <v>257</v>
      </c>
      <c r="I752" s="137">
        <v>142226</v>
      </c>
      <c r="J752" s="137" t="s">
        <v>513</v>
      </c>
      <c r="K752" s="137">
        <v>142226</v>
      </c>
      <c r="L752" s="137" t="s">
        <v>341</v>
      </c>
      <c r="M752" s="137" t="s">
        <v>342</v>
      </c>
      <c r="N752" s="137">
        <v>240271</v>
      </c>
      <c r="O752" s="137" t="s">
        <v>514</v>
      </c>
      <c r="P752" s="137">
        <v>315971</v>
      </c>
      <c r="Q752" s="137" t="s">
        <v>515</v>
      </c>
      <c r="R752" s="137" t="s">
        <v>263</v>
      </c>
      <c r="S752" s="137" t="s">
        <v>3670</v>
      </c>
      <c r="T752" s="137" t="s">
        <v>3670</v>
      </c>
      <c r="U752" s="137" t="s">
        <v>265</v>
      </c>
      <c r="V752" s="137" t="s">
        <v>266</v>
      </c>
      <c r="W752" s="137">
        <v>0</v>
      </c>
      <c r="X752" s="137" t="s">
        <v>267</v>
      </c>
      <c r="Y752" s="137">
        <v>358603790</v>
      </c>
      <c r="Z752" s="137" t="s">
        <v>3671</v>
      </c>
      <c r="AA752" s="137" t="s">
        <v>846</v>
      </c>
      <c r="AB752" s="138">
        <v>65000</v>
      </c>
      <c r="AC752" s="137" t="s">
        <v>519</v>
      </c>
      <c r="AD752" s="137">
        <v>24</v>
      </c>
      <c r="AE752" s="137" t="s">
        <v>367</v>
      </c>
      <c r="AF752" s="137" t="s">
        <v>449</v>
      </c>
      <c r="AG752" s="137" t="s">
        <v>3672</v>
      </c>
      <c r="AH752" s="137" t="s">
        <v>292</v>
      </c>
      <c r="AI752" s="137" t="s">
        <v>2469</v>
      </c>
      <c r="AJ752" s="138">
        <v>3460</v>
      </c>
      <c r="AK752" s="138">
        <v>3460</v>
      </c>
      <c r="AL752" s="137" t="s">
        <v>910</v>
      </c>
      <c r="AM752" s="138">
        <v>52122.41</v>
      </c>
      <c r="AN752" s="138">
        <v>17077.59</v>
      </c>
      <c r="AO752" s="138">
        <v>69200</v>
      </c>
      <c r="AP752" s="138">
        <v>12877.59</v>
      </c>
      <c r="AQ752" s="138">
        <v>703.41</v>
      </c>
      <c r="AR752" s="138">
        <v>13581</v>
      </c>
      <c r="AS752" s="138">
        <v>0</v>
      </c>
      <c r="AT752" s="138">
        <v>0</v>
      </c>
      <c r="AU752" s="138">
        <v>0</v>
      </c>
      <c r="AV752" s="137">
        <v>20</v>
      </c>
      <c r="AW752" s="137"/>
      <c r="AX752" s="137"/>
      <c r="AY752" s="137"/>
      <c r="AZ752" s="137"/>
      <c r="BA752" s="137"/>
      <c r="BB752" s="137" t="s">
        <v>277</v>
      </c>
      <c r="BC752" s="137"/>
      <c r="BD752" s="137"/>
      <c r="BE752" s="138"/>
      <c r="BF752" s="137"/>
      <c r="BG752" s="137" t="s">
        <v>3673</v>
      </c>
      <c r="BH752" s="152" t="s">
        <v>2668</v>
      </c>
      <c r="BI752" s="129" t="s">
        <v>99</v>
      </c>
      <c r="BJ752" s="147">
        <v>46209</v>
      </c>
      <c r="BK752" s="139" t="s">
        <v>102</v>
      </c>
      <c r="BL752" s="129" t="s">
        <v>107</v>
      </c>
      <c r="BM752" s="142" t="s">
        <v>179</v>
      </c>
      <c r="BN752" s="139" t="s">
        <v>221</v>
      </c>
      <c r="BO752" s="139">
        <v>0</v>
      </c>
      <c r="BP752" s="143"/>
      <c r="BQ752" s="141" t="s">
        <v>1761</v>
      </c>
    </row>
    <row r="753" spans="1:69" ht="34.25" hidden="1" customHeight="1" x14ac:dyDescent="0.35">
      <c r="A753" s="131">
        <v>749</v>
      </c>
      <c r="B753" s="137" t="s">
        <v>252</v>
      </c>
      <c r="C753" s="137" t="s">
        <v>253</v>
      </c>
      <c r="D753" s="137" t="s">
        <v>254</v>
      </c>
      <c r="E753" s="137" t="s">
        <v>255</v>
      </c>
      <c r="F753" s="137" t="s">
        <v>255</v>
      </c>
      <c r="G753" s="137" t="s">
        <v>256</v>
      </c>
      <c r="H753" s="137" t="s">
        <v>257</v>
      </c>
      <c r="I753" s="137">
        <v>142226</v>
      </c>
      <c r="J753" s="137" t="s">
        <v>513</v>
      </c>
      <c r="K753" s="137">
        <v>142226</v>
      </c>
      <c r="L753" s="137" t="s">
        <v>341</v>
      </c>
      <c r="M753" s="137" t="s">
        <v>342</v>
      </c>
      <c r="N753" s="137">
        <v>240271</v>
      </c>
      <c r="O753" s="137" t="s">
        <v>514</v>
      </c>
      <c r="P753" s="137">
        <v>315971</v>
      </c>
      <c r="Q753" s="137" t="s">
        <v>515</v>
      </c>
      <c r="R753" s="137" t="s">
        <v>263</v>
      </c>
      <c r="S753" s="137" t="s">
        <v>516</v>
      </c>
      <c r="T753" s="137" t="s">
        <v>516</v>
      </c>
      <c r="U753" s="137" t="s">
        <v>265</v>
      </c>
      <c r="V753" s="137" t="s">
        <v>266</v>
      </c>
      <c r="W753" s="137">
        <v>0</v>
      </c>
      <c r="X753" s="137" t="s">
        <v>267</v>
      </c>
      <c r="Y753" s="137">
        <v>359370860</v>
      </c>
      <c r="Z753" s="137" t="s">
        <v>517</v>
      </c>
      <c r="AA753" s="137" t="s">
        <v>518</v>
      </c>
      <c r="AB753" s="138">
        <v>65000</v>
      </c>
      <c r="AC753" s="137" t="s">
        <v>519</v>
      </c>
      <c r="AD753" s="137">
        <v>24</v>
      </c>
      <c r="AE753" s="137" t="s">
        <v>367</v>
      </c>
      <c r="AF753" s="137" t="s">
        <v>1882</v>
      </c>
      <c r="AG753" s="137" t="s">
        <v>521</v>
      </c>
      <c r="AH753" s="137" t="s">
        <v>292</v>
      </c>
      <c r="AI753" s="137" t="s">
        <v>522</v>
      </c>
      <c r="AJ753" s="138">
        <v>3460</v>
      </c>
      <c r="AK753" s="138">
        <v>3460</v>
      </c>
      <c r="AL753" s="137" t="s">
        <v>523</v>
      </c>
      <c r="AM753" s="138">
        <v>26750.1</v>
      </c>
      <c r="AN753" s="138">
        <v>11309.9</v>
      </c>
      <c r="AO753" s="138">
        <v>38060</v>
      </c>
      <c r="AP753" s="138">
        <v>38249.9</v>
      </c>
      <c r="AQ753" s="138">
        <v>5642.1</v>
      </c>
      <c r="AR753" s="138">
        <v>43892</v>
      </c>
      <c r="AS753" s="138">
        <v>2733.78</v>
      </c>
      <c r="AT753" s="138">
        <v>726.22</v>
      </c>
      <c r="AU753" s="138">
        <v>3460</v>
      </c>
      <c r="AV753" s="137">
        <v>12</v>
      </c>
      <c r="AW753" s="137"/>
      <c r="AX753" s="137"/>
      <c r="AY753" s="137"/>
      <c r="AZ753" s="137"/>
      <c r="BA753" s="137"/>
      <c r="BB753" s="137" t="s">
        <v>277</v>
      </c>
      <c r="BC753" s="137"/>
      <c r="BD753" s="137"/>
      <c r="BE753" s="138"/>
      <c r="BF753" s="137"/>
      <c r="BG753" s="137" t="s">
        <v>524</v>
      </c>
      <c r="BH753" s="152" t="s">
        <v>2668</v>
      </c>
      <c r="BI753" s="129" t="s">
        <v>99</v>
      </c>
      <c r="BJ753" s="147">
        <v>46209</v>
      </c>
      <c r="BK753" s="139" t="s">
        <v>103</v>
      </c>
      <c r="BL753" s="129" t="s">
        <v>118</v>
      </c>
      <c r="BM753" s="142" t="s">
        <v>180</v>
      </c>
      <c r="BN753" s="139" t="s">
        <v>222</v>
      </c>
      <c r="BO753" s="139"/>
      <c r="BP753" s="143"/>
      <c r="BQ753" s="144" t="s">
        <v>2828</v>
      </c>
    </row>
    <row r="754" spans="1:69" hidden="1" x14ac:dyDescent="0.35">
      <c r="A754" s="131">
        <v>750</v>
      </c>
      <c r="B754" s="137" t="s">
        <v>252</v>
      </c>
      <c r="C754" s="137" t="s">
        <v>253</v>
      </c>
      <c r="D754" s="137" t="s">
        <v>254</v>
      </c>
      <c r="E754" s="137" t="s">
        <v>255</v>
      </c>
      <c r="F754" s="137" t="s">
        <v>255</v>
      </c>
      <c r="G754" s="137" t="s">
        <v>256</v>
      </c>
      <c r="H754" s="137" t="s">
        <v>257</v>
      </c>
      <c r="I754" s="137">
        <v>132586</v>
      </c>
      <c r="J754" s="137" t="s">
        <v>2870</v>
      </c>
      <c r="K754" s="137">
        <v>132586</v>
      </c>
      <c r="L754" s="137" t="s">
        <v>259</v>
      </c>
      <c r="M754" s="137" t="s">
        <v>260</v>
      </c>
      <c r="N754" s="137">
        <v>223760</v>
      </c>
      <c r="O754" s="137" t="s">
        <v>2871</v>
      </c>
      <c r="P754" s="137">
        <v>396265</v>
      </c>
      <c r="Q754" s="137" t="s">
        <v>2881</v>
      </c>
      <c r="R754" s="137" t="s">
        <v>263</v>
      </c>
      <c r="S754" s="137" t="s">
        <v>3674</v>
      </c>
      <c r="T754" s="137" t="s">
        <v>3674</v>
      </c>
      <c r="U754" s="137" t="s">
        <v>654</v>
      </c>
      <c r="V754" s="137" t="s">
        <v>266</v>
      </c>
      <c r="W754" s="137">
        <v>0</v>
      </c>
      <c r="X754" s="137" t="s">
        <v>267</v>
      </c>
      <c r="Y754" s="137">
        <v>359941994</v>
      </c>
      <c r="Z754" s="137" t="s">
        <v>3675</v>
      </c>
      <c r="AA754" s="137" t="s">
        <v>677</v>
      </c>
      <c r="AB754" s="138">
        <v>45000</v>
      </c>
      <c r="AC754" s="137" t="s">
        <v>519</v>
      </c>
      <c r="AD754" s="137">
        <v>24</v>
      </c>
      <c r="AE754" s="137" t="s">
        <v>478</v>
      </c>
      <c r="AF754" s="137" t="s">
        <v>3676</v>
      </c>
      <c r="AG754" s="137" t="s">
        <v>3677</v>
      </c>
      <c r="AH754" s="137" t="s">
        <v>481</v>
      </c>
      <c r="AI754" s="137" t="s">
        <v>1355</v>
      </c>
      <c r="AJ754" s="138">
        <v>2420</v>
      </c>
      <c r="AK754" s="138">
        <v>2420</v>
      </c>
      <c r="AL754" s="137" t="s">
        <v>910</v>
      </c>
      <c r="AM754" s="138">
        <v>9180</v>
      </c>
      <c r="AN754" s="138">
        <v>5340</v>
      </c>
      <c r="AO754" s="138">
        <v>14520</v>
      </c>
      <c r="AP754" s="138">
        <v>35820</v>
      </c>
      <c r="AQ754" s="138">
        <v>7965</v>
      </c>
      <c r="AR754" s="138">
        <v>43785</v>
      </c>
      <c r="AS754" s="138">
        <v>0</v>
      </c>
      <c r="AT754" s="138">
        <v>0</v>
      </c>
      <c r="AU754" s="138">
        <v>0</v>
      </c>
      <c r="AV754" s="137">
        <v>6</v>
      </c>
      <c r="AW754" s="137"/>
      <c r="AX754" s="137"/>
      <c r="AY754" s="137"/>
      <c r="AZ754" s="137"/>
      <c r="BA754" s="137"/>
      <c r="BB754" s="137" t="s">
        <v>277</v>
      </c>
      <c r="BC754" s="137"/>
      <c r="BD754" s="137"/>
      <c r="BE754" s="138"/>
      <c r="BF754" s="137"/>
      <c r="BG754" s="137" t="s">
        <v>3678</v>
      </c>
      <c r="BH754" s="152" t="s">
        <v>2668</v>
      </c>
      <c r="BI754" s="129" t="s">
        <v>99</v>
      </c>
      <c r="BJ754" s="147">
        <v>46209</v>
      </c>
      <c r="BK754" s="139" t="s">
        <v>102</v>
      </c>
      <c r="BL754" s="129" t="s">
        <v>107</v>
      </c>
      <c r="BM754" s="142" t="s">
        <v>179</v>
      </c>
      <c r="BN754" s="139" t="s">
        <v>221</v>
      </c>
      <c r="BO754" s="139">
        <v>0</v>
      </c>
      <c r="BP754" s="143"/>
      <c r="BQ754" s="141" t="s">
        <v>1761</v>
      </c>
    </row>
    <row r="755" spans="1:69" hidden="1" x14ac:dyDescent="0.35">
      <c r="A755" s="131">
        <v>751</v>
      </c>
      <c r="B755" s="137" t="s">
        <v>252</v>
      </c>
      <c r="C755" s="137" t="s">
        <v>253</v>
      </c>
      <c r="D755" s="137" t="s">
        <v>254</v>
      </c>
      <c r="E755" s="137" t="s">
        <v>255</v>
      </c>
      <c r="F755" s="137" t="s">
        <v>255</v>
      </c>
      <c r="G755" s="137" t="s">
        <v>256</v>
      </c>
      <c r="H755" s="137" t="s">
        <v>257</v>
      </c>
      <c r="I755" s="137">
        <v>132416</v>
      </c>
      <c r="J755" s="137" t="s">
        <v>3679</v>
      </c>
      <c r="K755" s="137">
        <v>132416</v>
      </c>
      <c r="L755" s="137" t="s">
        <v>259</v>
      </c>
      <c r="M755" s="137" t="s">
        <v>260</v>
      </c>
      <c r="N755" s="137">
        <v>223461</v>
      </c>
      <c r="O755" s="137" t="s">
        <v>3680</v>
      </c>
      <c r="P755" s="137">
        <v>384452</v>
      </c>
      <c r="Q755" s="137" t="s">
        <v>3681</v>
      </c>
      <c r="R755" s="137" t="s">
        <v>263</v>
      </c>
      <c r="S755" s="137" t="s">
        <v>3682</v>
      </c>
      <c r="T755" s="137" t="s">
        <v>3682</v>
      </c>
      <c r="U755" s="137" t="s">
        <v>265</v>
      </c>
      <c r="V755" s="137" t="s">
        <v>266</v>
      </c>
      <c r="W755" s="137">
        <v>0</v>
      </c>
      <c r="X755" s="137" t="s">
        <v>267</v>
      </c>
      <c r="Y755" s="137">
        <v>359634046</v>
      </c>
      <c r="Z755" s="137" t="s">
        <v>3683</v>
      </c>
      <c r="AA755" s="137" t="s">
        <v>1942</v>
      </c>
      <c r="AB755" s="138">
        <v>72000</v>
      </c>
      <c r="AC755" s="137" t="s">
        <v>519</v>
      </c>
      <c r="AD755" s="137">
        <v>24</v>
      </c>
      <c r="AE755" s="137" t="s">
        <v>489</v>
      </c>
      <c r="AF755" s="137" t="s">
        <v>3684</v>
      </c>
      <c r="AG755" s="137" t="s">
        <v>3685</v>
      </c>
      <c r="AH755" s="137" t="s">
        <v>274</v>
      </c>
      <c r="AI755" s="137" t="s">
        <v>1194</v>
      </c>
      <c r="AJ755" s="138">
        <v>3820</v>
      </c>
      <c r="AK755" s="138">
        <v>3820</v>
      </c>
      <c r="AL755" s="137" t="s">
        <v>910</v>
      </c>
      <c r="AM755" s="138">
        <v>23234.87</v>
      </c>
      <c r="AN755" s="138">
        <v>11145.13</v>
      </c>
      <c r="AO755" s="138">
        <v>34380</v>
      </c>
      <c r="AP755" s="138">
        <v>48765.13</v>
      </c>
      <c r="AQ755" s="138">
        <v>8358.8700000000008</v>
      </c>
      <c r="AR755" s="138">
        <v>57124</v>
      </c>
      <c r="AS755" s="138">
        <v>0</v>
      </c>
      <c r="AT755" s="138">
        <v>0</v>
      </c>
      <c r="AU755" s="138">
        <v>0</v>
      </c>
      <c r="AV755" s="137">
        <v>9</v>
      </c>
      <c r="AW755" s="137"/>
      <c r="AX755" s="137"/>
      <c r="AY755" s="137"/>
      <c r="AZ755" s="137"/>
      <c r="BA755" s="137"/>
      <c r="BB755" s="137" t="s">
        <v>277</v>
      </c>
      <c r="BC755" s="137"/>
      <c r="BD755" s="137"/>
      <c r="BE755" s="138"/>
      <c r="BF755" s="137"/>
      <c r="BG755" s="137" t="s">
        <v>3686</v>
      </c>
      <c r="BH755" s="152" t="s">
        <v>2668</v>
      </c>
      <c r="BI755" s="129" t="s">
        <v>99</v>
      </c>
      <c r="BJ755" s="147">
        <v>46209</v>
      </c>
      <c r="BK755" s="139" t="s">
        <v>102</v>
      </c>
      <c r="BL755" s="129" t="s">
        <v>107</v>
      </c>
      <c r="BM755" s="142" t="s">
        <v>179</v>
      </c>
      <c r="BN755" s="139" t="s">
        <v>221</v>
      </c>
      <c r="BO755" s="139">
        <v>0</v>
      </c>
      <c r="BP755" s="143"/>
      <c r="BQ755" s="141" t="s">
        <v>1761</v>
      </c>
    </row>
    <row r="756" spans="1:69" hidden="1" x14ac:dyDescent="0.35">
      <c r="A756" s="131">
        <v>752</v>
      </c>
      <c r="B756" s="137" t="s">
        <v>252</v>
      </c>
      <c r="C756" s="137" t="s">
        <v>253</v>
      </c>
      <c r="D756" s="137" t="s">
        <v>254</v>
      </c>
      <c r="E756" s="137" t="s">
        <v>255</v>
      </c>
      <c r="F756" s="137" t="s">
        <v>255</v>
      </c>
      <c r="G756" s="137" t="s">
        <v>256</v>
      </c>
      <c r="H756" s="137" t="s">
        <v>257</v>
      </c>
      <c r="I756" s="137">
        <v>132416</v>
      </c>
      <c r="J756" s="137" t="s">
        <v>3679</v>
      </c>
      <c r="K756" s="137">
        <v>132416</v>
      </c>
      <c r="L756" s="137" t="s">
        <v>259</v>
      </c>
      <c r="M756" s="137" t="s">
        <v>260</v>
      </c>
      <c r="N756" s="137">
        <v>223461</v>
      </c>
      <c r="O756" s="137" t="s">
        <v>3680</v>
      </c>
      <c r="P756" s="137">
        <v>384452</v>
      </c>
      <c r="Q756" s="137" t="s">
        <v>3681</v>
      </c>
      <c r="R756" s="137" t="s">
        <v>263</v>
      </c>
      <c r="S756" s="137" t="s">
        <v>3687</v>
      </c>
      <c r="T756" s="137" t="s">
        <v>3687</v>
      </c>
      <c r="U756" s="137" t="s">
        <v>298</v>
      </c>
      <c r="V756" s="137" t="s">
        <v>266</v>
      </c>
      <c r="W756" s="137">
        <v>0</v>
      </c>
      <c r="X756" s="137" t="s">
        <v>267</v>
      </c>
      <c r="Y756" s="137">
        <v>359853187</v>
      </c>
      <c r="Z756" s="137" t="s">
        <v>3688</v>
      </c>
      <c r="AA756" s="137" t="s">
        <v>764</v>
      </c>
      <c r="AB756" s="138">
        <v>75000</v>
      </c>
      <c r="AC756" s="137" t="s">
        <v>519</v>
      </c>
      <c r="AD756" s="137">
        <v>24</v>
      </c>
      <c r="AE756" s="137" t="s">
        <v>489</v>
      </c>
      <c r="AF756" s="137" t="s">
        <v>3689</v>
      </c>
      <c r="AG756" s="137" t="s">
        <v>3685</v>
      </c>
      <c r="AH756" s="137" t="s">
        <v>274</v>
      </c>
      <c r="AI756" s="137" t="s">
        <v>1289</v>
      </c>
      <c r="AJ756" s="138">
        <v>4000</v>
      </c>
      <c r="AK756" s="138">
        <v>4000</v>
      </c>
      <c r="AL756" s="137" t="s">
        <v>910</v>
      </c>
      <c r="AM756" s="138">
        <v>18698.88</v>
      </c>
      <c r="AN756" s="138">
        <v>9301.1200000000008</v>
      </c>
      <c r="AO756" s="138">
        <v>28000</v>
      </c>
      <c r="AP756" s="138">
        <v>56301.120000000003</v>
      </c>
      <c r="AQ756" s="138">
        <v>11213.88</v>
      </c>
      <c r="AR756" s="138">
        <v>67515</v>
      </c>
      <c r="AS756" s="138">
        <v>0</v>
      </c>
      <c r="AT756" s="138">
        <v>0</v>
      </c>
      <c r="AU756" s="138">
        <v>0</v>
      </c>
      <c r="AV756" s="137">
        <v>7</v>
      </c>
      <c r="AW756" s="137"/>
      <c r="AX756" s="137"/>
      <c r="AY756" s="137"/>
      <c r="AZ756" s="137"/>
      <c r="BA756" s="137"/>
      <c r="BB756" s="137" t="s">
        <v>277</v>
      </c>
      <c r="BC756" s="137"/>
      <c r="BD756" s="137"/>
      <c r="BE756" s="138"/>
      <c r="BF756" s="137"/>
      <c r="BG756" s="137" t="s">
        <v>3690</v>
      </c>
      <c r="BH756" s="152" t="s">
        <v>2668</v>
      </c>
      <c r="BI756" s="129" t="s">
        <v>99</v>
      </c>
      <c r="BJ756" s="147">
        <v>46209</v>
      </c>
      <c r="BK756" s="139" t="s">
        <v>102</v>
      </c>
      <c r="BL756" s="129" t="s">
        <v>107</v>
      </c>
      <c r="BM756" s="142" t="s">
        <v>179</v>
      </c>
      <c r="BN756" s="139" t="s">
        <v>221</v>
      </c>
      <c r="BO756" s="139">
        <v>0</v>
      </c>
      <c r="BP756" s="143"/>
      <c r="BQ756" s="141" t="s">
        <v>1761</v>
      </c>
    </row>
    <row r="757" spans="1:69" hidden="1" x14ac:dyDescent="0.35">
      <c r="A757" s="131">
        <v>753</v>
      </c>
      <c r="B757" s="137" t="s">
        <v>252</v>
      </c>
      <c r="C757" s="137" t="s">
        <v>253</v>
      </c>
      <c r="D757" s="137" t="s">
        <v>254</v>
      </c>
      <c r="E757" s="137" t="s">
        <v>255</v>
      </c>
      <c r="F757" s="137" t="s">
        <v>255</v>
      </c>
      <c r="G757" s="137" t="s">
        <v>256</v>
      </c>
      <c r="H757" s="137" t="s">
        <v>257</v>
      </c>
      <c r="I757" s="137">
        <v>132416</v>
      </c>
      <c r="J757" s="137" t="s">
        <v>3679</v>
      </c>
      <c r="K757" s="137">
        <v>132416</v>
      </c>
      <c r="L757" s="137" t="s">
        <v>259</v>
      </c>
      <c r="M757" s="137" t="s">
        <v>260</v>
      </c>
      <c r="N757" s="137">
        <v>224111</v>
      </c>
      <c r="O757" s="137" t="s">
        <v>3691</v>
      </c>
      <c r="P757" s="137">
        <v>295421</v>
      </c>
      <c r="Q757" s="137" t="s">
        <v>3692</v>
      </c>
      <c r="R757" s="137" t="s">
        <v>263</v>
      </c>
      <c r="S757" s="137" t="s">
        <v>3693</v>
      </c>
      <c r="T757" s="137" t="s">
        <v>3693</v>
      </c>
      <c r="U757" s="137" t="s">
        <v>298</v>
      </c>
      <c r="V757" s="137" t="s">
        <v>266</v>
      </c>
      <c r="W757" s="137">
        <v>0</v>
      </c>
      <c r="X757" s="137" t="s">
        <v>267</v>
      </c>
      <c r="Y757" s="137">
        <v>360168312</v>
      </c>
      <c r="Z757" s="137" t="s">
        <v>3694</v>
      </c>
      <c r="AA757" s="137" t="s">
        <v>1563</v>
      </c>
      <c r="AB757" s="138">
        <v>97000</v>
      </c>
      <c r="AC757" s="137" t="s">
        <v>519</v>
      </c>
      <c r="AD757" s="137">
        <v>30</v>
      </c>
      <c r="AE757" s="137" t="s">
        <v>1147</v>
      </c>
      <c r="AF757" s="137" t="s">
        <v>3695</v>
      </c>
      <c r="AG757" s="137" t="s">
        <v>3696</v>
      </c>
      <c r="AH757" s="137" t="s">
        <v>615</v>
      </c>
      <c r="AI757" s="137" t="s">
        <v>1551</v>
      </c>
      <c r="AJ757" s="138">
        <v>4280</v>
      </c>
      <c r="AK757" s="138">
        <v>4280</v>
      </c>
      <c r="AL757" s="137" t="s">
        <v>910</v>
      </c>
      <c r="AM757" s="138">
        <v>10441.43</v>
      </c>
      <c r="AN757" s="138">
        <v>6678.57</v>
      </c>
      <c r="AO757" s="138">
        <v>17120</v>
      </c>
      <c r="AP757" s="138">
        <v>86558.57</v>
      </c>
      <c r="AQ757" s="138">
        <v>24325.43</v>
      </c>
      <c r="AR757" s="138">
        <v>110884</v>
      </c>
      <c r="AS757" s="138">
        <v>0</v>
      </c>
      <c r="AT757" s="138">
        <v>0</v>
      </c>
      <c r="AU757" s="138">
        <v>0</v>
      </c>
      <c r="AV757" s="137">
        <v>4</v>
      </c>
      <c r="AW757" s="137"/>
      <c r="AX757" s="137"/>
      <c r="AY757" s="137"/>
      <c r="AZ757" s="137"/>
      <c r="BA757" s="137"/>
      <c r="BB757" s="137" t="s">
        <v>277</v>
      </c>
      <c r="BC757" s="137"/>
      <c r="BD757" s="137"/>
      <c r="BE757" s="138"/>
      <c r="BF757" s="137"/>
      <c r="BG757" s="137" t="s">
        <v>3697</v>
      </c>
      <c r="BH757" s="152" t="s">
        <v>2668</v>
      </c>
      <c r="BI757" s="129" t="s">
        <v>99</v>
      </c>
      <c r="BJ757" s="147">
        <v>46209</v>
      </c>
      <c r="BK757" s="139" t="s">
        <v>102</v>
      </c>
      <c r="BL757" s="129" t="s">
        <v>107</v>
      </c>
      <c r="BM757" s="142" t="s">
        <v>179</v>
      </c>
      <c r="BN757" s="139" t="s">
        <v>221</v>
      </c>
      <c r="BO757" s="139">
        <v>0</v>
      </c>
      <c r="BP757" s="143"/>
      <c r="BQ757" s="141" t="s">
        <v>1761</v>
      </c>
    </row>
    <row r="758" spans="1:69" hidden="1" x14ac:dyDescent="0.35">
      <c r="A758" s="131">
        <v>754</v>
      </c>
      <c r="B758" s="137" t="s">
        <v>252</v>
      </c>
      <c r="C758" s="137" t="s">
        <v>253</v>
      </c>
      <c r="D758" s="137" t="s">
        <v>254</v>
      </c>
      <c r="E758" s="137" t="s">
        <v>255</v>
      </c>
      <c r="F758" s="137" t="s">
        <v>255</v>
      </c>
      <c r="G758" s="137" t="s">
        <v>256</v>
      </c>
      <c r="H758" s="137" t="s">
        <v>257</v>
      </c>
      <c r="I758" s="137">
        <v>131013</v>
      </c>
      <c r="J758" s="137" t="s">
        <v>470</v>
      </c>
      <c r="K758" s="137">
        <v>131013</v>
      </c>
      <c r="L758" s="137" t="s">
        <v>341</v>
      </c>
      <c r="M758" s="137" t="s">
        <v>342</v>
      </c>
      <c r="N758" s="137">
        <v>405404</v>
      </c>
      <c r="O758" s="137" t="s">
        <v>471</v>
      </c>
      <c r="P758" s="137">
        <v>842911</v>
      </c>
      <c r="Q758" s="137" t="s">
        <v>1005</v>
      </c>
      <c r="R758" s="137" t="s">
        <v>263</v>
      </c>
      <c r="S758" s="137" t="s">
        <v>1442</v>
      </c>
      <c r="T758" s="137" t="s">
        <v>1442</v>
      </c>
      <c r="U758" s="137" t="s">
        <v>298</v>
      </c>
      <c r="V758" s="137" t="s">
        <v>266</v>
      </c>
      <c r="W758" s="137">
        <v>0</v>
      </c>
      <c r="X758" s="137" t="s">
        <v>267</v>
      </c>
      <c r="Y758" s="137">
        <v>360015917</v>
      </c>
      <c r="Z758" s="137" t="s">
        <v>1443</v>
      </c>
      <c r="AA758" s="137" t="s">
        <v>1423</v>
      </c>
      <c r="AB758" s="138">
        <v>60000</v>
      </c>
      <c r="AC758" s="137" t="s">
        <v>477</v>
      </c>
      <c r="AD758" s="137">
        <v>24</v>
      </c>
      <c r="AE758" s="137" t="s">
        <v>478</v>
      </c>
      <c r="AF758" s="137" t="s">
        <v>1432</v>
      </c>
      <c r="AG758" s="137" t="s">
        <v>1444</v>
      </c>
      <c r="AH758" s="137" t="s">
        <v>481</v>
      </c>
      <c r="AI758" s="137" t="s">
        <v>1341</v>
      </c>
      <c r="AJ758" s="138">
        <v>3230</v>
      </c>
      <c r="AK758" s="138">
        <v>3230</v>
      </c>
      <c r="AL758" s="137" t="s">
        <v>617</v>
      </c>
      <c r="AM758" s="138">
        <v>11050.32</v>
      </c>
      <c r="AN758" s="138">
        <v>5099.68</v>
      </c>
      <c r="AO758" s="138">
        <v>16150</v>
      </c>
      <c r="AP758" s="138">
        <v>48949.68</v>
      </c>
      <c r="AQ758" s="138">
        <v>11016.32</v>
      </c>
      <c r="AR758" s="138">
        <v>59966</v>
      </c>
      <c r="AS758" s="138">
        <v>2253.69</v>
      </c>
      <c r="AT758" s="138">
        <v>976.31</v>
      </c>
      <c r="AU758" s="138">
        <v>3230</v>
      </c>
      <c r="AV758" s="137">
        <v>6</v>
      </c>
      <c r="AW758" s="137"/>
      <c r="AX758" s="137"/>
      <c r="AY758" s="137"/>
      <c r="AZ758" s="137"/>
      <c r="BA758" s="137"/>
      <c r="BB758" s="137" t="s">
        <v>277</v>
      </c>
      <c r="BC758" s="137"/>
      <c r="BD758" s="137"/>
      <c r="BE758" s="138"/>
      <c r="BF758" s="137"/>
      <c r="BG758" s="137" t="s">
        <v>1445</v>
      </c>
      <c r="BH758" s="152" t="s">
        <v>2668</v>
      </c>
      <c r="BI758" s="129" t="s">
        <v>99</v>
      </c>
      <c r="BJ758" s="147">
        <v>46206</v>
      </c>
      <c r="BK758" s="139" t="s">
        <v>103</v>
      </c>
      <c r="BL758" s="129" t="s">
        <v>118</v>
      </c>
      <c r="BM758" s="142" t="s">
        <v>180</v>
      </c>
      <c r="BN758" s="139" t="s">
        <v>222</v>
      </c>
      <c r="BO758" s="139"/>
      <c r="BP758" s="143"/>
      <c r="BQ758" s="140" t="s">
        <v>2828</v>
      </c>
    </row>
    <row r="759" spans="1:69" ht="34.25" hidden="1" customHeight="1" x14ac:dyDescent="0.35">
      <c r="A759" s="131">
        <v>755</v>
      </c>
      <c r="B759" s="137" t="s">
        <v>252</v>
      </c>
      <c r="C759" s="137" t="s">
        <v>253</v>
      </c>
      <c r="D759" s="137" t="s">
        <v>254</v>
      </c>
      <c r="E759" s="137" t="s">
        <v>255</v>
      </c>
      <c r="F759" s="137" t="s">
        <v>255</v>
      </c>
      <c r="G759" s="137" t="s">
        <v>256</v>
      </c>
      <c r="H759" s="137" t="s">
        <v>257</v>
      </c>
      <c r="I759" s="137">
        <v>131013</v>
      </c>
      <c r="J759" s="137" t="s">
        <v>470</v>
      </c>
      <c r="K759" s="137">
        <v>131013</v>
      </c>
      <c r="L759" s="137" t="s">
        <v>341</v>
      </c>
      <c r="M759" s="137" t="s">
        <v>342</v>
      </c>
      <c r="N759" s="137">
        <v>405404</v>
      </c>
      <c r="O759" s="137" t="s">
        <v>471</v>
      </c>
      <c r="P759" s="137">
        <v>842911</v>
      </c>
      <c r="Q759" s="137" t="s">
        <v>1005</v>
      </c>
      <c r="R759" s="137" t="s">
        <v>263</v>
      </c>
      <c r="S759" s="137" t="s">
        <v>1662</v>
      </c>
      <c r="T759" s="137" t="s">
        <v>1662</v>
      </c>
      <c r="U759" s="137" t="s">
        <v>298</v>
      </c>
      <c r="V759" s="137" t="s">
        <v>266</v>
      </c>
      <c r="W759" s="137">
        <v>0</v>
      </c>
      <c r="X759" s="137" t="s">
        <v>267</v>
      </c>
      <c r="Y759" s="137">
        <v>360316966</v>
      </c>
      <c r="Z759" s="137" t="s">
        <v>1663</v>
      </c>
      <c r="AA759" s="137" t="s">
        <v>1664</v>
      </c>
      <c r="AB759" s="138">
        <v>45000</v>
      </c>
      <c r="AC759" s="137" t="s">
        <v>477</v>
      </c>
      <c r="AD759" s="137">
        <v>24</v>
      </c>
      <c r="AE759" s="137" t="s">
        <v>478</v>
      </c>
      <c r="AF759" s="137" t="s">
        <v>1660</v>
      </c>
      <c r="AG759" s="137" t="s">
        <v>1665</v>
      </c>
      <c r="AH759" s="137" t="s">
        <v>481</v>
      </c>
      <c r="AI759" s="137" t="s">
        <v>733</v>
      </c>
      <c r="AJ759" s="138">
        <v>2420</v>
      </c>
      <c r="AK759" s="138">
        <v>2420</v>
      </c>
      <c r="AL759" s="137" t="s">
        <v>879</v>
      </c>
      <c r="AM759" s="138">
        <v>4859.18</v>
      </c>
      <c r="AN759" s="138">
        <v>2400.8200000000002</v>
      </c>
      <c r="AO759" s="138">
        <v>7260</v>
      </c>
      <c r="AP759" s="138">
        <v>40140.82</v>
      </c>
      <c r="AQ759" s="138">
        <v>10242.18</v>
      </c>
      <c r="AR759" s="138">
        <v>50383</v>
      </c>
      <c r="AS759" s="138">
        <v>0</v>
      </c>
      <c r="AT759" s="138">
        <v>0</v>
      </c>
      <c r="AU759" s="138">
        <v>0</v>
      </c>
      <c r="AV759" s="137">
        <v>3</v>
      </c>
      <c r="AW759" s="137"/>
      <c r="AX759" s="137"/>
      <c r="AY759" s="137"/>
      <c r="AZ759" s="137"/>
      <c r="BA759" s="137"/>
      <c r="BB759" s="137" t="s">
        <v>277</v>
      </c>
      <c r="BC759" s="137"/>
      <c r="BD759" s="137"/>
      <c r="BE759" s="138"/>
      <c r="BF759" s="137"/>
      <c r="BG759" s="137" t="s">
        <v>1666</v>
      </c>
      <c r="BH759" s="152" t="s">
        <v>2668</v>
      </c>
      <c r="BI759" s="129" t="s">
        <v>99</v>
      </c>
      <c r="BJ759" s="147">
        <v>46210</v>
      </c>
      <c r="BK759" s="139" t="s">
        <v>102</v>
      </c>
      <c r="BL759" s="129" t="s">
        <v>107</v>
      </c>
      <c r="BM759" s="142" t="s">
        <v>179</v>
      </c>
      <c r="BN759" s="139" t="s">
        <v>221</v>
      </c>
      <c r="BO759" s="139">
        <v>0</v>
      </c>
      <c r="BP759" s="143"/>
      <c r="BQ759" s="141" t="s">
        <v>1761</v>
      </c>
    </row>
    <row r="760" spans="1:69" hidden="1" x14ac:dyDescent="0.35">
      <c r="A760" s="131">
        <v>756</v>
      </c>
      <c r="B760" s="137" t="s">
        <v>252</v>
      </c>
      <c r="C760" s="137" t="s">
        <v>253</v>
      </c>
      <c r="D760" s="137" t="s">
        <v>254</v>
      </c>
      <c r="E760" s="137" t="s">
        <v>255</v>
      </c>
      <c r="F760" s="137" t="s">
        <v>255</v>
      </c>
      <c r="G760" s="137" t="s">
        <v>256</v>
      </c>
      <c r="H760" s="137" t="s">
        <v>257</v>
      </c>
      <c r="I760" s="137">
        <v>131013</v>
      </c>
      <c r="J760" s="137" t="s">
        <v>470</v>
      </c>
      <c r="K760" s="137">
        <v>131013</v>
      </c>
      <c r="L760" s="137" t="s">
        <v>341</v>
      </c>
      <c r="M760" s="137" t="s">
        <v>342</v>
      </c>
      <c r="N760" s="137">
        <v>405404</v>
      </c>
      <c r="O760" s="137" t="s">
        <v>471</v>
      </c>
      <c r="P760" s="137">
        <v>842911</v>
      </c>
      <c r="Q760" s="137" t="s">
        <v>1005</v>
      </c>
      <c r="R760" s="137" t="s">
        <v>263</v>
      </c>
      <c r="S760" s="137" t="s">
        <v>1667</v>
      </c>
      <c r="T760" s="137" t="s">
        <v>1667</v>
      </c>
      <c r="U760" s="137" t="s">
        <v>298</v>
      </c>
      <c r="V760" s="137" t="s">
        <v>266</v>
      </c>
      <c r="W760" s="137">
        <v>0</v>
      </c>
      <c r="X760" s="137" t="s">
        <v>267</v>
      </c>
      <c r="Y760" s="137">
        <v>360325377</v>
      </c>
      <c r="Z760" s="137" t="s">
        <v>1668</v>
      </c>
      <c r="AA760" s="137" t="s">
        <v>1669</v>
      </c>
      <c r="AB760" s="138">
        <v>50000</v>
      </c>
      <c r="AC760" s="137" t="s">
        <v>477</v>
      </c>
      <c r="AD760" s="137">
        <v>24</v>
      </c>
      <c r="AE760" s="137" t="s">
        <v>478</v>
      </c>
      <c r="AF760" s="137" t="s">
        <v>1670</v>
      </c>
      <c r="AG760" s="137" t="s">
        <v>1671</v>
      </c>
      <c r="AH760" s="137" t="s">
        <v>481</v>
      </c>
      <c r="AI760" s="137" t="s">
        <v>733</v>
      </c>
      <c r="AJ760" s="138">
        <v>2690</v>
      </c>
      <c r="AK760" s="138">
        <v>2690</v>
      </c>
      <c r="AL760" s="137" t="s">
        <v>879</v>
      </c>
      <c r="AM760" s="138">
        <v>5476.58</v>
      </c>
      <c r="AN760" s="138">
        <v>2593.42</v>
      </c>
      <c r="AO760" s="138">
        <v>8070</v>
      </c>
      <c r="AP760" s="138">
        <v>44523.42</v>
      </c>
      <c r="AQ760" s="138">
        <v>11330.58</v>
      </c>
      <c r="AR760" s="138">
        <v>55854</v>
      </c>
      <c r="AS760" s="138">
        <v>0</v>
      </c>
      <c r="AT760" s="138">
        <v>0</v>
      </c>
      <c r="AU760" s="138">
        <v>0</v>
      </c>
      <c r="AV760" s="137">
        <v>3</v>
      </c>
      <c r="AW760" s="137"/>
      <c r="AX760" s="137"/>
      <c r="AY760" s="137"/>
      <c r="AZ760" s="137"/>
      <c r="BA760" s="137"/>
      <c r="BB760" s="137" t="s">
        <v>277</v>
      </c>
      <c r="BC760" s="137"/>
      <c r="BD760" s="137"/>
      <c r="BE760" s="138"/>
      <c r="BF760" s="137"/>
      <c r="BG760" s="137" t="s">
        <v>1672</v>
      </c>
      <c r="BH760" s="152" t="s">
        <v>2668</v>
      </c>
      <c r="BI760" s="129" t="s">
        <v>99</v>
      </c>
      <c r="BJ760" s="147">
        <v>46210</v>
      </c>
      <c r="BK760" s="139" t="s">
        <v>102</v>
      </c>
      <c r="BL760" s="129" t="s">
        <v>107</v>
      </c>
      <c r="BM760" s="142" t="s">
        <v>179</v>
      </c>
      <c r="BN760" s="139" t="s">
        <v>221</v>
      </c>
      <c r="BO760" s="139">
        <v>0</v>
      </c>
      <c r="BP760" s="143"/>
      <c r="BQ760" s="141" t="s">
        <v>1761</v>
      </c>
    </row>
    <row r="761" spans="1:69" hidden="1" x14ac:dyDescent="0.35">
      <c r="A761" s="131">
        <v>757</v>
      </c>
      <c r="B761" s="137" t="s">
        <v>252</v>
      </c>
      <c r="C761" s="137" t="s">
        <v>253</v>
      </c>
      <c r="D761" s="137" t="s">
        <v>254</v>
      </c>
      <c r="E761" s="137" t="s">
        <v>255</v>
      </c>
      <c r="F761" s="137" t="s">
        <v>255</v>
      </c>
      <c r="G761" s="137" t="s">
        <v>256</v>
      </c>
      <c r="H761" s="137" t="s">
        <v>257</v>
      </c>
      <c r="I761" s="137">
        <v>131013</v>
      </c>
      <c r="J761" s="137" t="s">
        <v>470</v>
      </c>
      <c r="K761" s="137">
        <v>131013</v>
      </c>
      <c r="L761" s="137" t="s">
        <v>341</v>
      </c>
      <c r="M761" s="137" t="s">
        <v>342</v>
      </c>
      <c r="N761" s="137">
        <v>405404</v>
      </c>
      <c r="O761" s="137" t="s">
        <v>471</v>
      </c>
      <c r="P761" s="137">
        <v>801623</v>
      </c>
      <c r="Q761" s="137" t="s">
        <v>3698</v>
      </c>
      <c r="R761" s="137" t="s">
        <v>263</v>
      </c>
      <c r="S761" s="137" t="s">
        <v>3699</v>
      </c>
      <c r="T761" s="137" t="s">
        <v>3699</v>
      </c>
      <c r="U761" s="137" t="s">
        <v>265</v>
      </c>
      <c r="V761" s="137" t="s">
        <v>266</v>
      </c>
      <c r="W761" s="137">
        <v>0</v>
      </c>
      <c r="X761" s="137" t="s">
        <v>267</v>
      </c>
      <c r="Y761" s="137">
        <v>360345781</v>
      </c>
      <c r="Z761" s="137" t="s">
        <v>3700</v>
      </c>
      <c r="AA761" s="137" t="s">
        <v>3701</v>
      </c>
      <c r="AB761" s="138">
        <v>57000</v>
      </c>
      <c r="AC761" s="137" t="s">
        <v>477</v>
      </c>
      <c r="AD761" s="137">
        <v>24</v>
      </c>
      <c r="AE761" s="137" t="s">
        <v>478</v>
      </c>
      <c r="AF761" s="137" t="s">
        <v>3354</v>
      </c>
      <c r="AG761" s="137" t="s">
        <v>3702</v>
      </c>
      <c r="AH761" s="137" t="s">
        <v>481</v>
      </c>
      <c r="AI761" s="137" t="s">
        <v>733</v>
      </c>
      <c r="AJ761" s="138">
        <v>3070</v>
      </c>
      <c r="AK761" s="138">
        <v>3070</v>
      </c>
      <c r="AL761" s="137" t="s">
        <v>879</v>
      </c>
      <c r="AM761" s="138">
        <v>6464.91</v>
      </c>
      <c r="AN761" s="138">
        <v>2745.09</v>
      </c>
      <c r="AO761" s="138">
        <v>9210</v>
      </c>
      <c r="AP761" s="138">
        <v>50535.09</v>
      </c>
      <c r="AQ761" s="138">
        <v>12770.91</v>
      </c>
      <c r="AR761" s="138">
        <v>63306</v>
      </c>
      <c r="AS761" s="138">
        <v>0</v>
      </c>
      <c r="AT761" s="138">
        <v>0</v>
      </c>
      <c r="AU761" s="138">
        <v>0</v>
      </c>
      <c r="AV761" s="137">
        <v>3</v>
      </c>
      <c r="AW761" s="137"/>
      <c r="AX761" s="137"/>
      <c r="AY761" s="137"/>
      <c r="AZ761" s="137"/>
      <c r="BA761" s="137"/>
      <c r="BB761" s="137" t="s">
        <v>277</v>
      </c>
      <c r="BC761" s="137"/>
      <c r="BD761" s="137"/>
      <c r="BE761" s="138"/>
      <c r="BF761" s="137"/>
      <c r="BG761" s="137" t="s">
        <v>3703</v>
      </c>
      <c r="BH761" s="152" t="s">
        <v>2668</v>
      </c>
      <c r="BI761" s="129" t="s">
        <v>99</v>
      </c>
      <c r="BJ761" s="147">
        <v>46210</v>
      </c>
      <c r="BK761" s="139" t="s">
        <v>102</v>
      </c>
      <c r="BL761" s="129" t="s">
        <v>107</v>
      </c>
      <c r="BM761" s="142" t="s">
        <v>179</v>
      </c>
      <c r="BN761" s="139" t="s">
        <v>221</v>
      </c>
      <c r="BO761" s="139">
        <v>0</v>
      </c>
      <c r="BP761" s="143"/>
      <c r="BQ761" s="141" t="s">
        <v>1761</v>
      </c>
    </row>
    <row r="762" spans="1:69" hidden="1" x14ac:dyDescent="0.35">
      <c r="A762" s="131">
        <v>758</v>
      </c>
      <c r="B762" s="137" t="s">
        <v>252</v>
      </c>
      <c r="C762" s="137" t="s">
        <v>253</v>
      </c>
      <c r="D762" s="137" t="s">
        <v>254</v>
      </c>
      <c r="E762" s="137" t="s">
        <v>255</v>
      </c>
      <c r="F762" s="137" t="s">
        <v>255</v>
      </c>
      <c r="G762" s="137" t="s">
        <v>256</v>
      </c>
      <c r="H762" s="137" t="s">
        <v>257</v>
      </c>
      <c r="I762" s="137">
        <v>131013</v>
      </c>
      <c r="J762" s="137" t="s">
        <v>470</v>
      </c>
      <c r="K762" s="137">
        <v>131013</v>
      </c>
      <c r="L762" s="137" t="s">
        <v>341</v>
      </c>
      <c r="M762" s="137" t="s">
        <v>342</v>
      </c>
      <c r="N762" s="137">
        <v>405404</v>
      </c>
      <c r="O762" s="137" t="s">
        <v>471</v>
      </c>
      <c r="P762" s="137">
        <v>795208</v>
      </c>
      <c r="Q762" s="137" t="s">
        <v>989</v>
      </c>
      <c r="R762" s="137" t="s">
        <v>263</v>
      </c>
      <c r="S762" s="137" t="s">
        <v>3704</v>
      </c>
      <c r="T762" s="137" t="s">
        <v>3704</v>
      </c>
      <c r="U762" s="137" t="s">
        <v>298</v>
      </c>
      <c r="V762" s="137" t="s">
        <v>266</v>
      </c>
      <c r="W762" s="137">
        <v>0</v>
      </c>
      <c r="X762" s="137" t="s">
        <v>267</v>
      </c>
      <c r="Y762" s="137">
        <v>360224538</v>
      </c>
      <c r="Z762" s="137" t="s">
        <v>3705</v>
      </c>
      <c r="AA762" s="137" t="s">
        <v>1618</v>
      </c>
      <c r="AB762" s="138">
        <v>50000</v>
      </c>
      <c r="AC762" s="137" t="s">
        <v>477</v>
      </c>
      <c r="AD762" s="137">
        <v>24</v>
      </c>
      <c r="AE762" s="137" t="s">
        <v>478</v>
      </c>
      <c r="AF762" s="137" t="s">
        <v>1619</v>
      </c>
      <c r="AG762" s="137" t="s">
        <v>1620</v>
      </c>
      <c r="AH762" s="137" t="s">
        <v>481</v>
      </c>
      <c r="AI762" s="137" t="s">
        <v>733</v>
      </c>
      <c r="AJ762" s="138">
        <v>2690</v>
      </c>
      <c r="AK762" s="138">
        <v>2690</v>
      </c>
      <c r="AL762" s="137" t="s">
        <v>879</v>
      </c>
      <c r="AM762" s="138">
        <v>4550.3100000000004</v>
      </c>
      <c r="AN762" s="138">
        <v>3519.69</v>
      </c>
      <c r="AO762" s="138">
        <v>8070</v>
      </c>
      <c r="AP762" s="138">
        <v>45449.69</v>
      </c>
      <c r="AQ762" s="138">
        <v>11862.31</v>
      </c>
      <c r="AR762" s="138">
        <v>57312</v>
      </c>
      <c r="AS762" s="138">
        <v>0</v>
      </c>
      <c r="AT762" s="138">
        <v>0</v>
      </c>
      <c r="AU762" s="138">
        <v>0</v>
      </c>
      <c r="AV762" s="137">
        <v>3</v>
      </c>
      <c r="AW762" s="137"/>
      <c r="AX762" s="137"/>
      <c r="AY762" s="137"/>
      <c r="AZ762" s="137"/>
      <c r="BA762" s="137"/>
      <c r="BB762" s="137" t="s">
        <v>277</v>
      </c>
      <c r="BC762" s="137"/>
      <c r="BD762" s="137"/>
      <c r="BE762" s="138"/>
      <c r="BF762" s="137"/>
      <c r="BG762" s="137" t="s">
        <v>3706</v>
      </c>
      <c r="BH762" s="152" t="s">
        <v>2668</v>
      </c>
      <c r="BI762" s="129" t="s">
        <v>99</v>
      </c>
      <c r="BJ762" s="147">
        <v>46210</v>
      </c>
      <c r="BK762" s="139" t="s">
        <v>102</v>
      </c>
      <c r="BL762" s="129" t="s">
        <v>107</v>
      </c>
      <c r="BM762" s="142" t="s">
        <v>179</v>
      </c>
      <c r="BN762" s="139" t="s">
        <v>221</v>
      </c>
      <c r="BO762" s="139">
        <v>0</v>
      </c>
      <c r="BP762" s="143"/>
      <c r="BQ762" s="141" t="s">
        <v>1761</v>
      </c>
    </row>
    <row r="763" spans="1:69" hidden="1" x14ac:dyDescent="0.35">
      <c r="A763" s="131">
        <v>759</v>
      </c>
      <c r="B763" s="137" t="s">
        <v>252</v>
      </c>
      <c r="C763" s="137" t="s">
        <v>253</v>
      </c>
      <c r="D763" s="137" t="s">
        <v>254</v>
      </c>
      <c r="E763" s="137" t="s">
        <v>255</v>
      </c>
      <c r="F763" s="137" t="s">
        <v>255</v>
      </c>
      <c r="G763" s="137" t="s">
        <v>256</v>
      </c>
      <c r="H763" s="137" t="s">
        <v>257</v>
      </c>
      <c r="I763" s="137">
        <v>131013</v>
      </c>
      <c r="J763" s="137" t="s">
        <v>470</v>
      </c>
      <c r="K763" s="137">
        <v>131013</v>
      </c>
      <c r="L763" s="137" t="s">
        <v>341</v>
      </c>
      <c r="M763" s="137" t="s">
        <v>342</v>
      </c>
      <c r="N763" s="137">
        <v>405404</v>
      </c>
      <c r="O763" s="137" t="s">
        <v>471</v>
      </c>
      <c r="P763" s="137">
        <v>725112</v>
      </c>
      <c r="Q763" s="137" t="s">
        <v>472</v>
      </c>
      <c r="R763" s="137" t="s">
        <v>263</v>
      </c>
      <c r="S763" s="137" t="s">
        <v>3707</v>
      </c>
      <c r="T763" s="137" t="s">
        <v>3707</v>
      </c>
      <c r="U763" s="137" t="s">
        <v>654</v>
      </c>
      <c r="V763" s="137" t="s">
        <v>266</v>
      </c>
      <c r="W763" s="137">
        <v>0</v>
      </c>
      <c r="X763" s="137" t="s">
        <v>267</v>
      </c>
      <c r="Y763" s="137">
        <v>360088084</v>
      </c>
      <c r="Z763" s="137" t="s">
        <v>3708</v>
      </c>
      <c r="AA763" s="137" t="s">
        <v>1505</v>
      </c>
      <c r="AB763" s="138">
        <v>98000</v>
      </c>
      <c r="AC763" s="137" t="s">
        <v>477</v>
      </c>
      <c r="AD763" s="137">
        <v>24</v>
      </c>
      <c r="AE763" s="137" t="s">
        <v>489</v>
      </c>
      <c r="AF763" s="137" t="s">
        <v>3486</v>
      </c>
      <c r="AG763" s="137" t="s">
        <v>3709</v>
      </c>
      <c r="AH763" s="137" t="s">
        <v>292</v>
      </c>
      <c r="AI763" s="137" t="s">
        <v>1462</v>
      </c>
      <c r="AJ763" s="138">
        <v>5230</v>
      </c>
      <c r="AK763" s="138">
        <v>5230</v>
      </c>
      <c r="AL763" s="137" t="s">
        <v>879</v>
      </c>
      <c r="AM763" s="138">
        <v>17681.03</v>
      </c>
      <c r="AN763" s="138">
        <v>8468.9699999999993</v>
      </c>
      <c r="AO763" s="138">
        <v>26150</v>
      </c>
      <c r="AP763" s="138">
        <v>80318.97</v>
      </c>
      <c r="AQ763" s="138">
        <v>17676.03</v>
      </c>
      <c r="AR763" s="138">
        <v>97995</v>
      </c>
      <c r="AS763" s="138">
        <v>0</v>
      </c>
      <c r="AT763" s="138">
        <v>0</v>
      </c>
      <c r="AU763" s="138">
        <v>0</v>
      </c>
      <c r="AV763" s="137">
        <v>5</v>
      </c>
      <c r="AW763" s="137"/>
      <c r="AX763" s="137"/>
      <c r="AY763" s="137"/>
      <c r="AZ763" s="137"/>
      <c r="BA763" s="137"/>
      <c r="BB763" s="137" t="s">
        <v>277</v>
      </c>
      <c r="BC763" s="137"/>
      <c r="BD763" s="137"/>
      <c r="BE763" s="138"/>
      <c r="BF763" s="137"/>
      <c r="BG763" s="137" t="s">
        <v>3710</v>
      </c>
      <c r="BH763" s="152" t="s">
        <v>2668</v>
      </c>
      <c r="BI763" s="129" t="s">
        <v>99</v>
      </c>
      <c r="BJ763" s="147">
        <v>46210</v>
      </c>
      <c r="BK763" s="139" t="s">
        <v>102</v>
      </c>
      <c r="BL763" s="129" t="s">
        <v>107</v>
      </c>
      <c r="BM763" s="142" t="s">
        <v>180</v>
      </c>
      <c r="BN763" s="139" t="s">
        <v>222</v>
      </c>
      <c r="BO763" s="139"/>
      <c r="BP763" s="143"/>
      <c r="BQ763" s="144" t="s">
        <v>3711</v>
      </c>
    </row>
    <row r="764" spans="1:69" hidden="1" x14ac:dyDescent="0.35">
      <c r="A764" s="131">
        <v>760</v>
      </c>
      <c r="B764" s="137" t="s">
        <v>252</v>
      </c>
      <c r="C764" s="137" t="s">
        <v>253</v>
      </c>
      <c r="D764" s="137" t="s">
        <v>254</v>
      </c>
      <c r="E764" s="137" t="s">
        <v>255</v>
      </c>
      <c r="F764" s="137" t="s">
        <v>255</v>
      </c>
      <c r="G764" s="137" t="s">
        <v>256</v>
      </c>
      <c r="H764" s="137" t="s">
        <v>257</v>
      </c>
      <c r="I764" s="137">
        <v>131013</v>
      </c>
      <c r="J764" s="137" t="s">
        <v>470</v>
      </c>
      <c r="K764" s="137">
        <v>131013</v>
      </c>
      <c r="L764" s="137" t="s">
        <v>341</v>
      </c>
      <c r="M764" s="137" t="s">
        <v>342</v>
      </c>
      <c r="N764" s="137">
        <v>405404</v>
      </c>
      <c r="O764" s="137" t="s">
        <v>471</v>
      </c>
      <c r="P764" s="137">
        <v>725112</v>
      </c>
      <c r="Q764" s="137" t="s">
        <v>472</v>
      </c>
      <c r="R764" s="137" t="s">
        <v>263</v>
      </c>
      <c r="S764" s="137" t="s">
        <v>473</v>
      </c>
      <c r="T764" s="137" t="s">
        <v>473</v>
      </c>
      <c r="U764" s="137" t="s">
        <v>474</v>
      </c>
      <c r="V764" s="137" t="s">
        <v>266</v>
      </c>
      <c r="W764" s="137">
        <v>0</v>
      </c>
      <c r="X764" s="137" t="s">
        <v>267</v>
      </c>
      <c r="Y764" s="137">
        <v>359141964</v>
      </c>
      <c r="Z764" s="137" t="s">
        <v>475</v>
      </c>
      <c r="AA764" s="137" t="s">
        <v>476</v>
      </c>
      <c r="AB764" s="138">
        <v>40000</v>
      </c>
      <c r="AC764" s="137" t="s">
        <v>477</v>
      </c>
      <c r="AD764" s="137">
        <v>24</v>
      </c>
      <c r="AE764" s="137" t="s">
        <v>478</v>
      </c>
      <c r="AF764" s="137" t="s">
        <v>917</v>
      </c>
      <c r="AG764" s="137" t="s">
        <v>480</v>
      </c>
      <c r="AH764" s="137" t="s">
        <v>481</v>
      </c>
      <c r="AI764" s="137" t="s">
        <v>482</v>
      </c>
      <c r="AJ764" s="138">
        <v>2130</v>
      </c>
      <c r="AK764" s="138">
        <v>2130</v>
      </c>
      <c r="AL764" s="137" t="s">
        <v>468</v>
      </c>
      <c r="AM764" s="138">
        <v>24807.67</v>
      </c>
      <c r="AN764" s="138">
        <v>9272.33</v>
      </c>
      <c r="AO764" s="138">
        <v>34080</v>
      </c>
      <c r="AP764" s="138">
        <v>15192.33</v>
      </c>
      <c r="AQ764" s="138">
        <v>1408.67</v>
      </c>
      <c r="AR764" s="138">
        <v>16601</v>
      </c>
      <c r="AS764" s="138">
        <v>1841.55</v>
      </c>
      <c r="AT764" s="138">
        <v>288.45</v>
      </c>
      <c r="AU764" s="138">
        <v>2130</v>
      </c>
      <c r="AV764" s="137">
        <v>17</v>
      </c>
      <c r="AW764" s="137"/>
      <c r="AX764" s="137"/>
      <c r="AY764" s="137"/>
      <c r="AZ764" s="137"/>
      <c r="BA764" s="137"/>
      <c r="BB764" s="137" t="s">
        <v>277</v>
      </c>
      <c r="BC764" s="137"/>
      <c r="BD764" s="137"/>
      <c r="BE764" s="138"/>
      <c r="BF764" s="137"/>
      <c r="BG764" s="137" t="s">
        <v>483</v>
      </c>
      <c r="BH764" s="152" t="s">
        <v>2668</v>
      </c>
      <c r="BI764" s="129" t="s">
        <v>99</v>
      </c>
      <c r="BJ764" s="147">
        <v>46210</v>
      </c>
      <c r="BK764" s="139" t="s">
        <v>102</v>
      </c>
      <c r="BL764" s="129" t="s">
        <v>107</v>
      </c>
      <c r="BM764" s="142" t="s">
        <v>179</v>
      </c>
      <c r="BN764" s="139" t="s">
        <v>221</v>
      </c>
      <c r="BO764" s="139">
        <v>0</v>
      </c>
      <c r="BP764" s="143"/>
      <c r="BQ764" s="141" t="s">
        <v>1761</v>
      </c>
    </row>
    <row r="765" spans="1:69" hidden="1" x14ac:dyDescent="0.35">
      <c r="A765" s="131">
        <v>761</v>
      </c>
      <c r="B765" s="137" t="s">
        <v>252</v>
      </c>
      <c r="C765" s="137" t="s">
        <v>253</v>
      </c>
      <c r="D765" s="137" t="s">
        <v>254</v>
      </c>
      <c r="E765" s="137" t="s">
        <v>255</v>
      </c>
      <c r="F765" s="137" t="s">
        <v>255</v>
      </c>
      <c r="G765" s="137" t="s">
        <v>256</v>
      </c>
      <c r="H765" s="137" t="s">
        <v>257</v>
      </c>
      <c r="I765" s="137">
        <v>131013</v>
      </c>
      <c r="J765" s="137" t="s">
        <v>470</v>
      </c>
      <c r="K765" s="137">
        <v>131013</v>
      </c>
      <c r="L765" s="137" t="s">
        <v>341</v>
      </c>
      <c r="M765" s="137" t="s">
        <v>342</v>
      </c>
      <c r="N765" s="137">
        <v>405404</v>
      </c>
      <c r="O765" s="137" t="s">
        <v>471</v>
      </c>
      <c r="P765" s="137">
        <v>725112</v>
      </c>
      <c r="Q765" s="137" t="s">
        <v>472</v>
      </c>
      <c r="R765" s="137" t="s">
        <v>669</v>
      </c>
      <c r="S765" s="137" t="s">
        <v>473</v>
      </c>
      <c r="T765" s="137" t="s">
        <v>473</v>
      </c>
      <c r="U765" s="137" t="s">
        <v>474</v>
      </c>
      <c r="V765" s="137" t="s">
        <v>266</v>
      </c>
      <c r="W765" s="137">
        <v>0</v>
      </c>
      <c r="X765" s="137" t="s">
        <v>267</v>
      </c>
      <c r="Y765" s="137">
        <v>359506013</v>
      </c>
      <c r="Z765" s="137" t="s">
        <v>475</v>
      </c>
      <c r="AA765" s="137" t="s">
        <v>2075</v>
      </c>
      <c r="AB765" s="138">
        <v>25000</v>
      </c>
      <c r="AC765" s="137" t="s">
        <v>477</v>
      </c>
      <c r="AD765" s="137">
        <v>18</v>
      </c>
      <c r="AE765" s="137" t="s">
        <v>673</v>
      </c>
      <c r="AF765" s="137" t="s">
        <v>917</v>
      </c>
      <c r="AG765" s="137" t="s">
        <v>480</v>
      </c>
      <c r="AH765" s="137" t="s">
        <v>481</v>
      </c>
      <c r="AI765" s="137" t="s">
        <v>955</v>
      </c>
      <c r="AJ765" s="138">
        <v>1680</v>
      </c>
      <c r="AK765" s="138">
        <v>1680</v>
      </c>
      <c r="AL765" s="137" t="s">
        <v>617</v>
      </c>
      <c r="AM765" s="138">
        <v>13151.84</v>
      </c>
      <c r="AN765" s="138">
        <v>3648.16</v>
      </c>
      <c r="AO765" s="138">
        <v>16800</v>
      </c>
      <c r="AP765" s="138">
        <v>11848.16</v>
      </c>
      <c r="AQ765" s="138">
        <v>1086.8399999999999</v>
      </c>
      <c r="AR765" s="138">
        <v>12935</v>
      </c>
      <c r="AS765" s="138">
        <v>1455.05</v>
      </c>
      <c r="AT765" s="138">
        <v>224.95</v>
      </c>
      <c r="AU765" s="138">
        <v>1680</v>
      </c>
      <c r="AV765" s="137">
        <v>11</v>
      </c>
      <c r="AW765" s="137"/>
      <c r="AX765" s="137"/>
      <c r="AY765" s="137"/>
      <c r="AZ765" s="137"/>
      <c r="BA765" s="137"/>
      <c r="BB765" s="137" t="s">
        <v>277</v>
      </c>
      <c r="BC765" s="137"/>
      <c r="BD765" s="137"/>
      <c r="BE765" s="138"/>
      <c r="BF765" s="137"/>
      <c r="BG765" s="137" t="s">
        <v>483</v>
      </c>
      <c r="BH765" s="152" t="s">
        <v>2668</v>
      </c>
      <c r="BI765" s="129" t="s">
        <v>99</v>
      </c>
      <c r="BJ765" s="147">
        <v>46210</v>
      </c>
      <c r="BK765" s="139" t="s">
        <v>102</v>
      </c>
      <c r="BL765" s="129" t="s">
        <v>107</v>
      </c>
      <c r="BM765" s="142" t="s">
        <v>179</v>
      </c>
      <c r="BN765" s="139" t="s">
        <v>221</v>
      </c>
      <c r="BO765" s="139">
        <v>0</v>
      </c>
      <c r="BP765" s="143"/>
      <c r="BQ765" s="141" t="s">
        <v>1761</v>
      </c>
    </row>
    <row r="766" spans="1:69" x14ac:dyDescent="0.35">
      <c r="A766" s="131">
        <v>762</v>
      </c>
      <c r="B766" s="137" t="s">
        <v>252</v>
      </c>
      <c r="C766" s="137" t="s">
        <v>253</v>
      </c>
      <c r="D766" s="137" t="s">
        <v>254</v>
      </c>
      <c r="E766" s="137" t="s">
        <v>255</v>
      </c>
      <c r="F766" s="137" t="s">
        <v>255</v>
      </c>
      <c r="G766" s="137" t="s">
        <v>256</v>
      </c>
      <c r="H766" s="137" t="s">
        <v>257</v>
      </c>
      <c r="I766" s="137">
        <v>131013</v>
      </c>
      <c r="J766" s="137" t="s">
        <v>470</v>
      </c>
      <c r="K766" s="137">
        <v>131013</v>
      </c>
      <c r="L766" s="137" t="s">
        <v>341</v>
      </c>
      <c r="M766" s="137" t="s">
        <v>342</v>
      </c>
      <c r="N766" s="137">
        <v>405404</v>
      </c>
      <c r="O766" s="137" t="s">
        <v>471</v>
      </c>
      <c r="P766" s="137">
        <v>725112</v>
      </c>
      <c r="Q766" s="137" t="s">
        <v>472</v>
      </c>
      <c r="R766" s="137" t="s">
        <v>263</v>
      </c>
      <c r="S766" s="137" t="s">
        <v>3712</v>
      </c>
      <c r="T766" s="137" t="s">
        <v>3712</v>
      </c>
      <c r="U766" s="137" t="s">
        <v>298</v>
      </c>
      <c r="V766" s="137" t="s">
        <v>266</v>
      </c>
      <c r="W766" s="137">
        <v>0</v>
      </c>
      <c r="X766" s="137" t="s">
        <v>267</v>
      </c>
      <c r="Y766" s="137">
        <v>359524230</v>
      </c>
      <c r="Z766" s="137" t="s">
        <v>3713</v>
      </c>
      <c r="AA766" s="137" t="s">
        <v>2313</v>
      </c>
      <c r="AB766" s="138">
        <v>42000</v>
      </c>
      <c r="AC766" s="137" t="s">
        <v>477</v>
      </c>
      <c r="AD766" s="137">
        <v>24</v>
      </c>
      <c r="AE766" s="137" t="s">
        <v>478</v>
      </c>
      <c r="AF766" s="137" t="s">
        <v>3714</v>
      </c>
      <c r="AG766" s="137" t="s">
        <v>3715</v>
      </c>
      <c r="AH766" s="137" t="s">
        <v>481</v>
      </c>
      <c r="AI766" s="137" t="s">
        <v>1091</v>
      </c>
      <c r="AJ766" s="138">
        <v>2240</v>
      </c>
      <c r="AK766" s="138">
        <v>2240</v>
      </c>
      <c r="AL766" s="137" t="s">
        <v>647</v>
      </c>
      <c r="AM766" s="138">
        <v>13153.52</v>
      </c>
      <c r="AN766" s="138">
        <v>7006.48</v>
      </c>
      <c r="AO766" s="138">
        <v>20160</v>
      </c>
      <c r="AP766" s="138">
        <v>28846.48</v>
      </c>
      <c r="AQ766" s="138">
        <v>5005.5200000000004</v>
      </c>
      <c r="AR766" s="138">
        <v>33852</v>
      </c>
      <c r="AS766" s="138">
        <v>1692.31</v>
      </c>
      <c r="AT766" s="138">
        <v>547.69000000000005</v>
      </c>
      <c r="AU766" s="138">
        <v>2240</v>
      </c>
      <c r="AV766" s="137">
        <v>10</v>
      </c>
      <c r="AW766" s="137"/>
      <c r="AX766" s="137"/>
      <c r="AY766" s="137"/>
      <c r="AZ766" s="137"/>
      <c r="BA766" s="137"/>
      <c r="BB766" s="137" t="s">
        <v>277</v>
      </c>
      <c r="BC766" s="137"/>
      <c r="BD766" s="137"/>
      <c r="BE766" s="138"/>
      <c r="BF766" s="137"/>
      <c r="BG766" s="137" t="s">
        <v>3716</v>
      </c>
      <c r="BH766" s="152" t="s">
        <v>2668</v>
      </c>
      <c r="BI766" s="129" t="s">
        <v>99</v>
      </c>
      <c r="BJ766" s="147">
        <v>46206</v>
      </c>
      <c r="BK766" s="139" t="s">
        <v>102</v>
      </c>
      <c r="BL766" s="129" t="s">
        <v>107</v>
      </c>
      <c r="BM766" s="142" t="s">
        <v>179</v>
      </c>
      <c r="BN766" s="139" t="s">
        <v>220</v>
      </c>
      <c r="BO766" s="139">
        <v>2240</v>
      </c>
      <c r="BP766" s="143" t="s">
        <v>182</v>
      </c>
      <c r="BQ766" s="144" t="s">
        <v>3717</v>
      </c>
    </row>
    <row r="767" spans="1:69" ht="34.25" customHeight="1" x14ac:dyDescent="0.35">
      <c r="A767" s="131">
        <v>763</v>
      </c>
      <c r="B767" s="137" t="s">
        <v>252</v>
      </c>
      <c r="C767" s="137" t="s">
        <v>253</v>
      </c>
      <c r="D767" s="137" t="s">
        <v>254</v>
      </c>
      <c r="E767" s="137" t="s">
        <v>255</v>
      </c>
      <c r="F767" s="137" t="s">
        <v>255</v>
      </c>
      <c r="G767" s="137" t="s">
        <v>256</v>
      </c>
      <c r="H767" s="137" t="s">
        <v>257</v>
      </c>
      <c r="I767" s="137">
        <v>131013</v>
      </c>
      <c r="J767" s="137" t="s">
        <v>470</v>
      </c>
      <c r="K767" s="137">
        <v>131013</v>
      </c>
      <c r="L767" s="137" t="s">
        <v>341</v>
      </c>
      <c r="M767" s="137" t="s">
        <v>342</v>
      </c>
      <c r="N767" s="137">
        <v>405404</v>
      </c>
      <c r="O767" s="137" t="s">
        <v>471</v>
      </c>
      <c r="P767" s="137">
        <v>725112</v>
      </c>
      <c r="Q767" s="137" t="s">
        <v>472</v>
      </c>
      <c r="R767" s="137" t="s">
        <v>263</v>
      </c>
      <c r="S767" s="137" t="s">
        <v>3718</v>
      </c>
      <c r="T767" s="137" t="s">
        <v>3718</v>
      </c>
      <c r="U767" s="137" t="s">
        <v>298</v>
      </c>
      <c r="V767" s="137" t="s">
        <v>266</v>
      </c>
      <c r="W767" s="137">
        <v>0</v>
      </c>
      <c r="X767" s="137" t="s">
        <v>267</v>
      </c>
      <c r="Y767" s="137">
        <v>359566811</v>
      </c>
      <c r="Z767" s="137" t="s">
        <v>3719</v>
      </c>
      <c r="AA767" s="137" t="s">
        <v>2360</v>
      </c>
      <c r="AB767" s="138">
        <v>42000</v>
      </c>
      <c r="AC767" s="137" t="s">
        <v>477</v>
      </c>
      <c r="AD767" s="137">
        <v>24</v>
      </c>
      <c r="AE767" s="137" t="s">
        <v>478</v>
      </c>
      <c r="AF767" s="137" t="s">
        <v>2512</v>
      </c>
      <c r="AG767" s="137" t="s">
        <v>2513</v>
      </c>
      <c r="AH767" s="137" t="s">
        <v>481</v>
      </c>
      <c r="AI767" s="137" t="s">
        <v>1091</v>
      </c>
      <c r="AJ767" s="138">
        <v>2240</v>
      </c>
      <c r="AK767" s="138">
        <v>2240</v>
      </c>
      <c r="AL767" s="137" t="s">
        <v>647</v>
      </c>
      <c r="AM767" s="138">
        <v>13589.91</v>
      </c>
      <c r="AN767" s="138">
        <v>6570.09</v>
      </c>
      <c r="AO767" s="138">
        <v>20160</v>
      </c>
      <c r="AP767" s="138">
        <v>28410.09</v>
      </c>
      <c r="AQ767" s="138">
        <v>4849.91</v>
      </c>
      <c r="AR767" s="138">
        <v>33260</v>
      </c>
      <c r="AS767" s="138">
        <v>1700.6</v>
      </c>
      <c r="AT767" s="138">
        <v>539.4</v>
      </c>
      <c r="AU767" s="138">
        <v>2240</v>
      </c>
      <c r="AV767" s="137">
        <v>10</v>
      </c>
      <c r="AW767" s="137"/>
      <c r="AX767" s="137"/>
      <c r="AY767" s="137"/>
      <c r="AZ767" s="137"/>
      <c r="BA767" s="137"/>
      <c r="BB767" s="137" t="s">
        <v>277</v>
      </c>
      <c r="BC767" s="137"/>
      <c r="BD767" s="137"/>
      <c r="BE767" s="138"/>
      <c r="BF767" s="137"/>
      <c r="BG767" s="137" t="s">
        <v>3720</v>
      </c>
      <c r="BH767" s="152" t="s">
        <v>2668</v>
      </c>
      <c r="BI767" s="129" t="s">
        <v>99</v>
      </c>
      <c r="BJ767" s="147">
        <v>46206</v>
      </c>
      <c r="BK767" s="139" t="s">
        <v>102</v>
      </c>
      <c r="BL767" s="129" t="s">
        <v>107</v>
      </c>
      <c r="BM767" s="142" t="s">
        <v>179</v>
      </c>
      <c r="BN767" s="139" t="s">
        <v>220</v>
      </c>
      <c r="BO767" s="139">
        <v>2240</v>
      </c>
      <c r="BP767" s="143" t="s">
        <v>181</v>
      </c>
      <c r="BQ767" s="144" t="s">
        <v>3721</v>
      </c>
    </row>
    <row r="768" spans="1:69" x14ac:dyDescent="0.35">
      <c r="A768" s="131">
        <v>764</v>
      </c>
      <c r="B768" s="137" t="s">
        <v>252</v>
      </c>
      <c r="C768" s="137" t="s">
        <v>253</v>
      </c>
      <c r="D768" s="137" t="s">
        <v>254</v>
      </c>
      <c r="E768" s="137" t="s">
        <v>255</v>
      </c>
      <c r="F768" s="137" t="s">
        <v>255</v>
      </c>
      <c r="G768" s="137" t="s">
        <v>256</v>
      </c>
      <c r="H768" s="137" t="s">
        <v>257</v>
      </c>
      <c r="I768" s="137">
        <v>131013</v>
      </c>
      <c r="J768" s="137" t="s">
        <v>470</v>
      </c>
      <c r="K768" s="137">
        <v>131013</v>
      </c>
      <c r="L768" s="137" t="s">
        <v>341</v>
      </c>
      <c r="M768" s="137" t="s">
        <v>342</v>
      </c>
      <c r="N768" s="137">
        <v>405404</v>
      </c>
      <c r="O768" s="137" t="s">
        <v>471</v>
      </c>
      <c r="P768" s="137">
        <v>725112</v>
      </c>
      <c r="Q768" s="137" t="s">
        <v>472</v>
      </c>
      <c r="R768" s="137" t="s">
        <v>263</v>
      </c>
      <c r="S768" s="137" t="s">
        <v>3722</v>
      </c>
      <c r="T768" s="137" t="s">
        <v>3722</v>
      </c>
      <c r="U768" s="137" t="s">
        <v>298</v>
      </c>
      <c r="V768" s="137" t="s">
        <v>266</v>
      </c>
      <c r="W768" s="137">
        <v>0</v>
      </c>
      <c r="X768" s="137" t="s">
        <v>267</v>
      </c>
      <c r="Y768" s="137">
        <v>359574258</v>
      </c>
      <c r="Z768" s="137" t="s">
        <v>2863</v>
      </c>
      <c r="AA768" s="137" t="s">
        <v>3723</v>
      </c>
      <c r="AB768" s="138">
        <v>30000</v>
      </c>
      <c r="AC768" s="137" t="s">
        <v>477</v>
      </c>
      <c r="AD768" s="137">
        <v>18</v>
      </c>
      <c r="AE768" s="137" t="s">
        <v>478</v>
      </c>
      <c r="AF768" s="137" t="s">
        <v>2512</v>
      </c>
      <c r="AG768" s="137" t="s">
        <v>3724</v>
      </c>
      <c r="AH768" s="137" t="s">
        <v>481</v>
      </c>
      <c r="AI768" s="137" t="s">
        <v>1091</v>
      </c>
      <c r="AJ768" s="138">
        <v>2010</v>
      </c>
      <c r="AK768" s="138">
        <v>2010</v>
      </c>
      <c r="AL768" s="137" t="s">
        <v>647</v>
      </c>
      <c r="AM768" s="138">
        <v>13739.68</v>
      </c>
      <c r="AN768" s="138">
        <v>4350.32</v>
      </c>
      <c r="AO768" s="138">
        <v>18090</v>
      </c>
      <c r="AP768" s="138">
        <v>16260.32</v>
      </c>
      <c r="AQ768" s="138">
        <v>1707.68</v>
      </c>
      <c r="AR768" s="138">
        <v>17968</v>
      </c>
      <c r="AS768" s="138">
        <v>1701.28</v>
      </c>
      <c r="AT768" s="138">
        <v>308.72000000000003</v>
      </c>
      <c r="AU768" s="138">
        <v>2010</v>
      </c>
      <c r="AV768" s="137">
        <v>10</v>
      </c>
      <c r="AW768" s="137"/>
      <c r="AX768" s="137"/>
      <c r="AY768" s="137"/>
      <c r="AZ768" s="137"/>
      <c r="BA768" s="137"/>
      <c r="BB768" s="137" t="s">
        <v>277</v>
      </c>
      <c r="BC768" s="137"/>
      <c r="BD768" s="137"/>
      <c r="BE768" s="138"/>
      <c r="BF768" s="137"/>
      <c r="BG768" s="137" t="s">
        <v>3725</v>
      </c>
      <c r="BH768" s="152" t="s">
        <v>2668</v>
      </c>
      <c r="BI768" s="129" t="s">
        <v>99</v>
      </c>
      <c r="BJ768" s="147">
        <v>46206</v>
      </c>
      <c r="BK768" s="139" t="s">
        <v>102</v>
      </c>
      <c r="BL768" s="129" t="s">
        <v>107</v>
      </c>
      <c r="BM768" s="142" t="s">
        <v>179</v>
      </c>
      <c r="BN768" s="139" t="s">
        <v>220</v>
      </c>
      <c r="BO768" s="139">
        <v>2010</v>
      </c>
      <c r="BP768" s="143" t="s">
        <v>181</v>
      </c>
      <c r="BQ768" s="144" t="s">
        <v>3726</v>
      </c>
    </row>
    <row r="769" spans="1:69" x14ac:dyDescent="0.35">
      <c r="A769" s="131">
        <v>765</v>
      </c>
      <c r="B769" s="137" t="s">
        <v>252</v>
      </c>
      <c r="C769" s="137" t="s">
        <v>253</v>
      </c>
      <c r="D769" s="137" t="s">
        <v>254</v>
      </c>
      <c r="E769" s="137" t="s">
        <v>255</v>
      </c>
      <c r="F769" s="137" t="s">
        <v>255</v>
      </c>
      <c r="G769" s="137" t="s">
        <v>256</v>
      </c>
      <c r="H769" s="137" t="s">
        <v>257</v>
      </c>
      <c r="I769" s="137">
        <v>131013</v>
      </c>
      <c r="J769" s="137" t="s">
        <v>470</v>
      </c>
      <c r="K769" s="137">
        <v>131013</v>
      </c>
      <c r="L769" s="137" t="s">
        <v>341</v>
      </c>
      <c r="M769" s="137" t="s">
        <v>342</v>
      </c>
      <c r="N769" s="137">
        <v>405404</v>
      </c>
      <c r="O769" s="137" t="s">
        <v>471</v>
      </c>
      <c r="P769" s="137">
        <v>725112</v>
      </c>
      <c r="Q769" s="137" t="s">
        <v>472</v>
      </c>
      <c r="R769" s="137" t="s">
        <v>263</v>
      </c>
      <c r="S769" s="137" t="s">
        <v>3727</v>
      </c>
      <c r="T769" s="137" t="s">
        <v>3727</v>
      </c>
      <c r="U769" s="137" t="s">
        <v>298</v>
      </c>
      <c r="V769" s="137" t="s">
        <v>266</v>
      </c>
      <c r="W769" s="137">
        <v>0</v>
      </c>
      <c r="X769" s="137" t="s">
        <v>267</v>
      </c>
      <c r="Y769" s="137">
        <v>360014858</v>
      </c>
      <c r="Z769" s="137" t="s">
        <v>3728</v>
      </c>
      <c r="AA769" s="137" t="s">
        <v>1423</v>
      </c>
      <c r="AB769" s="138">
        <v>42000</v>
      </c>
      <c r="AC769" s="137" t="s">
        <v>477</v>
      </c>
      <c r="AD769" s="137">
        <v>24</v>
      </c>
      <c r="AE769" s="137" t="s">
        <v>478</v>
      </c>
      <c r="AF769" s="137" t="s">
        <v>1432</v>
      </c>
      <c r="AG769" s="137" t="s">
        <v>1444</v>
      </c>
      <c r="AH769" s="137" t="s">
        <v>481</v>
      </c>
      <c r="AI769" s="137" t="s">
        <v>1341</v>
      </c>
      <c r="AJ769" s="138">
        <v>2260</v>
      </c>
      <c r="AK769" s="138">
        <v>2260</v>
      </c>
      <c r="AL769" s="137" t="s">
        <v>647</v>
      </c>
      <c r="AM769" s="138">
        <v>7730.01</v>
      </c>
      <c r="AN769" s="138">
        <v>3569.99</v>
      </c>
      <c r="AO769" s="138">
        <v>11300</v>
      </c>
      <c r="AP769" s="138">
        <v>34269.99</v>
      </c>
      <c r="AQ769" s="138">
        <v>7718.01</v>
      </c>
      <c r="AR769" s="138">
        <v>41988</v>
      </c>
      <c r="AS769" s="138">
        <v>1576.48</v>
      </c>
      <c r="AT769" s="138">
        <v>683.52</v>
      </c>
      <c r="AU769" s="138">
        <v>2260</v>
      </c>
      <c r="AV769" s="137">
        <v>6</v>
      </c>
      <c r="AW769" s="137"/>
      <c r="AX769" s="137"/>
      <c r="AY769" s="137"/>
      <c r="AZ769" s="137"/>
      <c r="BA769" s="137"/>
      <c r="BB769" s="137" t="s">
        <v>277</v>
      </c>
      <c r="BC769" s="137"/>
      <c r="BD769" s="137"/>
      <c r="BE769" s="138"/>
      <c r="BF769" s="137"/>
      <c r="BG769" s="137" t="s">
        <v>3729</v>
      </c>
      <c r="BH769" s="152" t="s">
        <v>2668</v>
      </c>
      <c r="BI769" s="129" t="s">
        <v>99</v>
      </c>
      <c r="BJ769" s="147">
        <v>46206</v>
      </c>
      <c r="BK769" s="139" t="s">
        <v>102</v>
      </c>
      <c r="BL769" s="129" t="s">
        <v>107</v>
      </c>
      <c r="BM769" s="142" t="s">
        <v>179</v>
      </c>
      <c r="BN769" s="139" t="s">
        <v>220</v>
      </c>
      <c r="BO769" s="139">
        <v>2260</v>
      </c>
      <c r="BP769" s="143" t="s">
        <v>181</v>
      </c>
      <c r="BQ769" s="144" t="s">
        <v>3730</v>
      </c>
    </row>
    <row r="770" spans="1:69" ht="34.25" hidden="1" customHeight="1" x14ac:dyDescent="0.35">
      <c r="A770" s="131">
        <v>766</v>
      </c>
      <c r="B770" s="137" t="s">
        <v>252</v>
      </c>
      <c r="C770" s="137" t="s">
        <v>253</v>
      </c>
      <c r="D770" s="137" t="s">
        <v>254</v>
      </c>
      <c r="E770" s="137" t="s">
        <v>255</v>
      </c>
      <c r="F770" s="137" t="s">
        <v>255</v>
      </c>
      <c r="G770" s="137" t="s">
        <v>256</v>
      </c>
      <c r="H770" s="137" t="s">
        <v>257</v>
      </c>
      <c r="I770" s="137">
        <v>131013</v>
      </c>
      <c r="J770" s="137" t="s">
        <v>470</v>
      </c>
      <c r="K770" s="137">
        <v>131013</v>
      </c>
      <c r="L770" s="137" t="s">
        <v>341</v>
      </c>
      <c r="M770" s="137" t="s">
        <v>342</v>
      </c>
      <c r="N770" s="137">
        <v>405404</v>
      </c>
      <c r="O770" s="137" t="s">
        <v>471</v>
      </c>
      <c r="P770" s="137">
        <v>725112</v>
      </c>
      <c r="Q770" s="137" t="s">
        <v>472</v>
      </c>
      <c r="R770" s="137" t="s">
        <v>263</v>
      </c>
      <c r="S770" s="137" t="s">
        <v>3731</v>
      </c>
      <c r="T770" s="137" t="s">
        <v>3731</v>
      </c>
      <c r="U770" s="137" t="s">
        <v>298</v>
      </c>
      <c r="V770" s="137" t="s">
        <v>266</v>
      </c>
      <c r="W770" s="137">
        <v>0</v>
      </c>
      <c r="X770" s="137" t="s">
        <v>267</v>
      </c>
      <c r="Y770" s="137">
        <v>360127167</v>
      </c>
      <c r="Z770" s="137" t="s">
        <v>3732</v>
      </c>
      <c r="AA770" s="137" t="s">
        <v>1544</v>
      </c>
      <c r="AB770" s="138">
        <v>60000</v>
      </c>
      <c r="AC770" s="137" t="s">
        <v>477</v>
      </c>
      <c r="AD770" s="137">
        <v>24</v>
      </c>
      <c r="AE770" s="137" t="s">
        <v>478</v>
      </c>
      <c r="AF770" s="137" t="s">
        <v>2616</v>
      </c>
      <c r="AG770" s="137" t="s">
        <v>3733</v>
      </c>
      <c r="AH770" s="137" t="s">
        <v>481</v>
      </c>
      <c r="AI770" s="137" t="s">
        <v>1513</v>
      </c>
      <c r="AJ770" s="138">
        <v>3230</v>
      </c>
      <c r="AK770" s="138">
        <v>3230</v>
      </c>
      <c r="AL770" s="137" t="s">
        <v>879</v>
      </c>
      <c r="AM770" s="138">
        <v>7805.63</v>
      </c>
      <c r="AN770" s="138">
        <v>5114.37</v>
      </c>
      <c r="AO770" s="138">
        <v>12920</v>
      </c>
      <c r="AP770" s="138">
        <v>52194.37</v>
      </c>
      <c r="AQ770" s="138">
        <v>12865.63</v>
      </c>
      <c r="AR770" s="138">
        <v>65060</v>
      </c>
      <c r="AS770" s="138">
        <v>0</v>
      </c>
      <c r="AT770" s="138">
        <v>0</v>
      </c>
      <c r="AU770" s="138">
        <v>0</v>
      </c>
      <c r="AV770" s="137">
        <v>4</v>
      </c>
      <c r="AW770" s="137"/>
      <c r="AX770" s="137"/>
      <c r="AY770" s="137"/>
      <c r="AZ770" s="137"/>
      <c r="BA770" s="137"/>
      <c r="BB770" s="137" t="s">
        <v>277</v>
      </c>
      <c r="BC770" s="137"/>
      <c r="BD770" s="137"/>
      <c r="BE770" s="138"/>
      <c r="BF770" s="137"/>
      <c r="BG770" s="137" t="s">
        <v>3734</v>
      </c>
      <c r="BH770" s="152" t="s">
        <v>2668</v>
      </c>
      <c r="BI770" s="129" t="s">
        <v>99</v>
      </c>
      <c r="BJ770" s="147">
        <v>46210</v>
      </c>
      <c r="BK770" s="139" t="s">
        <v>102</v>
      </c>
      <c r="BL770" s="129" t="s">
        <v>107</v>
      </c>
      <c r="BM770" s="142" t="s">
        <v>179</v>
      </c>
      <c r="BN770" s="139" t="s">
        <v>221</v>
      </c>
      <c r="BO770" s="139">
        <v>0</v>
      </c>
      <c r="BP770" s="143"/>
      <c r="BQ770" s="141" t="s">
        <v>1761</v>
      </c>
    </row>
    <row r="771" spans="1:69" x14ac:dyDescent="0.35">
      <c r="A771" s="131">
        <v>767</v>
      </c>
      <c r="B771" s="137" t="s">
        <v>252</v>
      </c>
      <c r="C771" s="137" t="s">
        <v>253</v>
      </c>
      <c r="D771" s="137" t="s">
        <v>254</v>
      </c>
      <c r="E771" s="137" t="s">
        <v>255</v>
      </c>
      <c r="F771" s="137" t="s">
        <v>255</v>
      </c>
      <c r="G771" s="137" t="s">
        <v>256</v>
      </c>
      <c r="H771" s="137" t="s">
        <v>257</v>
      </c>
      <c r="I771" s="137">
        <v>131013</v>
      </c>
      <c r="J771" s="137" t="s">
        <v>470</v>
      </c>
      <c r="K771" s="137">
        <v>131013</v>
      </c>
      <c r="L771" s="137" t="s">
        <v>341</v>
      </c>
      <c r="M771" s="137" t="s">
        <v>342</v>
      </c>
      <c r="N771" s="137">
        <v>405404</v>
      </c>
      <c r="O771" s="137" t="s">
        <v>471</v>
      </c>
      <c r="P771" s="137">
        <v>725112</v>
      </c>
      <c r="Q771" s="137" t="s">
        <v>472</v>
      </c>
      <c r="R771" s="137" t="s">
        <v>263</v>
      </c>
      <c r="S771" s="137" t="s">
        <v>3735</v>
      </c>
      <c r="T771" s="137" t="s">
        <v>3735</v>
      </c>
      <c r="U771" s="137" t="s">
        <v>265</v>
      </c>
      <c r="V771" s="137" t="s">
        <v>266</v>
      </c>
      <c r="W771" s="137">
        <v>0</v>
      </c>
      <c r="X771" s="137" t="s">
        <v>267</v>
      </c>
      <c r="Y771" s="137">
        <v>360249733</v>
      </c>
      <c r="Z771" s="137" t="s">
        <v>3736</v>
      </c>
      <c r="AA771" s="137" t="s">
        <v>2331</v>
      </c>
      <c r="AB771" s="138">
        <v>50000</v>
      </c>
      <c r="AC771" s="137" t="s">
        <v>477</v>
      </c>
      <c r="AD771" s="137">
        <v>24</v>
      </c>
      <c r="AE771" s="137" t="s">
        <v>478</v>
      </c>
      <c r="AF771" s="137" t="s">
        <v>1639</v>
      </c>
      <c r="AG771" s="137" t="s">
        <v>3737</v>
      </c>
      <c r="AH771" s="137" t="s">
        <v>481</v>
      </c>
      <c r="AI771" s="137" t="s">
        <v>733</v>
      </c>
      <c r="AJ771" s="138">
        <v>2690</v>
      </c>
      <c r="AK771" s="138">
        <v>2690</v>
      </c>
      <c r="AL771" s="137" t="s">
        <v>879</v>
      </c>
      <c r="AM771" s="138">
        <v>4772.62</v>
      </c>
      <c r="AN771" s="138">
        <v>3297.38</v>
      </c>
      <c r="AO771" s="138">
        <v>8070</v>
      </c>
      <c r="AP771" s="138">
        <v>45227.38</v>
      </c>
      <c r="AQ771" s="138">
        <v>11734.62</v>
      </c>
      <c r="AR771" s="138">
        <v>56962</v>
      </c>
      <c r="AS771" s="138">
        <v>0</v>
      </c>
      <c r="AT771" s="138">
        <v>0</v>
      </c>
      <c r="AU771" s="138">
        <v>0</v>
      </c>
      <c r="AV771" s="137">
        <v>3</v>
      </c>
      <c r="AW771" s="137"/>
      <c r="AX771" s="137"/>
      <c r="AY771" s="137"/>
      <c r="AZ771" s="137"/>
      <c r="BA771" s="137"/>
      <c r="BB771" s="137" t="s">
        <v>277</v>
      </c>
      <c r="BC771" s="137"/>
      <c r="BD771" s="137"/>
      <c r="BE771" s="138"/>
      <c r="BF771" s="137"/>
      <c r="BG771" s="137" t="s">
        <v>3738</v>
      </c>
      <c r="BH771" s="152" t="s">
        <v>2668</v>
      </c>
      <c r="BI771" s="129" t="s">
        <v>99</v>
      </c>
      <c r="BJ771" s="147">
        <v>46206</v>
      </c>
      <c r="BK771" s="139" t="s">
        <v>102</v>
      </c>
      <c r="BL771" s="129" t="s">
        <v>107</v>
      </c>
      <c r="BM771" s="142" t="s">
        <v>179</v>
      </c>
      <c r="BN771" s="139" t="s">
        <v>220</v>
      </c>
      <c r="BO771" s="139">
        <v>20000</v>
      </c>
      <c r="BP771" s="143" t="s">
        <v>181</v>
      </c>
      <c r="BQ771" s="144" t="s">
        <v>3739</v>
      </c>
    </row>
    <row r="772" spans="1:69" hidden="1" x14ac:dyDescent="0.35">
      <c r="A772" s="131">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95"/>
      <c r="BJ772" s="95"/>
      <c r="BK772" s="94"/>
      <c r="BL772" s="95"/>
      <c r="BM772" s="96"/>
      <c r="BN772" s="94"/>
      <c r="BO772" s="94"/>
      <c r="BP772" s="42"/>
      <c r="BQ772" s="120"/>
    </row>
    <row r="773" spans="1:69" hidden="1" x14ac:dyDescent="0.35">
      <c r="A773" s="131">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95"/>
      <c r="BJ773" s="95"/>
      <c r="BK773" s="94"/>
      <c r="BL773" s="95"/>
      <c r="BM773" s="96"/>
      <c r="BN773" s="94"/>
      <c r="BO773" s="94"/>
      <c r="BP773" s="42"/>
      <c r="BQ773" s="120"/>
    </row>
    <row r="774" spans="1:69" hidden="1" x14ac:dyDescent="0.35">
      <c r="A774" s="131">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95"/>
      <c r="BJ774" s="95"/>
      <c r="BK774" s="94"/>
      <c r="BL774" s="95"/>
      <c r="BM774" s="96"/>
      <c r="BN774" s="94"/>
      <c r="BO774" s="94"/>
      <c r="BP774" s="42"/>
      <c r="BQ774" s="120"/>
    </row>
    <row r="775" spans="1:69" ht="34.25" hidden="1" customHeight="1" x14ac:dyDescent="0.35">
      <c r="A775" s="131">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95"/>
      <c r="BJ775" s="95"/>
      <c r="BK775" s="94"/>
      <c r="BL775" s="95"/>
      <c r="BM775" s="96"/>
      <c r="BN775" s="94"/>
      <c r="BO775" s="94"/>
      <c r="BP775" s="42"/>
      <c r="BQ775" s="120"/>
    </row>
    <row r="776" spans="1:69" hidden="1" x14ac:dyDescent="0.35">
      <c r="A776" s="131">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95"/>
      <c r="BJ776" s="95"/>
      <c r="BK776" s="94"/>
      <c r="BL776" s="95"/>
      <c r="BM776" s="96"/>
      <c r="BN776" s="94"/>
      <c r="BO776" s="94"/>
      <c r="BP776" s="42"/>
      <c r="BQ776" s="120"/>
    </row>
    <row r="777" spans="1:69" hidden="1" x14ac:dyDescent="0.35">
      <c r="A777" s="131">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95"/>
      <c r="BJ777" s="95"/>
      <c r="BK777" s="94"/>
      <c r="BL777" s="95"/>
      <c r="BM777" s="96"/>
      <c r="BN777" s="94"/>
      <c r="BO777" s="94"/>
      <c r="BP777" s="42"/>
      <c r="BQ777" s="120"/>
    </row>
    <row r="778" spans="1:69" hidden="1" x14ac:dyDescent="0.35">
      <c r="A778" s="131">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95"/>
      <c r="BJ778" s="95"/>
      <c r="BK778" s="94"/>
      <c r="BL778" s="95"/>
      <c r="BM778" s="96"/>
      <c r="BN778" s="94"/>
      <c r="BO778" s="94"/>
      <c r="BP778" s="42"/>
      <c r="BQ778" s="120"/>
    </row>
    <row r="779" spans="1:69" ht="34.25" hidden="1" customHeight="1" x14ac:dyDescent="0.35">
      <c r="A779" s="131">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95"/>
      <c r="BJ779" s="95"/>
      <c r="BK779" s="94"/>
      <c r="BL779" s="95"/>
      <c r="BM779" s="96"/>
      <c r="BN779" s="94"/>
      <c r="BO779" s="94"/>
      <c r="BP779" s="42"/>
      <c r="BQ779" s="120"/>
    </row>
    <row r="780" spans="1:69" ht="34.25" hidden="1" customHeight="1" x14ac:dyDescent="0.35">
      <c r="A780" s="131">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95"/>
      <c r="BJ780" s="95"/>
      <c r="BK780" s="94"/>
      <c r="BL780" s="95"/>
      <c r="BM780" s="96"/>
      <c r="BN780" s="94"/>
      <c r="BO780" s="94"/>
      <c r="BP780" s="42"/>
      <c r="BQ780" s="120"/>
    </row>
    <row r="781" spans="1:69" hidden="1" x14ac:dyDescent="0.35">
      <c r="A781" s="131">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95"/>
      <c r="BJ781" s="95"/>
      <c r="BK781" s="94"/>
      <c r="BL781" s="95"/>
      <c r="BM781" s="96"/>
      <c r="BN781" s="94"/>
      <c r="BO781" s="94"/>
      <c r="BP781" s="42"/>
      <c r="BQ781" s="120"/>
    </row>
    <row r="782" spans="1:69" hidden="1" x14ac:dyDescent="0.35">
      <c r="A782" s="131">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95"/>
      <c r="BJ782" s="95"/>
      <c r="BK782" s="94"/>
      <c r="BL782" s="95"/>
      <c r="BM782" s="96"/>
      <c r="BN782" s="94"/>
      <c r="BO782" s="94"/>
      <c r="BP782" s="42"/>
      <c r="BQ782" s="120"/>
    </row>
    <row r="783" spans="1:69" hidden="1" x14ac:dyDescent="0.35">
      <c r="A783" s="131">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95"/>
      <c r="BJ783" s="95"/>
      <c r="BK783" s="94"/>
      <c r="BL783" s="95"/>
      <c r="BM783" s="96"/>
      <c r="BN783" s="94"/>
      <c r="BO783" s="94"/>
      <c r="BP783" s="42"/>
      <c r="BQ783" s="120"/>
    </row>
    <row r="784" spans="1:69" hidden="1" x14ac:dyDescent="0.35">
      <c r="A784" s="131">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95"/>
      <c r="BJ784" s="95"/>
      <c r="BK784" s="94"/>
      <c r="BL784" s="95"/>
      <c r="BM784" s="96"/>
      <c r="BN784" s="94"/>
      <c r="BO784" s="94"/>
      <c r="BP784" s="42"/>
      <c r="BQ784" s="120"/>
    </row>
    <row r="785" spans="1:69" ht="34.25" hidden="1" customHeight="1" x14ac:dyDescent="0.35">
      <c r="A785" s="131">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95"/>
      <c r="BJ785" s="95"/>
      <c r="BK785" s="94"/>
      <c r="BL785" s="95"/>
      <c r="BM785" s="96"/>
      <c r="BN785" s="94"/>
      <c r="BO785" s="94"/>
      <c r="BP785" s="42"/>
      <c r="BQ785" s="120"/>
    </row>
    <row r="786" spans="1:69" ht="34.25" hidden="1" customHeight="1" x14ac:dyDescent="0.35">
      <c r="A786" s="131">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95"/>
      <c r="BJ786" s="95"/>
      <c r="BK786" s="94"/>
      <c r="BL786" s="95"/>
      <c r="BM786" s="96"/>
      <c r="BN786" s="94"/>
      <c r="BO786" s="94"/>
      <c r="BP786" s="42"/>
      <c r="BQ786" s="120"/>
    </row>
    <row r="787" spans="1:69" ht="34.25" hidden="1" customHeight="1" x14ac:dyDescent="0.35">
      <c r="A787" s="131">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95"/>
      <c r="BJ787" s="95"/>
      <c r="BK787" s="94"/>
      <c r="BL787" s="95"/>
      <c r="BM787" s="96"/>
      <c r="BN787" s="94"/>
      <c r="BO787" s="94"/>
      <c r="BP787" s="42"/>
      <c r="BQ787" s="120"/>
    </row>
    <row r="788" spans="1:69" hidden="1" x14ac:dyDescent="0.35">
      <c r="A788" s="131">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95"/>
      <c r="BJ788" s="95"/>
      <c r="BK788" s="94"/>
      <c r="BL788" s="95"/>
      <c r="BM788" s="96"/>
      <c r="BN788" s="94"/>
      <c r="BO788" s="94"/>
      <c r="BP788" s="42"/>
      <c r="BQ788" s="120"/>
    </row>
    <row r="789" spans="1:69" hidden="1" x14ac:dyDescent="0.35">
      <c r="A789" s="131">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95"/>
      <c r="BJ789" s="95"/>
      <c r="BK789" s="94"/>
      <c r="BL789" s="95"/>
      <c r="BM789" s="96"/>
      <c r="BN789" s="94"/>
      <c r="BO789" s="94"/>
      <c r="BP789" s="42"/>
      <c r="BQ789" s="120"/>
    </row>
    <row r="790" spans="1:69" ht="34.25" hidden="1" customHeight="1" x14ac:dyDescent="0.35">
      <c r="A790" s="131">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95"/>
      <c r="BJ790" s="95"/>
      <c r="BK790" s="94"/>
      <c r="BL790" s="95"/>
      <c r="BM790" s="96"/>
      <c r="BN790" s="94"/>
      <c r="BO790" s="94"/>
      <c r="BP790" s="42"/>
      <c r="BQ790" s="120"/>
    </row>
    <row r="791" spans="1:69" hidden="1" x14ac:dyDescent="0.35">
      <c r="A791" s="131">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95"/>
      <c r="BJ791" s="95"/>
      <c r="BK791" s="94"/>
      <c r="BL791" s="95"/>
      <c r="BM791" s="96"/>
      <c r="BN791" s="94"/>
      <c r="BO791" s="94"/>
      <c r="BP791" s="42"/>
      <c r="BQ791" s="120"/>
    </row>
    <row r="792" spans="1:69" ht="34.25" hidden="1" customHeight="1" x14ac:dyDescent="0.35">
      <c r="A792" s="131">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95"/>
      <c r="BJ792" s="95"/>
      <c r="BK792" s="94"/>
      <c r="BL792" s="95"/>
      <c r="BM792" s="96"/>
      <c r="BN792" s="94"/>
      <c r="BO792" s="94"/>
      <c r="BP792" s="42"/>
      <c r="BQ792" s="120"/>
    </row>
    <row r="793" spans="1:69" ht="34.25" hidden="1" customHeight="1" x14ac:dyDescent="0.35">
      <c r="A793" s="131">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95"/>
      <c r="BJ793" s="95"/>
      <c r="BK793" s="94"/>
      <c r="BL793" s="95"/>
      <c r="BM793" s="96"/>
      <c r="BN793" s="94"/>
      <c r="BO793" s="94"/>
      <c r="BP793" s="42"/>
      <c r="BQ793" s="120"/>
    </row>
    <row r="794" spans="1:69" ht="34.25" hidden="1" customHeight="1" x14ac:dyDescent="0.35">
      <c r="A794" s="131">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95"/>
      <c r="BJ794" s="95"/>
      <c r="BK794" s="94"/>
      <c r="BL794" s="95"/>
      <c r="BM794" s="96"/>
      <c r="BN794" s="94"/>
      <c r="BO794" s="94"/>
      <c r="BP794" s="42"/>
      <c r="BQ794" s="120"/>
    </row>
    <row r="795" spans="1:69" hidden="1" x14ac:dyDescent="0.35">
      <c r="A795" s="131">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95"/>
      <c r="BJ795" s="95"/>
      <c r="BK795" s="94"/>
      <c r="BL795" s="95"/>
      <c r="BM795" s="96"/>
      <c r="BN795" s="94"/>
      <c r="BO795" s="94"/>
      <c r="BP795" s="42"/>
      <c r="BQ795" s="120"/>
    </row>
    <row r="796" spans="1:69" ht="34.25" hidden="1" customHeight="1" x14ac:dyDescent="0.35">
      <c r="A796" s="131">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95"/>
      <c r="BJ796" s="95"/>
      <c r="BK796" s="94"/>
      <c r="BL796" s="95"/>
      <c r="BM796" s="96"/>
      <c r="BN796" s="94"/>
      <c r="BO796" s="94"/>
      <c r="BP796" s="42"/>
      <c r="BQ796" s="120"/>
    </row>
    <row r="797" spans="1:69" ht="34.25" hidden="1" customHeight="1" x14ac:dyDescent="0.35">
      <c r="A797" s="131">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95"/>
      <c r="BJ797" s="95"/>
      <c r="BK797" s="94"/>
      <c r="BL797" s="95"/>
      <c r="BM797" s="96"/>
      <c r="BN797" s="94"/>
      <c r="BO797" s="94"/>
      <c r="BP797" s="42"/>
      <c r="BQ797" s="120"/>
    </row>
    <row r="798" spans="1:69" ht="34.25" hidden="1" customHeight="1" x14ac:dyDescent="0.35">
      <c r="A798" s="131">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95"/>
      <c r="BJ798" s="95"/>
      <c r="BK798" s="94"/>
      <c r="BL798" s="95"/>
      <c r="BM798" s="96"/>
      <c r="BN798" s="94"/>
      <c r="BO798" s="94"/>
      <c r="BP798" s="42"/>
      <c r="BQ798" s="120"/>
    </row>
    <row r="799" spans="1:69" ht="34.25" hidden="1" customHeight="1" x14ac:dyDescent="0.35">
      <c r="A799" s="131">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95"/>
      <c r="BJ799" s="95"/>
      <c r="BK799" s="94"/>
      <c r="BL799" s="95"/>
      <c r="BM799" s="96"/>
      <c r="BN799" s="94"/>
      <c r="BO799" s="94"/>
      <c r="BP799" s="42"/>
      <c r="BQ799" s="120"/>
    </row>
    <row r="800" spans="1:69" hidden="1" x14ac:dyDescent="0.35">
      <c r="A800" s="131">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95"/>
      <c r="BJ800" s="95"/>
      <c r="BK800" s="94"/>
      <c r="BL800" s="95"/>
      <c r="BM800" s="96"/>
      <c r="BN800" s="94"/>
      <c r="BO800" s="94"/>
      <c r="BP800" s="42"/>
      <c r="BQ800" s="120"/>
    </row>
    <row r="801" spans="1:69" ht="34.25" hidden="1" customHeight="1" x14ac:dyDescent="0.35">
      <c r="A801" s="131">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95"/>
      <c r="BJ801" s="95"/>
      <c r="BK801" s="94"/>
      <c r="BL801" s="95"/>
      <c r="BM801" s="96"/>
      <c r="BN801" s="94"/>
      <c r="BO801" s="94"/>
      <c r="BP801" s="42"/>
      <c r="BQ801" s="120"/>
    </row>
    <row r="802" spans="1:69" hidden="1" x14ac:dyDescent="0.35">
      <c r="A802" s="131">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95"/>
      <c r="BJ802" s="95"/>
      <c r="BK802" s="94"/>
      <c r="BL802" s="95"/>
      <c r="BM802" s="96"/>
      <c r="BN802" s="94"/>
      <c r="BO802" s="94"/>
      <c r="BP802" s="42"/>
      <c r="BQ802" s="120"/>
    </row>
    <row r="803" spans="1:69" hidden="1" x14ac:dyDescent="0.35">
      <c r="A803" s="131">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95"/>
      <c r="BJ803" s="95"/>
      <c r="BK803" s="94"/>
      <c r="BL803" s="95"/>
      <c r="BM803" s="96"/>
      <c r="BN803" s="94"/>
      <c r="BO803" s="94"/>
      <c r="BP803" s="42"/>
      <c r="BQ803" s="120"/>
    </row>
    <row r="804" spans="1:69" hidden="1" x14ac:dyDescent="0.35">
      <c r="A804" s="131">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95"/>
      <c r="BJ804" s="95"/>
      <c r="BK804" s="94"/>
      <c r="BL804" s="95"/>
      <c r="BM804" s="96"/>
      <c r="BN804" s="94"/>
      <c r="BO804" s="94"/>
      <c r="BP804" s="42"/>
      <c r="BQ804" s="120"/>
    </row>
    <row r="805" spans="1:69" hidden="1" x14ac:dyDescent="0.35">
      <c r="A805" s="131">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95"/>
      <c r="BJ805" s="95"/>
      <c r="BK805" s="94"/>
      <c r="BL805" s="95"/>
      <c r="BM805" s="96"/>
      <c r="BN805" s="94"/>
      <c r="BO805" s="94"/>
      <c r="BP805" s="42"/>
      <c r="BQ805" s="120"/>
    </row>
    <row r="806" spans="1:69" hidden="1" x14ac:dyDescent="0.35">
      <c r="A806" s="131">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95"/>
      <c r="BJ806" s="95"/>
      <c r="BK806" s="94"/>
      <c r="BL806" s="95"/>
      <c r="BM806" s="96"/>
      <c r="BN806" s="94"/>
      <c r="BO806" s="94"/>
      <c r="BP806" s="42"/>
      <c r="BQ806" s="120"/>
    </row>
    <row r="807" spans="1:69" hidden="1" x14ac:dyDescent="0.35">
      <c r="A807" s="131">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95"/>
      <c r="BJ807" s="95"/>
      <c r="BK807" s="94"/>
      <c r="BL807" s="95"/>
      <c r="BM807" s="96"/>
      <c r="BN807" s="94"/>
      <c r="BO807" s="94"/>
      <c r="BP807" s="42"/>
      <c r="BQ807" s="120"/>
    </row>
    <row r="808" spans="1:69" ht="34.25" hidden="1" customHeight="1" x14ac:dyDescent="0.35">
      <c r="A808" s="131">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95"/>
      <c r="BJ808" s="95"/>
      <c r="BK808" s="94"/>
      <c r="BL808" s="95"/>
      <c r="BM808" s="96"/>
      <c r="BN808" s="94"/>
      <c r="BO808" s="94"/>
      <c r="BP808" s="42"/>
      <c r="BQ808" s="120"/>
    </row>
    <row r="809" spans="1:69" ht="34.25" hidden="1" customHeight="1" x14ac:dyDescent="0.35">
      <c r="A809" s="131">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95"/>
      <c r="BJ809" s="95"/>
      <c r="BK809" s="94"/>
      <c r="BL809" s="95"/>
      <c r="BM809" s="96"/>
      <c r="BN809" s="94"/>
      <c r="BO809" s="94"/>
      <c r="BP809" s="42"/>
      <c r="BQ809" s="120"/>
    </row>
    <row r="810" spans="1:69" hidden="1" x14ac:dyDescent="0.35">
      <c r="A810" s="131">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95"/>
      <c r="BJ810" s="95"/>
      <c r="BK810" s="94"/>
      <c r="BL810" s="95"/>
      <c r="BM810" s="96"/>
      <c r="BN810" s="94"/>
      <c r="BO810" s="94"/>
      <c r="BP810" s="42"/>
      <c r="BQ810" s="120"/>
    </row>
    <row r="811" spans="1:69" hidden="1" x14ac:dyDescent="0.35">
      <c r="A811" s="131">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95"/>
      <c r="BJ811" s="95"/>
      <c r="BK811" s="94"/>
      <c r="BL811" s="95"/>
      <c r="BM811" s="96"/>
      <c r="BN811" s="94"/>
      <c r="BO811" s="94"/>
      <c r="BP811" s="42"/>
      <c r="BQ811" s="120"/>
    </row>
    <row r="812" spans="1:69" ht="34.25" hidden="1" customHeight="1" x14ac:dyDescent="0.35">
      <c r="A812" s="131">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95"/>
      <c r="BJ812" s="95"/>
      <c r="BK812" s="94"/>
      <c r="BL812" s="95"/>
      <c r="BM812" s="96"/>
      <c r="BN812" s="94"/>
      <c r="BO812" s="94"/>
      <c r="BP812" s="42"/>
      <c r="BQ812" s="120"/>
    </row>
    <row r="813" spans="1:69" ht="34.25" hidden="1" customHeight="1" x14ac:dyDescent="0.35">
      <c r="A813" s="131">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95"/>
      <c r="BJ813" s="95"/>
      <c r="BK813" s="94"/>
      <c r="BL813" s="95"/>
      <c r="BM813" s="96"/>
      <c r="BN813" s="94"/>
      <c r="BO813" s="94"/>
      <c r="BP813" s="42"/>
      <c r="BQ813" s="120"/>
    </row>
    <row r="814" spans="1:69" ht="34.25" hidden="1" customHeight="1" x14ac:dyDescent="0.35">
      <c r="A814" s="131">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95"/>
      <c r="BJ814" s="95"/>
      <c r="BK814" s="94"/>
      <c r="BL814" s="95"/>
      <c r="BM814" s="96"/>
      <c r="BN814" s="94"/>
      <c r="BO814" s="94"/>
      <c r="BP814" s="42"/>
      <c r="BQ814" s="120"/>
    </row>
    <row r="815" spans="1:69" ht="34.25" hidden="1" customHeight="1" x14ac:dyDescent="0.35">
      <c r="A815" s="131">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95"/>
      <c r="BJ815" s="95"/>
      <c r="BK815" s="94"/>
      <c r="BL815" s="95"/>
      <c r="BM815" s="96"/>
      <c r="BN815" s="94"/>
      <c r="BO815" s="94"/>
      <c r="BP815" s="42"/>
      <c r="BQ815" s="120"/>
    </row>
    <row r="816" spans="1:69" ht="34.25" hidden="1" customHeight="1" x14ac:dyDescent="0.35">
      <c r="A816" s="131">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95"/>
      <c r="BJ816" s="95"/>
      <c r="BK816" s="94"/>
      <c r="BL816" s="95"/>
      <c r="BM816" s="96"/>
      <c r="BN816" s="94"/>
      <c r="BO816" s="94"/>
      <c r="BP816" s="42"/>
      <c r="BQ816" s="120"/>
    </row>
    <row r="817" spans="1:69" ht="34.25" hidden="1" customHeight="1" x14ac:dyDescent="0.35">
      <c r="A817" s="131">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95"/>
      <c r="BJ817" s="95"/>
      <c r="BK817" s="94"/>
      <c r="BL817" s="95"/>
      <c r="BM817" s="96"/>
      <c r="BN817" s="94"/>
      <c r="BO817" s="94"/>
      <c r="BP817" s="42"/>
      <c r="BQ817" s="120"/>
    </row>
    <row r="818" spans="1:69" ht="34.25" hidden="1" customHeight="1" x14ac:dyDescent="0.35">
      <c r="A818" s="131">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95"/>
      <c r="BJ818" s="95"/>
      <c r="BK818" s="94"/>
      <c r="BL818" s="95"/>
      <c r="BM818" s="96"/>
      <c r="BN818" s="94"/>
      <c r="BO818" s="94"/>
      <c r="BP818" s="42"/>
      <c r="BQ818" s="120"/>
    </row>
    <row r="819" spans="1:69" ht="34.25" hidden="1" customHeight="1" x14ac:dyDescent="0.35">
      <c r="A819" s="131">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95"/>
      <c r="BJ819" s="95"/>
      <c r="BK819" s="94"/>
      <c r="BL819" s="95"/>
      <c r="BM819" s="96"/>
      <c r="BN819" s="94"/>
      <c r="BO819" s="94"/>
      <c r="BP819" s="42"/>
      <c r="BQ819" s="120"/>
    </row>
    <row r="820" spans="1:69" ht="34.25" hidden="1" customHeight="1" x14ac:dyDescent="0.35">
      <c r="A820" s="131">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95"/>
      <c r="BJ820" s="95"/>
      <c r="BK820" s="94"/>
      <c r="BL820" s="95"/>
      <c r="BM820" s="96"/>
      <c r="BN820" s="94"/>
      <c r="BO820" s="94"/>
      <c r="BP820" s="42"/>
      <c r="BQ820" s="120"/>
    </row>
    <row r="821" spans="1:69" ht="34.25" hidden="1" customHeight="1" x14ac:dyDescent="0.35">
      <c r="A821" s="131">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95"/>
      <c r="BJ821" s="95"/>
      <c r="BK821" s="94"/>
      <c r="BL821" s="95"/>
      <c r="BM821" s="96"/>
      <c r="BN821" s="94"/>
      <c r="BO821" s="94"/>
      <c r="BP821" s="42"/>
      <c r="BQ821" s="120"/>
    </row>
    <row r="822" spans="1:69" hidden="1" x14ac:dyDescent="0.35">
      <c r="A822" s="131">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95"/>
      <c r="BJ822" s="95"/>
      <c r="BK822" s="94"/>
      <c r="BL822" s="95"/>
      <c r="BM822" s="96"/>
      <c r="BN822" s="94"/>
      <c r="BO822" s="94"/>
      <c r="BP822" s="42"/>
      <c r="BQ822" s="120"/>
    </row>
    <row r="823" spans="1:69" ht="34.25" hidden="1" customHeight="1" x14ac:dyDescent="0.35">
      <c r="A823" s="131">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95"/>
      <c r="BJ823" s="95"/>
      <c r="BK823" s="94"/>
      <c r="BL823" s="95"/>
      <c r="BM823" s="96"/>
      <c r="BN823" s="94"/>
      <c r="BO823" s="94"/>
      <c r="BP823" s="42"/>
      <c r="BQ823" s="120"/>
    </row>
    <row r="824" spans="1:69" hidden="1" x14ac:dyDescent="0.35">
      <c r="A824" s="131">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95"/>
      <c r="BJ824" s="95"/>
      <c r="BK824" s="94"/>
      <c r="BL824" s="95"/>
      <c r="BM824" s="96"/>
      <c r="BN824" s="94"/>
      <c r="BO824" s="94"/>
      <c r="BP824" s="42"/>
      <c r="BQ824" s="120"/>
    </row>
    <row r="825" spans="1:69" ht="34.25" hidden="1" customHeight="1" x14ac:dyDescent="0.35">
      <c r="A825" s="131">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95"/>
      <c r="BJ825" s="95"/>
      <c r="BK825" s="94"/>
      <c r="BL825" s="95"/>
      <c r="BM825" s="96"/>
      <c r="BN825" s="94"/>
      <c r="BO825" s="94"/>
      <c r="BP825" s="42"/>
      <c r="BQ825" s="120"/>
    </row>
    <row r="826" spans="1:69" ht="34.25" hidden="1" customHeight="1" x14ac:dyDescent="0.35">
      <c r="A826" s="131">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95"/>
      <c r="BJ826" s="95"/>
      <c r="BK826" s="94"/>
      <c r="BL826" s="95"/>
      <c r="BM826" s="96"/>
      <c r="BN826" s="94"/>
      <c r="BO826" s="94"/>
      <c r="BP826" s="42"/>
      <c r="BQ826" s="120"/>
    </row>
    <row r="827" spans="1:69" hidden="1" x14ac:dyDescent="0.35">
      <c r="A827" s="131">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95"/>
      <c r="BJ827" s="95"/>
      <c r="BK827" s="94"/>
      <c r="BL827" s="95"/>
      <c r="BM827" s="96"/>
      <c r="BN827" s="94"/>
      <c r="BO827" s="94"/>
      <c r="BP827" s="42"/>
      <c r="BQ827" s="120"/>
    </row>
    <row r="828" spans="1:69" hidden="1" x14ac:dyDescent="0.35">
      <c r="A828" s="131">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95"/>
      <c r="BJ828" s="95"/>
      <c r="BK828" s="94"/>
      <c r="BL828" s="95"/>
      <c r="BM828" s="96"/>
      <c r="BN828" s="94"/>
      <c r="BO828" s="94"/>
      <c r="BP828" s="42"/>
      <c r="BQ828" s="120"/>
    </row>
    <row r="829" spans="1:69" hidden="1" x14ac:dyDescent="0.35">
      <c r="A829" s="131">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95"/>
      <c r="BJ829" s="95"/>
      <c r="BK829" s="94"/>
      <c r="BL829" s="95"/>
      <c r="BM829" s="96"/>
      <c r="BN829" s="94"/>
      <c r="BO829" s="94"/>
      <c r="BP829" s="42"/>
      <c r="BQ829" s="120"/>
    </row>
    <row r="830" spans="1:69" ht="34.25" hidden="1" customHeight="1" x14ac:dyDescent="0.35">
      <c r="A830" s="131">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95"/>
      <c r="BJ830" s="95"/>
      <c r="BK830" s="94"/>
      <c r="BL830" s="95"/>
      <c r="BM830" s="96"/>
      <c r="BN830" s="94"/>
      <c r="BO830" s="94"/>
      <c r="BP830" s="42"/>
      <c r="BQ830" s="120"/>
    </row>
    <row r="831" spans="1:69" ht="34.25" hidden="1" customHeight="1" x14ac:dyDescent="0.35">
      <c r="A831" s="131">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95"/>
      <c r="BJ831" s="95"/>
      <c r="BK831" s="94"/>
      <c r="BL831" s="95"/>
      <c r="BM831" s="96"/>
      <c r="BN831" s="94"/>
      <c r="BO831" s="94"/>
      <c r="BP831" s="42"/>
      <c r="BQ831" s="120"/>
    </row>
    <row r="832" spans="1:69" ht="34.25" hidden="1" customHeight="1" x14ac:dyDescent="0.35">
      <c r="A832" s="131">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95"/>
      <c r="BJ832" s="95"/>
      <c r="BK832" s="94"/>
      <c r="BL832" s="95"/>
      <c r="BM832" s="96"/>
      <c r="BN832" s="94"/>
      <c r="BO832" s="94"/>
      <c r="BP832" s="42"/>
      <c r="BQ832" s="120"/>
    </row>
    <row r="833" spans="1:69" ht="34.25" hidden="1" customHeight="1" x14ac:dyDescent="0.35">
      <c r="A833" s="131">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95"/>
      <c r="BJ833" s="95"/>
      <c r="BK833" s="94"/>
      <c r="BL833" s="95"/>
      <c r="BM833" s="96"/>
      <c r="BN833" s="94"/>
      <c r="BO833" s="94"/>
      <c r="BP833" s="42"/>
      <c r="BQ833" s="120"/>
    </row>
    <row r="834" spans="1:69" ht="34.25" hidden="1" customHeight="1" x14ac:dyDescent="0.35">
      <c r="A834" s="131">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95"/>
      <c r="BJ834" s="95"/>
      <c r="BK834" s="94"/>
      <c r="BL834" s="95"/>
      <c r="BM834" s="96"/>
      <c r="BN834" s="94"/>
      <c r="BO834" s="94"/>
      <c r="BP834" s="42"/>
      <c r="BQ834" s="120"/>
    </row>
    <row r="835" spans="1:69" ht="34.25" hidden="1" customHeight="1" x14ac:dyDescent="0.35">
      <c r="A835" s="131">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95"/>
      <c r="BJ835" s="95"/>
      <c r="BK835" s="94"/>
      <c r="BL835" s="95"/>
      <c r="BM835" s="96"/>
      <c r="BN835" s="94"/>
      <c r="BO835" s="94"/>
      <c r="BP835" s="42"/>
      <c r="BQ835" s="120"/>
    </row>
    <row r="836" spans="1:69" ht="34.25" hidden="1" customHeight="1" x14ac:dyDescent="0.35">
      <c r="A836" s="131">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95"/>
      <c r="BJ836" s="95"/>
      <c r="BK836" s="94"/>
      <c r="BL836" s="95"/>
      <c r="BM836" s="96"/>
      <c r="BN836" s="94"/>
      <c r="BO836" s="94"/>
      <c r="BP836" s="42"/>
      <c r="BQ836" s="120"/>
    </row>
    <row r="837" spans="1:69" ht="34.25" hidden="1" customHeight="1" x14ac:dyDescent="0.35">
      <c r="A837" s="131">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95"/>
      <c r="BJ837" s="95"/>
      <c r="BK837" s="94"/>
      <c r="BL837" s="95"/>
      <c r="BM837" s="96"/>
      <c r="BN837" s="94"/>
      <c r="BO837" s="94"/>
      <c r="BP837" s="42"/>
      <c r="BQ837" s="120"/>
    </row>
    <row r="838" spans="1:69" ht="34.25" hidden="1" customHeight="1" x14ac:dyDescent="0.35">
      <c r="A838" s="131">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95"/>
      <c r="BJ838" s="95"/>
      <c r="BK838" s="94"/>
      <c r="BL838" s="95"/>
      <c r="BM838" s="96"/>
      <c r="BN838" s="94"/>
      <c r="BO838" s="94"/>
      <c r="BP838" s="42"/>
      <c r="BQ838" s="120"/>
    </row>
    <row r="839" spans="1:69" ht="34.25" hidden="1" customHeight="1" x14ac:dyDescent="0.35">
      <c r="A839" s="131">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95"/>
      <c r="BJ839" s="95"/>
      <c r="BK839" s="94"/>
      <c r="BL839" s="95"/>
      <c r="BM839" s="96"/>
      <c r="BN839" s="94"/>
      <c r="BO839" s="94"/>
      <c r="BP839" s="42"/>
      <c r="BQ839" s="120"/>
    </row>
    <row r="840" spans="1:69" ht="34.25" hidden="1" customHeight="1" x14ac:dyDescent="0.35">
      <c r="A840" s="131">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95"/>
      <c r="BJ840" s="95"/>
      <c r="BK840" s="94"/>
      <c r="BL840" s="95"/>
      <c r="BM840" s="96"/>
      <c r="BN840" s="94"/>
      <c r="BO840" s="94"/>
      <c r="BP840" s="42"/>
      <c r="BQ840" s="120"/>
    </row>
    <row r="841" spans="1:69" ht="34.25" hidden="1" customHeight="1" x14ac:dyDescent="0.35">
      <c r="A841" s="131">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95"/>
      <c r="BJ841" s="95"/>
      <c r="BK841" s="94"/>
      <c r="BL841" s="95"/>
      <c r="BM841" s="96"/>
      <c r="BN841" s="94"/>
      <c r="BO841" s="94"/>
      <c r="BP841" s="42"/>
      <c r="BQ841" s="120"/>
    </row>
    <row r="842" spans="1:69" ht="34.25" hidden="1" customHeight="1" x14ac:dyDescent="0.35">
      <c r="A842" s="131">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95"/>
      <c r="BJ842" s="95"/>
      <c r="BK842" s="94"/>
      <c r="BL842" s="95"/>
      <c r="BM842" s="96"/>
      <c r="BN842" s="94"/>
      <c r="BO842" s="94"/>
      <c r="BP842" s="42"/>
      <c r="BQ842" s="120"/>
    </row>
    <row r="843" spans="1:69" ht="34.25" hidden="1" customHeight="1" x14ac:dyDescent="0.35">
      <c r="A843" s="131">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95"/>
      <c r="BJ843" s="95"/>
      <c r="BK843" s="94"/>
      <c r="BL843" s="95"/>
      <c r="BM843" s="96"/>
      <c r="BN843" s="94"/>
      <c r="BO843" s="94"/>
      <c r="BP843" s="42"/>
      <c r="BQ843" s="120"/>
    </row>
    <row r="844" spans="1:69" ht="34.25" hidden="1" customHeight="1" x14ac:dyDescent="0.35">
      <c r="A844" s="131">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95"/>
      <c r="BJ844" s="95"/>
      <c r="BK844" s="94"/>
      <c r="BL844" s="95"/>
      <c r="BM844" s="96"/>
      <c r="BN844" s="94"/>
      <c r="BO844" s="94"/>
      <c r="BP844" s="42"/>
      <c r="BQ844" s="120"/>
    </row>
    <row r="845" spans="1:69" ht="34.25" hidden="1" customHeight="1" x14ac:dyDescent="0.35">
      <c r="A845" s="131">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95"/>
      <c r="BJ845" s="95"/>
      <c r="BK845" s="94"/>
      <c r="BL845" s="95"/>
      <c r="BM845" s="96"/>
      <c r="BN845" s="94"/>
      <c r="BO845" s="94"/>
      <c r="BP845" s="42"/>
      <c r="BQ845" s="120"/>
    </row>
    <row r="846" spans="1:69" ht="34.25" hidden="1" customHeight="1" x14ac:dyDescent="0.35">
      <c r="A846" s="131">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95"/>
      <c r="BJ846" s="95"/>
      <c r="BK846" s="94"/>
      <c r="BL846" s="95"/>
      <c r="BM846" s="96"/>
      <c r="BN846" s="94"/>
      <c r="BO846" s="94"/>
      <c r="BP846" s="42"/>
      <c r="BQ846" s="120"/>
    </row>
    <row r="847" spans="1:69" ht="34.25" hidden="1" customHeight="1" x14ac:dyDescent="0.35">
      <c r="A847" s="131">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95"/>
      <c r="BJ847" s="95"/>
      <c r="BK847" s="94"/>
      <c r="BL847" s="95"/>
      <c r="BM847" s="96"/>
      <c r="BN847" s="94"/>
      <c r="BO847" s="94"/>
      <c r="BP847" s="42"/>
      <c r="BQ847" s="120"/>
    </row>
    <row r="848" spans="1:69" ht="34.25" hidden="1" customHeight="1" x14ac:dyDescent="0.35">
      <c r="A848" s="131">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95"/>
      <c r="BJ848" s="95"/>
      <c r="BK848" s="94"/>
      <c r="BL848" s="95"/>
      <c r="BM848" s="96"/>
      <c r="BN848" s="94"/>
      <c r="BO848" s="94"/>
      <c r="BP848" s="42"/>
      <c r="BQ848" s="120"/>
    </row>
    <row r="849" spans="1:69" ht="34.25" hidden="1" customHeight="1" x14ac:dyDescent="0.35">
      <c r="A849" s="131">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95"/>
      <c r="BJ849" s="95"/>
      <c r="BK849" s="94"/>
      <c r="BL849" s="95"/>
      <c r="BM849" s="96"/>
      <c r="BN849" s="94"/>
      <c r="BO849" s="94"/>
      <c r="BP849" s="42"/>
      <c r="BQ849" s="120"/>
    </row>
    <row r="850" spans="1:69" hidden="1" x14ac:dyDescent="0.35">
      <c r="A850" s="131">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95"/>
      <c r="BJ850" s="95"/>
      <c r="BK850" s="94"/>
      <c r="BL850" s="95"/>
      <c r="BM850" s="96"/>
      <c r="BN850" s="94"/>
      <c r="BO850" s="94"/>
      <c r="BP850" s="42"/>
      <c r="BQ850" s="120"/>
    </row>
    <row r="851" spans="1:69" ht="34.25" hidden="1" customHeight="1" x14ac:dyDescent="0.35">
      <c r="A851" s="131">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95"/>
      <c r="BJ851" s="95"/>
      <c r="BK851" s="94"/>
      <c r="BL851" s="95"/>
      <c r="BM851" s="96"/>
      <c r="BN851" s="94"/>
      <c r="BO851" s="94"/>
      <c r="BP851" s="42"/>
      <c r="BQ851" s="120"/>
    </row>
    <row r="852" spans="1:69" ht="34.25" hidden="1" customHeight="1" x14ac:dyDescent="0.35">
      <c r="A852" s="131">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95"/>
      <c r="BJ852" s="95"/>
      <c r="BK852" s="94"/>
      <c r="BL852" s="95"/>
      <c r="BM852" s="96"/>
      <c r="BN852" s="94"/>
      <c r="BO852" s="94"/>
      <c r="BP852" s="42"/>
      <c r="BQ852" s="120"/>
    </row>
    <row r="853" spans="1:69" ht="34.25" hidden="1" customHeight="1" x14ac:dyDescent="0.35">
      <c r="A853" s="131">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95"/>
      <c r="BJ853" s="95"/>
      <c r="BK853" s="94"/>
      <c r="BL853" s="95"/>
      <c r="BM853" s="96"/>
      <c r="BN853" s="94"/>
      <c r="BO853" s="94"/>
      <c r="BP853" s="42"/>
      <c r="BQ853" s="120"/>
    </row>
    <row r="854" spans="1:69" ht="34.25" hidden="1" customHeight="1" x14ac:dyDescent="0.35">
      <c r="A854" s="131">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95"/>
      <c r="BJ854" s="95"/>
      <c r="BK854" s="94"/>
      <c r="BL854" s="95"/>
      <c r="BM854" s="96"/>
      <c r="BN854" s="94"/>
      <c r="BO854" s="94"/>
      <c r="BP854" s="42"/>
      <c r="BQ854" s="120"/>
    </row>
    <row r="855" spans="1:69" ht="34.25" hidden="1" customHeight="1" x14ac:dyDescent="0.35">
      <c r="A855" s="131">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95"/>
      <c r="BJ855" s="95"/>
      <c r="BK855" s="94"/>
      <c r="BL855" s="95"/>
      <c r="BM855" s="96"/>
      <c r="BN855" s="94"/>
      <c r="BO855" s="94"/>
      <c r="BP855" s="42"/>
      <c r="BQ855" s="120"/>
    </row>
    <row r="856" spans="1:69" ht="34.25" hidden="1" customHeight="1" x14ac:dyDescent="0.35">
      <c r="A856" s="131">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95"/>
      <c r="BJ856" s="95"/>
      <c r="BK856" s="94"/>
      <c r="BL856" s="95"/>
      <c r="BM856" s="96"/>
      <c r="BN856" s="94"/>
      <c r="BO856" s="94"/>
      <c r="BP856" s="42"/>
      <c r="BQ856" s="120"/>
    </row>
    <row r="857" spans="1:69" ht="34.25" hidden="1" customHeight="1" x14ac:dyDescent="0.35">
      <c r="A857" s="131">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95"/>
      <c r="BJ857" s="95"/>
      <c r="BK857" s="94"/>
      <c r="BL857" s="95"/>
      <c r="BM857" s="96"/>
      <c r="BN857" s="94"/>
      <c r="BO857" s="94"/>
      <c r="BP857" s="42"/>
      <c r="BQ857" s="120"/>
    </row>
    <row r="858" spans="1:69" ht="34.25" hidden="1" customHeight="1" x14ac:dyDescent="0.35">
      <c r="A858" s="131">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95"/>
      <c r="BJ858" s="95"/>
      <c r="BK858" s="94"/>
      <c r="BL858" s="95"/>
      <c r="BM858" s="96"/>
      <c r="BN858" s="94"/>
      <c r="BO858" s="94"/>
      <c r="BP858" s="42"/>
      <c r="BQ858" s="120"/>
    </row>
    <row r="859" spans="1:69" ht="34.25" hidden="1" customHeight="1" x14ac:dyDescent="0.35">
      <c r="A859" s="131">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95"/>
      <c r="BJ859" s="95"/>
      <c r="BK859" s="94"/>
      <c r="BL859" s="95"/>
      <c r="BM859" s="96"/>
      <c r="BN859" s="94"/>
      <c r="BO859" s="94"/>
      <c r="BP859" s="42"/>
      <c r="BQ859" s="120"/>
    </row>
    <row r="860" spans="1:69" ht="34.25" hidden="1" customHeight="1" x14ac:dyDescent="0.35">
      <c r="A860" s="131">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95"/>
      <c r="BJ860" s="95"/>
      <c r="BK860" s="94"/>
      <c r="BL860" s="95"/>
      <c r="BM860" s="96"/>
      <c r="BN860" s="94"/>
      <c r="BO860" s="94"/>
      <c r="BP860" s="42"/>
      <c r="BQ860" s="120"/>
    </row>
    <row r="861" spans="1:69" ht="34.25" hidden="1" customHeight="1" x14ac:dyDescent="0.35">
      <c r="A861" s="131">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95"/>
      <c r="BJ861" s="95"/>
      <c r="BK861" s="94"/>
      <c r="BL861" s="95"/>
      <c r="BM861" s="96"/>
      <c r="BN861" s="94"/>
      <c r="BO861" s="94"/>
      <c r="BP861" s="42"/>
      <c r="BQ861" s="120"/>
    </row>
    <row r="862" spans="1:69" ht="34.25" hidden="1" customHeight="1" x14ac:dyDescent="0.35">
      <c r="A862" s="131">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95"/>
      <c r="BJ862" s="95"/>
      <c r="BK862" s="94"/>
      <c r="BL862" s="95"/>
      <c r="BM862" s="96"/>
      <c r="BN862" s="94"/>
      <c r="BO862" s="94"/>
      <c r="BP862" s="42"/>
      <c r="BQ862" s="120"/>
    </row>
    <row r="863" spans="1:69" ht="34.25" hidden="1" customHeight="1" x14ac:dyDescent="0.35">
      <c r="A863" s="131">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95"/>
      <c r="BJ863" s="95"/>
      <c r="BK863" s="94"/>
      <c r="BL863" s="95"/>
      <c r="BM863" s="96"/>
      <c r="BN863" s="94"/>
      <c r="BO863" s="94"/>
      <c r="BP863" s="42"/>
      <c r="BQ863" s="120"/>
    </row>
    <row r="864" spans="1:69" ht="34.25" hidden="1" customHeight="1" x14ac:dyDescent="0.35">
      <c r="A864" s="131">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95"/>
      <c r="BJ864" s="95"/>
      <c r="BK864" s="94"/>
      <c r="BL864" s="95"/>
      <c r="BM864" s="96"/>
      <c r="BN864" s="94"/>
      <c r="BO864" s="94"/>
      <c r="BP864" s="42"/>
      <c r="BQ864" s="120"/>
    </row>
    <row r="865" spans="1:69" ht="34.25" hidden="1" customHeight="1" x14ac:dyDescent="0.35">
      <c r="A865" s="131">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95"/>
      <c r="BJ865" s="95"/>
      <c r="BK865" s="94"/>
      <c r="BL865" s="95"/>
      <c r="BM865" s="96"/>
      <c r="BN865" s="94"/>
      <c r="BO865" s="94"/>
      <c r="BP865" s="42"/>
      <c r="BQ865" s="120"/>
    </row>
    <row r="866" spans="1:69" ht="34.25" hidden="1" customHeight="1" x14ac:dyDescent="0.35">
      <c r="A866" s="131">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95"/>
      <c r="BJ866" s="95"/>
      <c r="BK866" s="94"/>
      <c r="BL866" s="95"/>
      <c r="BM866" s="96"/>
      <c r="BN866" s="94"/>
      <c r="BO866" s="94"/>
      <c r="BP866" s="42"/>
      <c r="BQ866" s="120"/>
    </row>
    <row r="867" spans="1:69" ht="34.25" hidden="1" customHeight="1" x14ac:dyDescent="0.35">
      <c r="A867" s="131">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95"/>
      <c r="BJ867" s="95"/>
      <c r="BK867" s="94"/>
      <c r="BL867" s="95"/>
      <c r="BM867" s="96"/>
      <c r="BN867" s="94"/>
      <c r="BO867" s="94"/>
      <c r="BP867" s="42"/>
      <c r="BQ867" s="120"/>
    </row>
    <row r="868" spans="1:69" ht="34.25" hidden="1" customHeight="1" x14ac:dyDescent="0.35">
      <c r="A868" s="131">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95"/>
      <c r="BJ868" s="95"/>
      <c r="BK868" s="94"/>
      <c r="BL868" s="95"/>
      <c r="BM868" s="96"/>
      <c r="BN868" s="94"/>
      <c r="BO868" s="94"/>
      <c r="BP868" s="42"/>
      <c r="BQ868" s="120"/>
    </row>
    <row r="869" spans="1:69" ht="34.25" hidden="1" customHeight="1" x14ac:dyDescent="0.35">
      <c r="A869" s="131">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95"/>
      <c r="BJ869" s="95"/>
      <c r="BK869" s="94"/>
      <c r="BL869" s="95"/>
      <c r="BM869" s="96"/>
      <c r="BN869" s="94"/>
      <c r="BO869" s="94"/>
      <c r="BP869" s="42"/>
      <c r="BQ869" s="120"/>
    </row>
    <row r="870" spans="1:69" ht="34.25" hidden="1" customHeight="1" x14ac:dyDescent="0.35">
      <c r="A870" s="131">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95"/>
      <c r="BJ870" s="95"/>
      <c r="BK870" s="94"/>
      <c r="BL870" s="95"/>
      <c r="BM870" s="96"/>
      <c r="BN870" s="94"/>
      <c r="BO870" s="94"/>
      <c r="BP870" s="42"/>
      <c r="BQ870" s="120"/>
    </row>
    <row r="871" spans="1:69" ht="34.25" hidden="1" customHeight="1" x14ac:dyDescent="0.35">
      <c r="A871" s="131">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95"/>
      <c r="BJ871" s="95"/>
      <c r="BK871" s="94"/>
      <c r="BL871" s="95"/>
      <c r="BM871" s="96"/>
      <c r="BN871" s="94"/>
      <c r="BO871" s="94"/>
      <c r="BP871" s="42"/>
      <c r="BQ871" s="120"/>
    </row>
    <row r="872" spans="1:69" ht="34.25" hidden="1" customHeight="1" x14ac:dyDescent="0.35">
      <c r="A872" s="131">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95"/>
      <c r="BJ872" s="95"/>
      <c r="BK872" s="94"/>
      <c r="BL872" s="95"/>
      <c r="BM872" s="96"/>
      <c r="BN872" s="94"/>
      <c r="BO872" s="94"/>
      <c r="BP872" s="42"/>
      <c r="BQ872" s="120"/>
    </row>
    <row r="873" spans="1:69" ht="34.25" hidden="1" customHeight="1" x14ac:dyDescent="0.35">
      <c r="A873" s="131">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95"/>
      <c r="BJ873" s="95"/>
      <c r="BK873" s="94"/>
      <c r="BL873" s="95"/>
      <c r="BM873" s="96"/>
      <c r="BN873" s="94"/>
      <c r="BO873" s="94"/>
      <c r="BP873" s="42"/>
      <c r="BQ873" s="120"/>
    </row>
    <row r="874" spans="1:69" ht="34.25" hidden="1" customHeight="1" x14ac:dyDescent="0.35">
      <c r="A874" s="131">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95"/>
      <c r="BJ874" s="95"/>
      <c r="BK874" s="94"/>
      <c r="BL874" s="95"/>
      <c r="BM874" s="96"/>
      <c r="BN874" s="94"/>
      <c r="BO874" s="94"/>
      <c r="BP874" s="42"/>
      <c r="BQ874" s="120"/>
    </row>
    <row r="875" spans="1:69" ht="34.25" hidden="1" customHeight="1" x14ac:dyDescent="0.35">
      <c r="A875" s="131">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95"/>
      <c r="BJ875" s="95"/>
      <c r="BK875" s="94"/>
      <c r="BL875" s="95"/>
      <c r="BM875" s="96"/>
      <c r="BN875" s="94"/>
      <c r="BO875" s="94"/>
      <c r="BP875" s="42"/>
      <c r="BQ875" s="120"/>
    </row>
    <row r="876" spans="1:69" ht="34.25" hidden="1" customHeight="1" x14ac:dyDescent="0.35">
      <c r="A876" s="131">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95"/>
      <c r="BJ876" s="95"/>
      <c r="BK876" s="94"/>
      <c r="BL876" s="95"/>
      <c r="BM876" s="96"/>
      <c r="BN876" s="94"/>
      <c r="BO876" s="94"/>
      <c r="BP876" s="42"/>
      <c r="BQ876" s="120"/>
    </row>
    <row r="877" spans="1:69" ht="34.25" hidden="1" customHeight="1" x14ac:dyDescent="0.35">
      <c r="A877" s="131">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95"/>
      <c r="BJ877" s="95"/>
      <c r="BK877" s="94"/>
      <c r="BL877" s="95"/>
      <c r="BM877" s="96"/>
      <c r="BN877" s="94"/>
      <c r="BO877" s="94"/>
      <c r="BP877" s="42"/>
      <c r="BQ877" s="120"/>
    </row>
    <row r="878" spans="1:69" ht="34.25" hidden="1" customHeight="1" x14ac:dyDescent="0.35">
      <c r="A878" s="131">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95"/>
      <c r="BJ878" s="95"/>
      <c r="BK878" s="94"/>
      <c r="BL878" s="95"/>
      <c r="BM878" s="96"/>
      <c r="BN878" s="94"/>
      <c r="BO878" s="94"/>
      <c r="BP878" s="42"/>
      <c r="BQ878" s="120"/>
    </row>
    <row r="879" spans="1:69" ht="34.25" hidden="1" customHeight="1" x14ac:dyDescent="0.35">
      <c r="A879" s="131">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95"/>
      <c r="BJ879" s="95"/>
      <c r="BK879" s="94"/>
      <c r="BL879" s="95"/>
      <c r="BM879" s="96"/>
      <c r="BN879" s="94"/>
      <c r="BO879" s="94"/>
      <c r="BP879" s="42"/>
      <c r="BQ879" s="120"/>
    </row>
    <row r="880" spans="1:69" ht="34.25" hidden="1" customHeight="1" x14ac:dyDescent="0.35">
      <c r="A880" s="131">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95"/>
      <c r="BJ880" s="95"/>
      <c r="BK880" s="94"/>
      <c r="BL880" s="95"/>
      <c r="BM880" s="96"/>
      <c r="BN880" s="94"/>
      <c r="BO880" s="94"/>
      <c r="BP880" s="42"/>
      <c r="BQ880" s="120"/>
    </row>
    <row r="881" spans="1:69" ht="34.25" hidden="1" customHeight="1" x14ac:dyDescent="0.35">
      <c r="A881" s="131">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95"/>
      <c r="BJ881" s="95"/>
      <c r="BK881" s="94"/>
      <c r="BL881" s="95"/>
      <c r="BM881" s="96"/>
      <c r="BN881" s="94"/>
      <c r="BO881" s="94"/>
      <c r="BP881" s="42"/>
      <c r="BQ881" s="120"/>
    </row>
    <row r="882" spans="1:69" ht="34.25" hidden="1" customHeight="1" x14ac:dyDescent="0.35">
      <c r="A882" s="131">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95"/>
      <c r="BJ882" s="95"/>
      <c r="BK882" s="94"/>
      <c r="BL882" s="95"/>
      <c r="BM882" s="96"/>
      <c r="BN882" s="94"/>
      <c r="BO882" s="94"/>
      <c r="BP882" s="42"/>
      <c r="BQ882" s="120"/>
    </row>
    <row r="883" spans="1:69" ht="34.25" hidden="1" customHeight="1" x14ac:dyDescent="0.35">
      <c r="A883" s="131">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95"/>
      <c r="BJ883" s="95"/>
      <c r="BK883" s="94"/>
      <c r="BL883" s="95"/>
      <c r="BM883" s="96"/>
      <c r="BN883" s="94"/>
      <c r="BO883" s="94"/>
      <c r="BP883" s="42"/>
      <c r="BQ883" s="120"/>
    </row>
    <row r="884" spans="1:69" ht="34.25" hidden="1" customHeight="1" x14ac:dyDescent="0.35">
      <c r="A884" s="131">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95"/>
      <c r="BJ884" s="95"/>
      <c r="BK884" s="94"/>
      <c r="BL884" s="95"/>
      <c r="BM884" s="96"/>
      <c r="BN884" s="94"/>
      <c r="BO884" s="94"/>
      <c r="BP884" s="42"/>
      <c r="BQ884" s="120"/>
    </row>
    <row r="885" spans="1:69" ht="34.25" hidden="1" customHeight="1" x14ac:dyDescent="0.35">
      <c r="A885" s="131">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95"/>
      <c r="BJ885" s="95"/>
      <c r="BK885" s="94"/>
      <c r="BL885" s="95"/>
      <c r="BM885" s="96"/>
      <c r="BN885" s="94"/>
      <c r="BO885" s="94"/>
      <c r="BP885" s="42"/>
      <c r="BQ885" s="120"/>
    </row>
    <row r="886" spans="1:69" ht="34.25" hidden="1" customHeight="1" x14ac:dyDescent="0.35">
      <c r="A886" s="131">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95"/>
      <c r="BJ886" s="95"/>
      <c r="BK886" s="94"/>
      <c r="BL886" s="95"/>
      <c r="BM886" s="96"/>
      <c r="BN886" s="94"/>
      <c r="BO886" s="94"/>
      <c r="BP886" s="42"/>
      <c r="BQ886" s="120"/>
    </row>
    <row r="887" spans="1:69" ht="34.25" hidden="1" customHeight="1" x14ac:dyDescent="0.35">
      <c r="A887" s="131">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95"/>
      <c r="BJ887" s="95"/>
      <c r="BK887" s="94"/>
      <c r="BL887" s="95"/>
      <c r="BM887" s="96"/>
      <c r="BN887" s="94"/>
      <c r="BO887" s="94"/>
      <c r="BP887" s="42"/>
      <c r="BQ887" s="120"/>
    </row>
    <row r="888" spans="1:69" ht="34.25" hidden="1" customHeight="1" x14ac:dyDescent="0.35">
      <c r="A888" s="131">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95"/>
      <c r="BJ888" s="95"/>
      <c r="BK888" s="94"/>
      <c r="BL888" s="95"/>
      <c r="BM888" s="96"/>
      <c r="BN888" s="94"/>
      <c r="BO888" s="94"/>
      <c r="BP888" s="42"/>
      <c r="BQ888" s="120"/>
    </row>
    <row r="889" spans="1:69" ht="34.25" hidden="1" customHeight="1" x14ac:dyDescent="0.35">
      <c r="A889" s="131">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95"/>
      <c r="BJ889" s="95"/>
      <c r="BK889" s="94"/>
      <c r="BL889" s="95"/>
      <c r="BM889" s="96"/>
      <c r="BN889" s="94"/>
      <c r="BO889" s="94"/>
      <c r="BP889" s="42"/>
      <c r="BQ889" s="120"/>
    </row>
    <row r="890" spans="1:69" ht="34.25" hidden="1" customHeight="1" x14ac:dyDescent="0.35">
      <c r="A890" s="131">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95"/>
      <c r="BJ890" s="95"/>
      <c r="BK890" s="94"/>
      <c r="BL890" s="95"/>
      <c r="BM890" s="96"/>
      <c r="BN890" s="94"/>
      <c r="BO890" s="94"/>
      <c r="BP890" s="42"/>
      <c r="BQ890" s="120"/>
    </row>
    <row r="891" spans="1:69" ht="34.25" hidden="1" customHeight="1" x14ac:dyDescent="0.35">
      <c r="A891" s="131">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95"/>
      <c r="BJ891" s="95"/>
      <c r="BK891" s="94"/>
      <c r="BL891" s="95"/>
      <c r="BM891" s="96"/>
      <c r="BN891" s="94"/>
      <c r="BO891" s="94"/>
      <c r="BP891" s="42"/>
      <c r="BQ891" s="120"/>
    </row>
    <row r="892" spans="1:69" ht="34.25" hidden="1" customHeight="1" x14ac:dyDescent="0.35">
      <c r="A892" s="131">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95"/>
      <c r="BJ892" s="95"/>
      <c r="BK892" s="94"/>
      <c r="BL892" s="95"/>
      <c r="BM892" s="96"/>
      <c r="BN892" s="94"/>
      <c r="BO892" s="94"/>
      <c r="BP892" s="42"/>
      <c r="BQ892" s="120"/>
    </row>
    <row r="893" spans="1:69" ht="34.25" hidden="1" customHeight="1" x14ac:dyDescent="0.35">
      <c r="A893" s="131">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95"/>
      <c r="BJ893" s="95"/>
      <c r="BK893" s="94"/>
      <c r="BL893" s="95"/>
      <c r="BM893" s="96"/>
      <c r="BN893" s="94"/>
      <c r="BO893" s="94"/>
      <c r="BP893" s="42"/>
      <c r="BQ893" s="120"/>
    </row>
    <row r="894" spans="1:69" ht="34.25" hidden="1" customHeight="1" x14ac:dyDescent="0.35">
      <c r="A894" s="131">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95"/>
      <c r="BJ894" s="95"/>
      <c r="BK894" s="94"/>
      <c r="BL894" s="95"/>
      <c r="BM894" s="96"/>
      <c r="BN894" s="94"/>
      <c r="BO894" s="94"/>
      <c r="BP894" s="42"/>
      <c r="BQ894" s="120"/>
    </row>
    <row r="895" spans="1:69" ht="34.25" hidden="1" customHeight="1" x14ac:dyDescent="0.35">
      <c r="A895" s="131">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95"/>
      <c r="BJ895" s="95"/>
      <c r="BK895" s="94"/>
      <c r="BL895" s="95"/>
      <c r="BM895" s="96"/>
      <c r="BN895" s="94"/>
      <c r="BO895" s="94"/>
      <c r="BP895" s="42"/>
      <c r="BQ895" s="120"/>
    </row>
    <row r="896" spans="1:69" ht="34.25" hidden="1" customHeight="1" x14ac:dyDescent="0.35">
      <c r="A896" s="131">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95"/>
      <c r="BJ896" s="95"/>
      <c r="BK896" s="94"/>
      <c r="BL896" s="95"/>
      <c r="BM896" s="96"/>
      <c r="BN896" s="94"/>
      <c r="BO896" s="94"/>
      <c r="BP896" s="42"/>
      <c r="BQ896" s="120"/>
    </row>
    <row r="897" spans="1:69" ht="34.25" hidden="1" customHeight="1" x14ac:dyDescent="0.35">
      <c r="A897" s="131">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95"/>
      <c r="BJ897" s="95"/>
      <c r="BK897" s="94"/>
      <c r="BL897" s="95"/>
      <c r="BM897" s="96"/>
      <c r="BN897" s="94"/>
      <c r="BO897" s="94"/>
      <c r="BP897" s="42"/>
      <c r="BQ897" s="120"/>
    </row>
    <row r="898" spans="1:69" ht="34.25" hidden="1" customHeight="1" x14ac:dyDescent="0.35">
      <c r="A898" s="131">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95"/>
      <c r="BJ898" s="95"/>
      <c r="BK898" s="94"/>
      <c r="BL898" s="95"/>
      <c r="BM898" s="96"/>
      <c r="BN898" s="94"/>
      <c r="BO898" s="94"/>
      <c r="BP898" s="42"/>
      <c r="BQ898" s="120"/>
    </row>
    <row r="899" spans="1:69" ht="34.25" hidden="1" customHeight="1" x14ac:dyDescent="0.35">
      <c r="A899" s="131">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95"/>
      <c r="BJ899" s="95"/>
      <c r="BK899" s="94"/>
      <c r="BL899" s="95"/>
      <c r="BM899" s="96"/>
      <c r="BN899" s="94"/>
      <c r="BO899" s="94"/>
      <c r="BP899" s="42"/>
      <c r="BQ899" s="120"/>
    </row>
    <row r="900" spans="1:69" ht="34.25" hidden="1" customHeight="1" x14ac:dyDescent="0.35">
      <c r="A900" s="131">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95"/>
      <c r="BJ900" s="95"/>
      <c r="BK900" s="94"/>
      <c r="BL900" s="95"/>
      <c r="BM900" s="96"/>
      <c r="BN900" s="94"/>
      <c r="BO900" s="94"/>
      <c r="BP900" s="42"/>
      <c r="BQ900" s="120"/>
    </row>
    <row r="901" spans="1:69" ht="34.25" hidden="1" customHeight="1" x14ac:dyDescent="0.35">
      <c r="A901" s="131">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95"/>
      <c r="BJ901" s="95"/>
      <c r="BK901" s="94"/>
      <c r="BL901" s="95"/>
      <c r="BM901" s="96"/>
      <c r="BN901" s="94"/>
      <c r="BO901" s="94"/>
      <c r="BP901" s="42"/>
      <c r="BQ901" s="120"/>
    </row>
    <row r="902" spans="1:69" ht="34.25" hidden="1" customHeight="1" x14ac:dyDescent="0.35">
      <c r="A902" s="131">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95"/>
      <c r="BJ902" s="95"/>
      <c r="BK902" s="94"/>
      <c r="BL902" s="95"/>
      <c r="BM902" s="96"/>
      <c r="BN902" s="94"/>
      <c r="BO902" s="94"/>
      <c r="BP902" s="42"/>
      <c r="BQ902" s="120"/>
    </row>
    <row r="903" spans="1:69" ht="34.25" hidden="1" customHeight="1" x14ac:dyDescent="0.35">
      <c r="A903" s="131">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95"/>
      <c r="BJ903" s="95"/>
      <c r="BK903" s="94"/>
      <c r="BL903" s="95"/>
      <c r="BM903" s="96"/>
      <c r="BN903" s="94"/>
      <c r="BO903" s="94"/>
      <c r="BP903" s="42"/>
      <c r="BQ903" s="120"/>
    </row>
    <row r="904" spans="1:69" ht="34.25" hidden="1" customHeight="1" x14ac:dyDescent="0.35">
      <c r="A904" s="131">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95"/>
      <c r="BJ904" s="95"/>
      <c r="BK904" s="94"/>
      <c r="BL904" s="95"/>
      <c r="BM904" s="96"/>
      <c r="BN904" s="94"/>
      <c r="BO904" s="94"/>
      <c r="BP904" s="42"/>
      <c r="BQ904" s="120"/>
    </row>
    <row r="905" spans="1:69" ht="34.25" hidden="1" customHeight="1" x14ac:dyDescent="0.35">
      <c r="A905" s="131">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95"/>
      <c r="BJ905" s="95"/>
      <c r="BK905" s="94"/>
      <c r="BL905" s="95"/>
      <c r="BM905" s="96"/>
      <c r="BN905" s="94"/>
      <c r="BO905" s="94"/>
      <c r="BP905" s="42"/>
      <c r="BQ905" s="120"/>
    </row>
    <row r="906" spans="1:69" ht="34.25" hidden="1" customHeight="1" x14ac:dyDescent="0.35">
      <c r="A906" s="131">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95"/>
      <c r="BJ906" s="95"/>
      <c r="BK906" s="94"/>
      <c r="BL906" s="95"/>
      <c r="BM906" s="96"/>
      <c r="BN906" s="94"/>
      <c r="BO906" s="94"/>
      <c r="BP906" s="42"/>
      <c r="BQ906" s="120"/>
    </row>
    <row r="907" spans="1:69" ht="34.25" hidden="1" customHeight="1" x14ac:dyDescent="0.35">
      <c r="A907" s="131">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95"/>
      <c r="BJ907" s="95"/>
      <c r="BK907" s="94"/>
      <c r="BL907" s="95"/>
      <c r="BM907" s="96"/>
      <c r="BN907" s="94"/>
      <c r="BO907" s="94"/>
      <c r="BP907" s="42"/>
      <c r="BQ907" s="120"/>
    </row>
    <row r="908" spans="1:69" ht="34.25" hidden="1" customHeight="1" x14ac:dyDescent="0.35">
      <c r="A908" s="131">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95"/>
      <c r="BJ908" s="95"/>
      <c r="BK908" s="94"/>
      <c r="BL908" s="95"/>
      <c r="BM908" s="96"/>
      <c r="BN908" s="94"/>
      <c r="BO908" s="94"/>
      <c r="BP908" s="42"/>
      <c r="BQ908" s="120"/>
    </row>
    <row r="909" spans="1:69" ht="34.25" hidden="1" customHeight="1" x14ac:dyDescent="0.35">
      <c r="A909" s="131">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95"/>
      <c r="BJ909" s="95"/>
      <c r="BK909" s="94"/>
      <c r="BL909" s="95"/>
      <c r="BM909" s="96"/>
      <c r="BN909" s="94"/>
      <c r="BO909" s="94"/>
      <c r="BP909" s="42"/>
      <c r="BQ909" s="120"/>
    </row>
    <row r="910" spans="1:69" ht="34.25" hidden="1" customHeight="1" x14ac:dyDescent="0.35">
      <c r="A910" s="131">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95"/>
      <c r="BJ910" s="95"/>
      <c r="BK910" s="94"/>
      <c r="BL910" s="95"/>
      <c r="BM910" s="96"/>
      <c r="BN910" s="94"/>
      <c r="BO910" s="94"/>
      <c r="BP910" s="42"/>
      <c r="BQ910" s="120"/>
    </row>
    <row r="911" spans="1:69" ht="34.25" hidden="1" customHeight="1" x14ac:dyDescent="0.35">
      <c r="A911" s="131">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95"/>
      <c r="BJ911" s="95"/>
      <c r="BK911" s="94"/>
      <c r="BL911" s="95"/>
      <c r="BM911" s="96"/>
      <c r="BN911" s="94"/>
      <c r="BO911" s="94"/>
      <c r="BP911" s="42"/>
      <c r="BQ911" s="120"/>
    </row>
    <row r="912" spans="1:69" ht="34.25" hidden="1" customHeight="1" x14ac:dyDescent="0.35">
      <c r="A912" s="131">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95"/>
      <c r="BJ912" s="95"/>
      <c r="BK912" s="94"/>
      <c r="BL912" s="95"/>
      <c r="BM912" s="96"/>
      <c r="BN912" s="94"/>
      <c r="BO912" s="94"/>
      <c r="BP912" s="42"/>
      <c r="BQ912" s="120"/>
    </row>
    <row r="913" spans="1:69" ht="34.25" hidden="1" customHeight="1" x14ac:dyDescent="0.35">
      <c r="A913" s="131">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95"/>
      <c r="BJ913" s="95"/>
      <c r="BK913" s="94"/>
      <c r="BL913" s="95"/>
      <c r="BM913" s="96"/>
      <c r="BN913" s="94"/>
      <c r="BO913" s="94"/>
      <c r="BP913" s="42"/>
      <c r="BQ913" s="120"/>
    </row>
    <row r="914" spans="1:69" ht="34.25" hidden="1" customHeight="1" x14ac:dyDescent="0.35">
      <c r="A914" s="131">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95"/>
      <c r="BJ914" s="95"/>
      <c r="BK914" s="94"/>
      <c r="BL914" s="95"/>
      <c r="BM914" s="96"/>
      <c r="BN914" s="94"/>
      <c r="BO914" s="94"/>
      <c r="BP914" s="42"/>
      <c r="BQ914" s="120"/>
    </row>
    <row r="915" spans="1:69" ht="34.25" hidden="1" customHeight="1" x14ac:dyDescent="0.35">
      <c r="A915" s="131">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95"/>
      <c r="BJ915" s="95"/>
      <c r="BK915" s="94"/>
      <c r="BL915" s="95"/>
      <c r="BM915" s="96"/>
      <c r="BN915" s="94"/>
      <c r="BO915" s="94"/>
      <c r="BP915" s="42"/>
      <c r="BQ915" s="120"/>
    </row>
    <row r="916" spans="1:69" ht="34.25" hidden="1" customHeight="1" x14ac:dyDescent="0.35">
      <c r="A916" s="131">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95"/>
      <c r="BJ916" s="95"/>
      <c r="BK916" s="94"/>
      <c r="BL916" s="95"/>
      <c r="BM916" s="96"/>
      <c r="BN916" s="94"/>
      <c r="BO916" s="94"/>
      <c r="BP916" s="42"/>
      <c r="BQ916" s="120"/>
    </row>
    <row r="917" spans="1:69" ht="34.25" hidden="1" customHeight="1" x14ac:dyDescent="0.35">
      <c r="A917" s="131">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95"/>
      <c r="BJ917" s="95"/>
      <c r="BK917" s="94"/>
      <c r="BL917" s="95"/>
      <c r="BM917" s="96"/>
      <c r="BN917" s="94"/>
      <c r="BO917" s="94"/>
      <c r="BP917" s="42"/>
      <c r="BQ917" s="120"/>
    </row>
    <row r="918" spans="1:69" ht="34.25" hidden="1" customHeight="1" x14ac:dyDescent="0.35">
      <c r="A918" s="131">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95"/>
      <c r="BJ918" s="95"/>
      <c r="BK918" s="94"/>
      <c r="BL918" s="95"/>
      <c r="BM918" s="96"/>
      <c r="BN918" s="94"/>
      <c r="BO918" s="94"/>
      <c r="BP918" s="42"/>
      <c r="BQ918" s="120"/>
    </row>
    <row r="919" spans="1:69" ht="34.25" hidden="1" customHeight="1" x14ac:dyDescent="0.35">
      <c r="A919" s="131">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95"/>
      <c r="BJ919" s="95"/>
      <c r="BK919" s="94"/>
      <c r="BL919" s="95"/>
      <c r="BM919" s="96"/>
      <c r="BN919" s="94"/>
      <c r="BO919" s="94"/>
      <c r="BP919" s="42"/>
      <c r="BQ919" s="120"/>
    </row>
    <row r="920" spans="1:69" ht="34.25" hidden="1" customHeight="1" x14ac:dyDescent="0.35">
      <c r="A920" s="131">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95"/>
      <c r="BJ920" s="95"/>
      <c r="BK920" s="94"/>
      <c r="BL920" s="95"/>
      <c r="BM920" s="96"/>
      <c r="BN920" s="94"/>
      <c r="BO920" s="94"/>
      <c r="BP920" s="42"/>
      <c r="BQ920" s="120"/>
    </row>
    <row r="921" spans="1:69" ht="22.75" hidden="1" customHeight="1" x14ac:dyDescent="0.35">
      <c r="A921" s="131">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95"/>
      <c r="BJ921" s="95"/>
      <c r="BK921" s="94"/>
      <c r="BL921" s="95"/>
      <c r="BM921" s="96"/>
      <c r="BN921" s="94"/>
      <c r="BO921" s="94"/>
      <c r="BP921" s="42"/>
      <c r="BQ921" s="120"/>
    </row>
    <row r="922" spans="1:69" ht="22.75" hidden="1" customHeight="1" x14ac:dyDescent="0.35">
      <c r="A922" s="131">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95"/>
      <c r="BJ922" s="95"/>
      <c r="BK922" s="94"/>
      <c r="BL922" s="95"/>
      <c r="BM922" s="96"/>
      <c r="BN922" s="94"/>
      <c r="BO922" s="94"/>
      <c r="BP922" s="42"/>
      <c r="BQ922" s="120"/>
    </row>
    <row r="923" spans="1:69" ht="34.25" hidden="1" customHeight="1" x14ac:dyDescent="0.35">
      <c r="A923" s="131">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95"/>
      <c r="BJ923" s="95"/>
      <c r="BK923" s="94"/>
      <c r="BL923" s="95"/>
      <c r="BM923" s="96"/>
      <c r="BN923" s="94"/>
      <c r="BO923" s="94"/>
      <c r="BP923" s="42"/>
      <c r="BQ923" s="120"/>
    </row>
    <row r="924" spans="1:69" ht="34.25" hidden="1" customHeight="1" x14ac:dyDescent="0.35">
      <c r="A924" s="131">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95"/>
      <c r="BJ924" s="95"/>
      <c r="BK924" s="94"/>
      <c r="BL924" s="95"/>
      <c r="BM924" s="96"/>
      <c r="BN924" s="94"/>
      <c r="BO924" s="94"/>
      <c r="BP924" s="42"/>
      <c r="BQ924" s="120"/>
    </row>
    <row r="925" spans="1:69" ht="34.25" hidden="1" customHeight="1" x14ac:dyDescent="0.35">
      <c r="A925" s="131">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95"/>
      <c r="BJ925" s="95"/>
      <c r="BK925" s="94"/>
      <c r="BL925" s="95"/>
      <c r="BM925" s="96"/>
      <c r="BN925" s="94"/>
      <c r="BO925" s="94"/>
      <c r="BP925" s="42"/>
      <c r="BQ925" s="120"/>
    </row>
    <row r="926" spans="1:69" ht="34.25" hidden="1" customHeight="1" x14ac:dyDescent="0.35">
      <c r="A926" s="131">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95"/>
      <c r="BJ926" s="95"/>
      <c r="BK926" s="94"/>
      <c r="BL926" s="95"/>
      <c r="BM926" s="96"/>
      <c r="BN926" s="94"/>
      <c r="BO926" s="94"/>
      <c r="BP926" s="42"/>
      <c r="BQ926" s="120"/>
    </row>
    <row r="927" spans="1:69" ht="34.25" hidden="1" customHeight="1" x14ac:dyDescent="0.35">
      <c r="A927" s="131">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95"/>
      <c r="BJ927" s="95"/>
      <c r="BK927" s="94"/>
      <c r="BL927" s="95"/>
      <c r="BM927" s="96"/>
      <c r="BN927" s="94"/>
      <c r="BO927" s="94"/>
      <c r="BP927" s="42"/>
      <c r="BQ927" s="120"/>
    </row>
    <row r="928" spans="1:69" ht="34.25" hidden="1" customHeight="1" x14ac:dyDescent="0.35">
      <c r="A928" s="131">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95"/>
      <c r="BJ928" s="95"/>
      <c r="BK928" s="94"/>
      <c r="BL928" s="95"/>
      <c r="BM928" s="96"/>
      <c r="BN928" s="94"/>
      <c r="BO928" s="94"/>
      <c r="BP928" s="42"/>
      <c r="BQ928" s="120"/>
    </row>
    <row r="929" spans="1:69" ht="34.25" hidden="1" customHeight="1" x14ac:dyDescent="0.35">
      <c r="A929" s="131">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95"/>
      <c r="BJ929" s="95"/>
      <c r="BK929" s="94"/>
      <c r="BL929" s="95"/>
      <c r="BM929" s="96"/>
      <c r="BN929" s="94"/>
      <c r="BO929" s="94"/>
      <c r="BP929" s="42"/>
      <c r="BQ929" s="120"/>
    </row>
    <row r="930" spans="1:69" ht="34.25" hidden="1" customHeight="1" x14ac:dyDescent="0.35">
      <c r="A930" s="131">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95"/>
      <c r="BJ930" s="95"/>
      <c r="BK930" s="94"/>
      <c r="BL930" s="95"/>
      <c r="BM930" s="96"/>
      <c r="BN930" s="94"/>
      <c r="BO930" s="94"/>
      <c r="BP930" s="42"/>
      <c r="BQ930" s="120"/>
    </row>
    <row r="931" spans="1:69" ht="34.25" hidden="1" customHeight="1" x14ac:dyDescent="0.35">
      <c r="A931" s="131">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95"/>
      <c r="BJ931" s="95"/>
      <c r="BK931" s="94"/>
      <c r="BL931" s="95"/>
      <c r="BM931" s="96"/>
      <c r="BN931" s="94"/>
      <c r="BO931" s="94"/>
      <c r="BP931" s="42"/>
      <c r="BQ931" s="120"/>
    </row>
    <row r="932" spans="1:69" ht="34.25" hidden="1" customHeight="1" x14ac:dyDescent="0.35">
      <c r="A932" s="131">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95"/>
      <c r="BJ932" s="95"/>
      <c r="BK932" s="94"/>
      <c r="BL932" s="95"/>
      <c r="BM932" s="96"/>
      <c r="BN932" s="94"/>
      <c r="BO932" s="94"/>
      <c r="BP932" s="42"/>
      <c r="BQ932" s="120"/>
    </row>
    <row r="933" spans="1:69" ht="34.25" hidden="1" customHeight="1" x14ac:dyDescent="0.35">
      <c r="A933" s="131">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95"/>
      <c r="BJ933" s="95"/>
      <c r="BK933" s="94"/>
      <c r="BL933" s="95"/>
      <c r="BM933" s="96"/>
      <c r="BN933" s="94"/>
      <c r="BO933" s="94"/>
      <c r="BP933" s="42"/>
      <c r="BQ933" s="120"/>
    </row>
    <row r="934" spans="1:69" hidden="1" x14ac:dyDescent="0.35">
      <c r="A934" s="131">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95"/>
      <c r="BJ934" s="95"/>
      <c r="BK934" s="94"/>
      <c r="BL934" s="95"/>
      <c r="BM934" s="96"/>
      <c r="BN934" s="94"/>
      <c r="BO934" s="94"/>
      <c r="BP934" s="42"/>
      <c r="BQ934" s="120"/>
    </row>
    <row r="935" spans="1:69" hidden="1" x14ac:dyDescent="0.35">
      <c r="A935" s="131">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95"/>
      <c r="BJ935" s="95"/>
      <c r="BK935" s="94"/>
      <c r="BL935" s="95"/>
      <c r="BM935" s="96"/>
      <c r="BN935" s="94"/>
      <c r="BO935" s="94"/>
      <c r="BP935" s="42"/>
      <c r="BQ935" s="120"/>
    </row>
    <row r="936" spans="1:69" hidden="1" x14ac:dyDescent="0.35">
      <c r="A936" s="131">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95"/>
      <c r="BJ936" s="95"/>
      <c r="BK936" s="94"/>
      <c r="BL936" s="95"/>
      <c r="BM936" s="96"/>
      <c r="BN936" s="94"/>
      <c r="BO936" s="94"/>
      <c r="BP936" s="42"/>
      <c r="BQ936" s="120"/>
    </row>
    <row r="937" spans="1:69" hidden="1" x14ac:dyDescent="0.35">
      <c r="A937" s="131">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95"/>
      <c r="BJ937" s="95"/>
      <c r="BK937" s="94"/>
      <c r="BL937" s="95"/>
      <c r="BM937" s="96"/>
      <c r="BN937" s="94"/>
      <c r="BO937" s="94"/>
      <c r="BP937" s="42"/>
      <c r="BQ937" s="120"/>
    </row>
    <row r="938" spans="1:69" hidden="1" x14ac:dyDescent="0.35">
      <c r="A938" s="131">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95"/>
      <c r="BJ938" s="95"/>
      <c r="BK938" s="94"/>
      <c r="BL938" s="95"/>
      <c r="BM938" s="96"/>
      <c r="BN938" s="94"/>
      <c r="BO938" s="94"/>
      <c r="BP938" s="42"/>
      <c r="BQ938" s="120"/>
    </row>
    <row r="939" spans="1:69" hidden="1" x14ac:dyDescent="0.35">
      <c r="A939" s="131">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95"/>
      <c r="BJ939" s="95"/>
      <c r="BK939" s="94"/>
      <c r="BL939" s="95"/>
      <c r="BM939" s="96"/>
      <c r="BN939" s="94"/>
      <c r="BO939" s="94"/>
      <c r="BP939" s="42"/>
      <c r="BQ939" s="120"/>
    </row>
    <row r="940" spans="1:69" hidden="1" x14ac:dyDescent="0.35">
      <c r="A940" s="131">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95"/>
      <c r="BJ940" s="95"/>
      <c r="BK940" s="94"/>
      <c r="BL940" s="95"/>
      <c r="BM940" s="96"/>
      <c r="BN940" s="94"/>
      <c r="BO940" s="94"/>
      <c r="BP940" s="42"/>
      <c r="BQ940" s="120"/>
    </row>
    <row r="941" spans="1:69" hidden="1" x14ac:dyDescent="0.35">
      <c r="A941" s="131">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95"/>
      <c r="BJ941" s="95"/>
      <c r="BK941" s="94"/>
      <c r="BL941" s="95"/>
      <c r="BM941" s="96"/>
      <c r="BN941" s="94"/>
      <c r="BO941" s="94"/>
      <c r="BP941" s="42"/>
      <c r="BQ941" s="120"/>
    </row>
    <row r="942" spans="1:69" hidden="1" x14ac:dyDescent="0.35">
      <c r="A942" s="131">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95"/>
      <c r="BJ942" s="95"/>
      <c r="BK942" s="94"/>
      <c r="BL942" s="95"/>
      <c r="BM942" s="96"/>
      <c r="BN942" s="94"/>
      <c r="BO942" s="94"/>
      <c r="BP942" s="42"/>
      <c r="BQ942" s="120"/>
    </row>
    <row r="943" spans="1:69" hidden="1" x14ac:dyDescent="0.35">
      <c r="A943" s="131">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95"/>
      <c r="BJ943" s="95"/>
      <c r="BK943" s="94"/>
      <c r="BL943" s="95"/>
      <c r="BM943" s="96"/>
      <c r="BN943" s="94"/>
      <c r="BO943" s="94"/>
      <c r="BP943" s="42"/>
      <c r="BQ943" s="120"/>
    </row>
    <row r="944" spans="1:69" hidden="1" x14ac:dyDescent="0.35">
      <c r="A944" s="131">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95"/>
      <c r="BJ944" s="95"/>
      <c r="BK944" s="94"/>
      <c r="BL944" s="95"/>
      <c r="BM944" s="96"/>
      <c r="BN944" s="94"/>
      <c r="BO944" s="94"/>
      <c r="BP944" s="42"/>
      <c r="BQ944" s="120"/>
    </row>
    <row r="945" spans="1:69" hidden="1" x14ac:dyDescent="0.35">
      <c r="A945" s="131">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95"/>
      <c r="BJ945" s="95"/>
      <c r="BK945" s="94"/>
      <c r="BL945" s="95"/>
      <c r="BM945" s="96"/>
      <c r="BN945" s="94"/>
      <c r="BO945" s="94"/>
      <c r="BP945" s="42"/>
      <c r="BQ945" s="120"/>
    </row>
    <row r="946" spans="1:69" hidden="1" x14ac:dyDescent="0.35">
      <c r="A946" s="131">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95"/>
      <c r="BJ946" s="95"/>
      <c r="BK946" s="94"/>
      <c r="BL946" s="95"/>
      <c r="BM946" s="96"/>
      <c r="BN946" s="94"/>
      <c r="BO946" s="94"/>
      <c r="BP946" s="42"/>
      <c r="BQ946" s="120"/>
    </row>
    <row r="947" spans="1:69" hidden="1" x14ac:dyDescent="0.35">
      <c r="A947" s="131">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95"/>
      <c r="BJ947" s="95"/>
      <c r="BK947" s="94"/>
      <c r="BL947" s="95"/>
      <c r="BM947" s="96"/>
      <c r="BN947" s="94"/>
      <c r="BO947" s="94"/>
      <c r="BP947" s="42"/>
      <c r="BQ947" s="120"/>
    </row>
    <row r="948" spans="1:69" hidden="1" x14ac:dyDescent="0.35">
      <c r="A948" s="131">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95"/>
      <c r="BJ948" s="95"/>
      <c r="BK948" s="94"/>
      <c r="BL948" s="95"/>
      <c r="BM948" s="96"/>
      <c r="BN948" s="94"/>
      <c r="BO948" s="94"/>
      <c r="BP948" s="42"/>
      <c r="BQ948" s="120"/>
    </row>
    <row r="949" spans="1:69" hidden="1" x14ac:dyDescent="0.35">
      <c r="A949" s="131">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95"/>
      <c r="BJ949" s="95"/>
      <c r="BK949" s="94"/>
      <c r="BL949" s="95"/>
      <c r="BM949" s="96"/>
      <c r="BN949" s="94"/>
      <c r="BO949" s="94"/>
      <c r="BP949" s="42"/>
      <c r="BQ949" s="120"/>
    </row>
    <row r="950" spans="1:69" hidden="1" x14ac:dyDescent="0.35">
      <c r="A950" s="131">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95"/>
      <c r="BJ950" s="95"/>
      <c r="BK950" s="94"/>
      <c r="BL950" s="95"/>
      <c r="BM950" s="96"/>
      <c r="BN950" s="94"/>
      <c r="BO950" s="94"/>
      <c r="BP950" s="42"/>
      <c r="BQ950" s="120"/>
    </row>
    <row r="951" spans="1:69" hidden="1" x14ac:dyDescent="0.35">
      <c r="A951" s="131">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95"/>
      <c r="BJ951" s="95"/>
      <c r="BK951" s="94"/>
      <c r="BL951" s="95"/>
      <c r="BM951" s="96"/>
      <c r="BN951" s="94"/>
      <c r="BO951" s="94"/>
      <c r="BP951" s="42"/>
      <c r="BQ951" s="120"/>
    </row>
    <row r="952" spans="1:69" hidden="1" x14ac:dyDescent="0.35">
      <c r="A952" s="131">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95"/>
      <c r="BJ952" s="95"/>
      <c r="BK952" s="94"/>
      <c r="BL952" s="95"/>
      <c r="BM952" s="96"/>
      <c r="BN952" s="94"/>
      <c r="BO952" s="94"/>
      <c r="BP952" s="42"/>
      <c r="BQ952" s="120"/>
    </row>
    <row r="953" spans="1:69" hidden="1" x14ac:dyDescent="0.35">
      <c r="A953" s="131">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95"/>
      <c r="BJ953" s="95"/>
      <c r="BK953" s="94"/>
      <c r="BL953" s="95"/>
      <c r="BM953" s="96"/>
      <c r="BN953" s="94"/>
      <c r="BO953" s="94"/>
      <c r="BP953" s="42"/>
      <c r="BQ953" s="120"/>
    </row>
    <row r="954" spans="1:69" hidden="1" x14ac:dyDescent="0.35">
      <c r="A954" s="131">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95"/>
      <c r="BJ954" s="95"/>
      <c r="BK954" s="94"/>
      <c r="BL954" s="95"/>
      <c r="BM954" s="96"/>
      <c r="BN954" s="94"/>
      <c r="BO954" s="94"/>
      <c r="BP954" s="42"/>
      <c r="BQ954" s="120"/>
    </row>
    <row r="955" spans="1:69" hidden="1" x14ac:dyDescent="0.35">
      <c r="A955" s="131">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95"/>
      <c r="BJ955" s="95"/>
      <c r="BK955" s="94"/>
      <c r="BL955" s="95"/>
      <c r="BM955" s="96"/>
      <c r="BN955" s="94"/>
      <c r="BO955" s="94"/>
      <c r="BP955" s="42"/>
      <c r="BQ955" s="120"/>
    </row>
    <row r="956" spans="1:69" hidden="1" x14ac:dyDescent="0.35">
      <c r="A956" s="131">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95"/>
      <c r="BJ956" s="95"/>
      <c r="BK956" s="94"/>
      <c r="BL956" s="95"/>
      <c r="BM956" s="96"/>
      <c r="BN956" s="94"/>
      <c r="BO956" s="94"/>
      <c r="BP956" s="42"/>
      <c r="BQ956" s="120"/>
    </row>
    <row r="957" spans="1:69" hidden="1" x14ac:dyDescent="0.35">
      <c r="A957" s="131">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95"/>
      <c r="BJ957" s="95"/>
      <c r="BK957" s="94"/>
      <c r="BL957" s="95"/>
      <c r="BM957" s="96"/>
      <c r="BN957" s="94"/>
      <c r="BO957" s="94"/>
      <c r="BP957" s="42"/>
      <c r="BQ957" s="120"/>
    </row>
    <row r="958" spans="1:69" hidden="1" x14ac:dyDescent="0.35">
      <c r="A958" s="131">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95"/>
      <c r="BJ958" s="95"/>
      <c r="BK958" s="94"/>
      <c r="BL958" s="95"/>
      <c r="BM958" s="96"/>
      <c r="BN958" s="94"/>
      <c r="BO958" s="94"/>
      <c r="BP958" s="42"/>
      <c r="BQ958" s="120"/>
    </row>
    <row r="959" spans="1:69" hidden="1" x14ac:dyDescent="0.35">
      <c r="A959" s="131">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95"/>
      <c r="BJ959" s="95"/>
      <c r="BK959" s="94"/>
      <c r="BL959" s="95"/>
      <c r="BM959" s="96"/>
      <c r="BN959" s="94"/>
      <c r="BO959" s="94"/>
      <c r="BP959" s="42"/>
      <c r="BQ959" s="120"/>
    </row>
    <row r="960" spans="1:69" hidden="1" x14ac:dyDescent="0.35">
      <c r="A960" s="131">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95"/>
      <c r="BJ960" s="95"/>
      <c r="BK960" s="94"/>
      <c r="BL960" s="95"/>
      <c r="BM960" s="96"/>
      <c r="BN960" s="94"/>
      <c r="BO960" s="94"/>
      <c r="BP960" s="42"/>
      <c r="BQ960" s="120"/>
    </row>
    <row r="961" spans="1:69" hidden="1" x14ac:dyDescent="0.35">
      <c r="A961" s="131">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95"/>
      <c r="BJ961" s="95"/>
      <c r="BK961" s="94"/>
      <c r="BL961" s="95"/>
      <c r="BM961" s="96"/>
      <c r="BN961" s="94"/>
      <c r="BO961" s="94"/>
      <c r="BP961" s="42"/>
      <c r="BQ961" s="120"/>
    </row>
    <row r="962" spans="1:69" hidden="1" x14ac:dyDescent="0.35">
      <c r="A962" s="131">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95"/>
      <c r="BJ962" s="95"/>
      <c r="BK962" s="94"/>
      <c r="BL962" s="95"/>
      <c r="BM962" s="96"/>
      <c r="BN962" s="94"/>
      <c r="BO962" s="94"/>
      <c r="BP962" s="42"/>
      <c r="BQ962" s="120"/>
    </row>
    <row r="963" spans="1:69" hidden="1" x14ac:dyDescent="0.35">
      <c r="A963" s="131">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95"/>
      <c r="BJ963" s="95"/>
      <c r="BK963" s="94"/>
      <c r="BL963" s="95"/>
      <c r="BM963" s="96"/>
      <c r="BN963" s="94"/>
      <c r="BO963" s="94"/>
      <c r="BP963" s="42"/>
      <c r="BQ963" s="120"/>
    </row>
    <row r="964" spans="1:69" hidden="1" x14ac:dyDescent="0.35">
      <c r="A964" s="131">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95"/>
      <c r="BJ964" s="95"/>
      <c r="BK964" s="94"/>
      <c r="BL964" s="95"/>
      <c r="BM964" s="96"/>
      <c r="BN964" s="94"/>
      <c r="BO964" s="94"/>
      <c r="BP964" s="42"/>
      <c r="BQ964" s="120"/>
    </row>
    <row r="965" spans="1:69" hidden="1" x14ac:dyDescent="0.35">
      <c r="A965" s="131">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95"/>
      <c r="BJ965" s="95"/>
      <c r="BK965" s="94"/>
      <c r="BL965" s="95"/>
      <c r="BM965" s="96"/>
      <c r="BN965" s="94"/>
      <c r="BO965" s="94"/>
      <c r="BP965" s="42"/>
      <c r="BQ965" s="120"/>
    </row>
    <row r="966" spans="1:69" hidden="1" x14ac:dyDescent="0.35">
      <c r="A966" s="131">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95"/>
      <c r="BJ966" s="95"/>
      <c r="BK966" s="94"/>
      <c r="BL966" s="95"/>
      <c r="BM966" s="96"/>
      <c r="BN966" s="94"/>
      <c r="BO966" s="94"/>
      <c r="BP966" s="42"/>
      <c r="BQ966" s="120"/>
    </row>
    <row r="967" spans="1:69" hidden="1" x14ac:dyDescent="0.35">
      <c r="A967" s="131">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95"/>
      <c r="BJ967" s="95"/>
      <c r="BK967" s="94"/>
      <c r="BL967" s="95"/>
      <c r="BM967" s="96"/>
      <c r="BN967" s="94"/>
      <c r="BO967" s="94"/>
      <c r="BP967" s="42"/>
      <c r="BQ967" s="120"/>
    </row>
    <row r="968" spans="1:69" hidden="1" x14ac:dyDescent="0.35">
      <c r="A968" s="131">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95"/>
      <c r="BJ968" s="95"/>
      <c r="BK968" s="94"/>
      <c r="BL968" s="95"/>
      <c r="BM968" s="96"/>
      <c r="BN968" s="94"/>
      <c r="BO968" s="94"/>
      <c r="BP968" s="42"/>
      <c r="BQ968" s="120"/>
    </row>
    <row r="969" spans="1:69" hidden="1" x14ac:dyDescent="0.35">
      <c r="A969" s="131">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95"/>
      <c r="BJ969" s="95"/>
      <c r="BK969" s="94"/>
      <c r="BL969" s="95"/>
      <c r="BM969" s="96"/>
      <c r="BN969" s="94"/>
      <c r="BO969" s="94"/>
      <c r="BP969" s="42"/>
      <c r="BQ969" s="120"/>
    </row>
    <row r="970" spans="1:69" hidden="1" x14ac:dyDescent="0.35">
      <c r="A970" s="131">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95"/>
      <c r="BJ970" s="95"/>
      <c r="BK970" s="94"/>
      <c r="BL970" s="95"/>
      <c r="BM970" s="96"/>
      <c r="BN970" s="94"/>
      <c r="BO970" s="94"/>
      <c r="BP970" s="42"/>
      <c r="BQ970" s="120"/>
    </row>
    <row r="971" spans="1:69" hidden="1" x14ac:dyDescent="0.35">
      <c r="A971" s="131">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95"/>
      <c r="BJ971" s="95"/>
      <c r="BK971" s="94"/>
      <c r="BL971" s="95"/>
      <c r="BM971" s="96"/>
      <c r="BN971" s="94"/>
      <c r="BO971" s="94"/>
      <c r="BP971" s="42"/>
      <c r="BQ971" s="120"/>
    </row>
    <row r="972" spans="1:69" hidden="1" x14ac:dyDescent="0.35">
      <c r="A972" s="131">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95"/>
      <c r="BJ972" s="95"/>
      <c r="BK972" s="94"/>
      <c r="BL972" s="95"/>
      <c r="BM972" s="96"/>
      <c r="BN972" s="94"/>
      <c r="BO972" s="94"/>
      <c r="BP972" s="42"/>
      <c r="BQ972" s="120"/>
    </row>
    <row r="973" spans="1:69" hidden="1" x14ac:dyDescent="0.35">
      <c r="A973" s="131">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95"/>
      <c r="BJ973" s="95"/>
      <c r="BK973" s="94"/>
      <c r="BL973" s="95"/>
      <c r="BM973" s="96"/>
      <c r="BN973" s="94"/>
      <c r="BO973" s="94"/>
      <c r="BP973" s="42"/>
      <c r="BQ973" s="120"/>
    </row>
    <row r="974" spans="1:69" hidden="1" x14ac:dyDescent="0.35">
      <c r="A974" s="131">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95"/>
      <c r="BJ974" s="95"/>
      <c r="BK974" s="94"/>
      <c r="BL974" s="95"/>
      <c r="BM974" s="96"/>
      <c r="BN974" s="94"/>
      <c r="BO974" s="94"/>
      <c r="BP974" s="42"/>
      <c r="BQ974" s="120"/>
    </row>
    <row r="975" spans="1:69" ht="34.25" hidden="1" customHeight="1" x14ac:dyDescent="0.35">
      <c r="A975" s="131">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95"/>
      <c r="BJ975" s="95"/>
      <c r="BK975" s="94"/>
      <c r="BL975" s="95"/>
      <c r="BM975" s="96"/>
      <c r="BN975" s="94"/>
      <c r="BO975" s="94"/>
      <c r="BP975" s="42"/>
      <c r="BQ975" s="120"/>
    </row>
    <row r="976" spans="1:69" ht="34.25" hidden="1" customHeight="1" x14ac:dyDescent="0.35">
      <c r="A976" s="131">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95"/>
      <c r="BJ976" s="95"/>
      <c r="BK976" s="94"/>
      <c r="BL976" s="95"/>
      <c r="BM976" s="96"/>
      <c r="BN976" s="94"/>
      <c r="BO976" s="94"/>
      <c r="BP976" s="42"/>
      <c r="BQ976" s="120"/>
    </row>
    <row r="977" spans="1:69" ht="34.25" hidden="1" customHeight="1" x14ac:dyDescent="0.35">
      <c r="A977" s="131">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95"/>
      <c r="BJ977" s="95"/>
      <c r="BK977" s="94"/>
      <c r="BL977" s="95"/>
      <c r="BM977" s="96"/>
      <c r="BN977" s="94"/>
      <c r="BO977" s="94"/>
      <c r="BP977" s="42"/>
      <c r="BQ977" s="120"/>
    </row>
    <row r="978" spans="1:69" hidden="1" x14ac:dyDescent="0.35">
      <c r="A978" s="131">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95"/>
      <c r="BJ978" s="95"/>
      <c r="BK978" s="94"/>
      <c r="BL978" s="95"/>
      <c r="BM978" s="96"/>
      <c r="BN978" s="94"/>
      <c r="BO978" s="94"/>
      <c r="BP978" s="42"/>
      <c r="BQ978" s="120"/>
    </row>
    <row r="979" spans="1:69" hidden="1" x14ac:dyDescent="0.35">
      <c r="A979" s="131">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95"/>
      <c r="BJ979" s="95"/>
      <c r="BK979" s="94"/>
      <c r="BL979" s="95"/>
      <c r="BM979" s="96"/>
      <c r="BN979" s="94"/>
      <c r="BO979" s="94"/>
      <c r="BP979" s="42"/>
      <c r="BQ979" s="120"/>
    </row>
    <row r="980" spans="1:69" hidden="1" x14ac:dyDescent="0.35">
      <c r="A980" s="131">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95"/>
      <c r="BJ980" s="95"/>
      <c r="BK980" s="94"/>
      <c r="BL980" s="95"/>
      <c r="BM980" s="96"/>
      <c r="BN980" s="94"/>
      <c r="BO980" s="94"/>
      <c r="BP980" s="42"/>
      <c r="BQ980" s="120"/>
    </row>
    <row r="981" spans="1:69" hidden="1" x14ac:dyDescent="0.35">
      <c r="A981" s="131">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95"/>
      <c r="BJ981" s="95"/>
      <c r="BK981" s="94"/>
      <c r="BL981" s="95"/>
      <c r="BM981" s="96"/>
      <c r="BN981" s="94"/>
      <c r="BO981" s="94"/>
      <c r="BP981" s="42"/>
      <c r="BQ981" s="120"/>
    </row>
    <row r="982" spans="1:69" hidden="1" x14ac:dyDescent="0.35">
      <c r="A982" s="131">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95"/>
      <c r="BJ982" s="95"/>
      <c r="BK982" s="94"/>
      <c r="BL982" s="95"/>
      <c r="BM982" s="96"/>
      <c r="BN982" s="94"/>
      <c r="BO982" s="94"/>
      <c r="BP982" s="42"/>
      <c r="BQ982" s="120"/>
    </row>
    <row r="983" spans="1:69" hidden="1" x14ac:dyDescent="0.35">
      <c r="A983" s="131">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95"/>
      <c r="BJ983" s="95"/>
      <c r="BK983" s="94"/>
      <c r="BL983" s="95"/>
      <c r="BM983" s="96"/>
      <c r="BN983" s="94"/>
      <c r="BO983" s="94"/>
      <c r="BP983" s="42"/>
      <c r="BQ983" s="120"/>
    </row>
    <row r="984" spans="1:69" hidden="1" x14ac:dyDescent="0.35">
      <c r="A984" s="131">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95"/>
      <c r="BJ984" s="95"/>
      <c r="BK984" s="94"/>
      <c r="BL984" s="95"/>
      <c r="BM984" s="96"/>
      <c r="BN984" s="94"/>
      <c r="BO984" s="94"/>
      <c r="BP984" s="42"/>
      <c r="BQ984" s="120"/>
    </row>
    <row r="985" spans="1:69" hidden="1" x14ac:dyDescent="0.35">
      <c r="A985" s="131">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95"/>
      <c r="BJ985" s="95"/>
      <c r="BK985" s="94"/>
      <c r="BL985" s="95"/>
      <c r="BM985" s="96"/>
      <c r="BN985" s="94"/>
      <c r="BO985" s="94"/>
      <c r="BP985" s="42"/>
      <c r="BQ985" s="120"/>
    </row>
    <row r="986" spans="1:69" hidden="1" x14ac:dyDescent="0.35">
      <c r="A986" s="131">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95"/>
      <c r="BJ986" s="95"/>
      <c r="BK986" s="94"/>
      <c r="BL986" s="95"/>
      <c r="BM986" s="96"/>
      <c r="BN986" s="94"/>
      <c r="BO986" s="94"/>
      <c r="BP986" s="42"/>
      <c r="BQ986" s="120"/>
    </row>
    <row r="987" spans="1:69" hidden="1" x14ac:dyDescent="0.35">
      <c r="A987" s="131">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95"/>
      <c r="BJ987" s="95"/>
      <c r="BK987" s="94"/>
      <c r="BL987" s="95"/>
      <c r="BM987" s="96"/>
      <c r="BN987" s="94"/>
      <c r="BO987" s="94"/>
      <c r="BP987" s="42"/>
      <c r="BQ987" s="120"/>
    </row>
    <row r="988" spans="1:69" hidden="1" x14ac:dyDescent="0.35">
      <c r="A988" s="131">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95"/>
      <c r="BJ988" s="95"/>
      <c r="BK988" s="94"/>
      <c r="BL988" s="95"/>
      <c r="BM988" s="96"/>
      <c r="BN988" s="94"/>
      <c r="BO988" s="94"/>
      <c r="BP988" s="42"/>
      <c r="BQ988" s="120"/>
    </row>
    <row r="989" spans="1:69" hidden="1" x14ac:dyDescent="0.35">
      <c r="A989" s="131">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95"/>
      <c r="BJ989" s="95"/>
      <c r="BK989" s="94"/>
      <c r="BL989" s="95"/>
      <c r="BM989" s="96"/>
      <c r="BN989" s="94"/>
      <c r="BO989" s="94"/>
      <c r="BP989" s="42"/>
      <c r="BQ989" s="120"/>
    </row>
    <row r="990" spans="1:69" hidden="1" x14ac:dyDescent="0.35">
      <c r="A990" s="131">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95"/>
      <c r="BJ990" s="95"/>
      <c r="BK990" s="94"/>
      <c r="BL990" s="95"/>
      <c r="BM990" s="96"/>
      <c r="BN990" s="94"/>
      <c r="BO990" s="94"/>
      <c r="BP990" s="42"/>
      <c r="BQ990" s="120"/>
    </row>
    <row r="991" spans="1:69" hidden="1" x14ac:dyDescent="0.35">
      <c r="A991" s="131">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95"/>
      <c r="BJ991" s="95"/>
      <c r="BK991" s="94"/>
      <c r="BL991" s="95"/>
      <c r="BM991" s="96"/>
      <c r="BN991" s="94"/>
      <c r="BO991" s="94"/>
      <c r="BP991" s="42"/>
      <c r="BQ991" s="120"/>
    </row>
    <row r="992" spans="1:69" hidden="1" x14ac:dyDescent="0.35">
      <c r="A992" s="131">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95"/>
      <c r="BJ992" s="95"/>
      <c r="BK992" s="94"/>
      <c r="BL992" s="95"/>
      <c r="BM992" s="96"/>
      <c r="BN992" s="94"/>
      <c r="BO992" s="94"/>
      <c r="BP992" s="42"/>
      <c r="BQ992" s="120"/>
    </row>
    <row r="993" spans="1:69" hidden="1" x14ac:dyDescent="0.35">
      <c r="A993" s="131">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95"/>
      <c r="BJ993" s="95"/>
      <c r="BK993" s="94"/>
      <c r="BL993" s="95"/>
      <c r="BM993" s="96"/>
      <c r="BN993" s="94"/>
      <c r="BO993" s="94"/>
      <c r="BP993" s="42"/>
      <c r="BQ993" s="120"/>
    </row>
    <row r="994" spans="1:69" hidden="1" x14ac:dyDescent="0.35">
      <c r="A994" s="131">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95"/>
      <c r="BJ994" s="95"/>
      <c r="BK994" s="94"/>
      <c r="BL994" s="95"/>
      <c r="BM994" s="96"/>
      <c r="BN994" s="94"/>
      <c r="BO994" s="94"/>
      <c r="BP994" s="42"/>
      <c r="BQ994" s="120"/>
    </row>
    <row r="995" spans="1:69" hidden="1" x14ac:dyDescent="0.35">
      <c r="A995" s="131">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95"/>
      <c r="BJ995" s="95"/>
      <c r="BK995" s="94"/>
      <c r="BL995" s="95"/>
      <c r="BM995" s="96"/>
      <c r="BN995" s="94"/>
      <c r="BO995" s="94"/>
      <c r="BP995" s="42"/>
      <c r="BQ995" s="120"/>
    </row>
    <row r="996" spans="1:69" ht="34.25" hidden="1" customHeight="1" x14ac:dyDescent="0.35">
      <c r="A996" s="131">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95"/>
      <c r="BJ996" s="95"/>
      <c r="BK996" s="94"/>
      <c r="BL996" s="95"/>
      <c r="BM996" s="96"/>
      <c r="BN996" s="94"/>
      <c r="BO996" s="94"/>
      <c r="BP996" s="42"/>
      <c r="BQ996" s="120"/>
    </row>
    <row r="997" spans="1:69" ht="34.25" hidden="1" customHeight="1" x14ac:dyDescent="0.35">
      <c r="A997" s="131">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95"/>
      <c r="BJ997" s="95"/>
      <c r="BK997" s="94"/>
      <c r="BL997" s="95"/>
      <c r="BM997" s="96"/>
      <c r="BN997" s="94"/>
      <c r="BO997" s="94"/>
      <c r="BP997" s="42"/>
      <c r="BQ997" s="120"/>
    </row>
    <row r="998" spans="1:69" ht="34.25" hidden="1" customHeight="1" x14ac:dyDescent="0.35">
      <c r="A998" s="131">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95"/>
      <c r="BJ998" s="95"/>
      <c r="BK998" s="94"/>
      <c r="BL998" s="95"/>
      <c r="BM998" s="96"/>
      <c r="BN998" s="94"/>
      <c r="BO998" s="94"/>
      <c r="BP998" s="42"/>
      <c r="BQ998" s="120"/>
    </row>
    <row r="999" spans="1:69" ht="34.25" hidden="1" customHeight="1" x14ac:dyDescent="0.35">
      <c r="A999" s="131">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95"/>
      <c r="BJ999" s="95"/>
      <c r="BK999" s="94"/>
      <c r="BL999" s="95"/>
      <c r="BM999" s="96"/>
      <c r="BN999" s="94"/>
      <c r="BO999" s="94"/>
      <c r="BP999" s="42"/>
      <c r="BQ999" s="120"/>
    </row>
    <row r="1000" spans="1:69" ht="34.25" hidden="1" customHeight="1" x14ac:dyDescent="0.35">
      <c r="A1000" s="131">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95"/>
      <c r="BJ1000" s="95"/>
      <c r="BK1000" s="94"/>
      <c r="BL1000" s="95"/>
      <c r="BM1000" s="96"/>
      <c r="BN1000" s="94"/>
      <c r="BO1000" s="94"/>
      <c r="BP1000" s="42"/>
      <c r="BQ1000" s="120"/>
    </row>
    <row r="1001" spans="1:69" ht="34.25" hidden="1" customHeight="1" x14ac:dyDescent="0.35">
      <c r="A1001" s="131">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95"/>
      <c r="BJ1001" s="95"/>
      <c r="BK1001" s="94"/>
      <c r="BL1001" s="95"/>
      <c r="BM1001" s="96"/>
      <c r="BN1001" s="94"/>
      <c r="BO1001" s="94"/>
      <c r="BP1001" s="42"/>
      <c r="BQ1001" s="120"/>
    </row>
    <row r="1002" spans="1:69" ht="34.25" hidden="1" customHeight="1" x14ac:dyDescent="0.35">
      <c r="A1002" s="131">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95"/>
      <c r="BJ1002" s="95"/>
      <c r="BK1002" s="94"/>
      <c r="BL1002" s="95"/>
      <c r="BM1002" s="96"/>
      <c r="BN1002" s="94"/>
      <c r="BO1002" s="94"/>
      <c r="BP1002" s="42"/>
      <c r="BQ1002" s="120"/>
    </row>
    <row r="1003" spans="1:69" ht="34.25" hidden="1" customHeight="1" x14ac:dyDescent="0.35">
      <c r="A1003" s="131">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95"/>
      <c r="BJ1003" s="95"/>
      <c r="BK1003" s="94"/>
      <c r="BL1003" s="95"/>
      <c r="BM1003" s="96"/>
      <c r="BN1003" s="94"/>
      <c r="BO1003" s="94"/>
      <c r="BP1003" s="42"/>
      <c r="BQ1003" s="120"/>
    </row>
    <row r="1004" spans="1:69" ht="34.25" hidden="1" customHeight="1" x14ac:dyDescent="0.35">
      <c r="A1004" s="131">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95"/>
      <c r="BJ1004" s="95"/>
      <c r="BK1004" s="94"/>
      <c r="BL1004" s="95"/>
      <c r="BM1004" s="96"/>
      <c r="BN1004" s="94"/>
      <c r="BO1004" s="94"/>
      <c r="BP1004" s="42"/>
      <c r="BQ1004" s="120"/>
    </row>
    <row r="1005" spans="1:69" ht="34.25" hidden="1" customHeight="1" x14ac:dyDescent="0.35">
      <c r="A1005" s="131">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95"/>
      <c r="BJ1005" s="95"/>
      <c r="BK1005" s="94"/>
      <c r="BL1005" s="95"/>
      <c r="BM1005" s="96"/>
      <c r="BN1005" s="94"/>
      <c r="BO1005" s="94"/>
      <c r="BP1005" s="42"/>
      <c r="BQ1005" s="120"/>
    </row>
    <row r="1006" spans="1:69" hidden="1" x14ac:dyDescent="0.35">
      <c r="A1006" s="131">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95"/>
      <c r="BJ1006" s="95"/>
      <c r="BK1006" s="94"/>
      <c r="BL1006" s="95"/>
      <c r="BM1006" s="96"/>
      <c r="BN1006" s="94"/>
      <c r="BO1006" s="94"/>
      <c r="BP1006" s="42"/>
      <c r="BQ1006" s="120"/>
    </row>
    <row r="1007" spans="1:69" hidden="1" x14ac:dyDescent="0.35">
      <c r="A1007" s="131">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95"/>
      <c r="BJ1007" s="95"/>
      <c r="BK1007" s="94"/>
      <c r="BL1007" s="95"/>
      <c r="BM1007" s="96"/>
      <c r="BN1007" s="94"/>
      <c r="BO1007" s="94"/>
      <c r="BP1007" s="42"/>
      <c r="BQ1007" s="120"/>
    </row>
    <row r="1008" spans="1:69" hidden="1" x14ac:dyDescent="0.35">
      <c r="A1008" s="131">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95"/>
      <c r="BJ1008" s="95"/>
      <c r="BK1008" s="94"/>
      <c r="BL1008" s="95"/>
      <c r="BM1008" s="96"/>
      <c r="BN1008" s="94"/>
      <c r="BO1008" s="94"/>
      <c r="BP1008" s="42"/>
      <c r="BQ1008" s="120"/>
    </row>
    <row r="1009" spans="1:69" ht="34.25" hidden="1" customHeight="1" x14ac:dyDescent="0.35">
      <c r="A1009" s="131">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95"/>
      <c r="BJ1009" s="95"/>
      <c r="BK1009" s="94"/>
      <c r="BL1009" s="95"/>
      <c r="BM1009" s="96"/>
      <c r="BN1009" s="94"/>
      <c r="BO1009" s="94"/>
      <c r="BP1009" s="42"/>
      <c r="BQ1009" s="120"/>
    </row>
    <row r="1010" spans="1:69" ht="34.25" hidden="1" customHeight="1" x14ac:dyDescent="0.35">
      <c r="A1010" s="131">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95"/>
      <c r="BJ1010" s="95"/>
      <c r="BK1010" s="94"/>
      <c r="BL1010" s="95"/>
      <c r="BM1010" s="96"/>
      <c r="BN1010" s="94"/>
      <c r="BO1010" s="94"/>
      <c r="BP1010" s="42"/>
      <c r="BQ1010" s="120"/>
    </row>
    <row r="1011" spans="1:69" hidden="1" x14ac:dyDescent="0.35">
      <c r="A1011" s="131">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95"/>
      <c r="BJ1011" s="95"/>
      <c r="BK1011" s="94"/>
      <c r="BL1011" s="95"/>
      <c r="BM1011" s="96"/>
      <c r="BN1011" s="94"/>
      <c r="BO1011" s="94"/>
      <c r="BP1011" s="42"/>
      <c r="BQ1011" s="120"/>
    </row>
    <row r="1012" spans="1:69" hidden="1" x14ac:dyDescent="0.35">
      <c r="A1012" s="131">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95"/>
      <c r="BJ1012" s="95"/>
      <c r="BK1012" s="94"/>
      <c r="BL1012" s="95"/>
      <c r="BM1012" s="96"/>
      <c r="BN1012" s="94"/>
      <c r="BO1012" s="94"/>
      <c r="BP1012" s="42"/>
      <c r="BQ1012" s="120"/>
    </row>
    <row r="1013" spans="1:69" hidden="1" x14ac:dyDescent="0.35">
      <c r="A1013" s="131">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95"/>
      <c r="BJ1013" s="95"/>
      <c r="BK1013" s="94"/>
      <c r="BL1013" s="95"/>
      <c r="BM1013" s="96"/>
      <c r="BN1013" s="94"/>
      <c r="BO1013" s="94"/>
      <c r="BP1013" s="42"/>
      <c r="BQ1013" s="120"/>
    </row>
    <row r="1014" spans="1:69" hidden="1" x14ac:dyDescent="0.35">
      <c r="A1014" s="131">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95"/>
      <c r="BJ1014" s="95"/>
      <c r="BK1014" s="94"/>
      <c r="BL1014" s="95"/>
      <c r="BM1014" s="96"/>
      <c r="BN1014" s="94"/>
      <c r="BO1014" s="94"/>
      <c r="BP1014" s="42"/>
      <c r="BQ1014" s="120"/>
    </row>
    <row r="1015" spans="1:69" hidden="1" x14ac:dyDescent="0.35">
      <c r="A1015" s="131">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95"/>
      <c r="BJ1015" s="95"/>
      <c r="BK1015" s="94"/>
      <c r="BL1015" s="95"/>
      <c r="BM1015" s="96"/>
      <c r="BN1015" s="94"/>
      <c r="BO1015" s="94"/>
      <c r="BP1015" s="42"/>
      <c r="BQ1015" s="120"/>
    </row>
    <row r="1016" spans="1:69" hidden="1" x14ac:dyDescent="0.35">
      <c r="A1016" s="131">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95"/>
      <c r="BJ1016" s="95"/>
      <c r="BK1016" s="94"/>
      <c r="BL1016" s="95"/>
      <c r="BM1016" s="96"/>
      <c r="BN1016" s="94"/>
      <c r="BO1016" s="94"/>
      <c r="BP1016" s="42"/>
      <c r="BQ1016" s="120"/>
    </row>
    <row r="1017" spans="1:69" hidden="1" x14ac:dyDescent="0.35">
      <c r="A1017" s="131">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95"/>
      <c r="BJ1017" s="95"/>
      <c r="BK1017" s="94"/>
      <c r="BL1017" s="95"/>
      <c r="BM1017" s="96"/>
      <c r="BN1017" s="94"/>
      <c r="BO1017" s="94"/>
      <c r="BP1017" s="42"/>
      <c r="BQ1017" s="120"/>
    </row>
    <row r="1018" spans="1:69" hidden="1" x14ac:dyDescent="0.35">
      <c r="A1018" s="131">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95"/>
      <c r="BJ1018" s="95"/>
      <c r="BK1018" s="94"/>
      <c r="BL1018" s="95"/>
      <c r="BM1018" s="96"/>
      <c r="BN1018" s="94"/>
      <c r="BO1018" s="94"/>
      <c r="BP1018" s="42"/>
      <c r="BQ1018" s="120"/>
    </row>
    <row r="1019" spans="1:69" hidden="1" x14ac:dyDescent="0.35">
      <c r="A1019" s="131">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95"/>
      <c r="BJ1019" s="95"/>
      <c r="BK1019" s="94"/>
      <c r="BL1019" s="95"/>
      <c r="BM1019" s="96"/>
      <c r="BN1019" s="94"/>
      <c r="BO1019" s="94"/>
      <c r="BP1019" s="42"/>
      <c r="BQ1019" s="120"/>
    </row>
    <row r="1020" spans="1:69" hidden="1" x14ac:dyDescent="0.35">
      <c r="A1020" s="131">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95"/>
      <c r="BJ1020" s="95"/>
      <c r="BK1020" s="94"/>
      <c r="BL1020" s="95"/>
      <c r="BM1020" s="96"/>
      <c r="BN1020" s="94"/>
      <c r="BO1020" s="94"/>
      <c r="BP1020" s="42"/>
      <c r="BQ1020" s="120"/>
    </row>
    <row r="1021" spans="1:69" hidden="1" x14ac:dyDescent="0.35">
      <c r="A1021" s="131">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95"/>
      <c r="BJ1021" s="95"/>
      <c r="BK1021" s="94"/>
      <c r="BL1021" s="95"/>
      <c r="BM1021" s="96"/>
      <c r="BN1021" s="94"/>
      <c r="BO1021" s="94"/>
      <c r="BP1021" s="42"/>
      <c r="BQ1021" s="120"/>
    </row>
    <row r="1022" spans="1:69" hidden="1" x14ac:dyDescent="0.35">
      <c r="A1022" s="131">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95"/>
      <c r="BJ1022" s="95"/>
      <c r="BK1022" s="94"/>
      <c r="BL1022" s="95"/>
      <c r="BM1022" s="96"/>
      <c r="BN1022" s="94"/>
      <c r="BO1022" s="94"/>
      <c r="BP1022" s="42"/>
      <c r="BQ1022" s="120"/>
    </row>
    <row r="1023" spans="1:69" ht="34.25" hidden="1" customHeight="1" x14ac:dyDescent="0.35">
      <c r="A1023" s="131">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95"/>
      <c r="BJ1023" s="95"/>
      <c r="BK1023" s="94"/>
      <c r="BL1023" s="95"/>
      <c r="BM1023" s="96"/>
      <c r="BN1023" s="94"/>
      <c r="BO1023" s="94"/>
      <c r="BP1023" s="42"/>
      <c r="BQ1023" s="120"/>
    </row>
    <row r="1024" spans="1:69" ht="22.75" hidden="1" customHeight="1" x14ac:dyDescent="0.35">
      <c r="A1024" s="131">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95"/>
      <c r="BJ1024" s="95"/>
      <c r="BK1024" s="94"/>
      <c r="BL1024" s="95"/>
      <c r="BM1024" s="96"/>
      <c r="BN1024" s="94"/>
      <c r="BO1024" s="94"/>
      <c r="BP1024" s="42"/>
      <c r="BQ1024" s="120"/>
    </row>
    <row r="1025" spans="1:69" ht="34.25" hidden="1" customHeight="1" x14ac:dyDescent="0.35">
      <c r="A1025" s="131">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95"/>
      <c r="BJ1025" s="95"/>
      <c r="BK1025" s="94"/>
      <c r="BL1025" s="95"/>
      <c r="BM1025" s="96"/>
      <c r="BN1025" s="94"/>
      <c r="BO1025" s="94"/>
      <c r="BP1025" s="42"/>
      <c r="BQ1025" s="120"/>
    </row>
    <row r="1026" spans="1:69" ht="22.75" hidden="1" customHeight="1" x14ac:dyDescent="0.35">
      <c r="A1026" s="131">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95"/>
      <c r="BJ1026" s="95"/>
      <c r="BK1026" s="94"/>
      <c r="BL1026" s="95"/>
      <c r="BM1026" s="96"/>
      <c r="BN1026" s="94"/>
      <c r="BO1026" s="94"/>
      <c r="BP1026" s="42"/>
      <c r="BQ1026" s="120"/>
    </row>
    <row r="1027" spans="1:69" hidden="1" x14ac:dyDescent="0.35">
      <c r="A1027" s="131">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95"/>
      <c r="BJ1027" s="95"/>
      <c r="BK1027" s="94"/>
      <c r="BL1027" s="95"/>
      <c r="BM1027" s="96"/>
      <c r="BN1027" s="94"/>
      <c r="BO1027" s="94"/>
      <c r="BP1027" s="42"/>
      <c r="BQ1027" s="120"/>
    </row>
    <row r="1028" spans="1:69" hidden="1" x14ac:dyDescent="0.35">
      <c r="A1028" s="131">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95"/>
      <c r="BJ1028" s="95"/>
      <c r="BK1028" s="94"/>
      <c r="BL1028" s="95"/>
      <c r="BM1028" s="96"/>
      <c r="BN1028" s="94"/>
      <c r="BO1028" s="94"/>
      <c r="BP1028" s="42"/>
      <c r="BQ1028" s="120"/>
    </row>
    <row r="1029" spans="1:69" ht="34.25" hidden="1" customHeight="1" x14ac:dyDescent="0.35">
      <c r="A1029" s="131">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95"/>
      <c r="BJ1029" s="95"/>
      <c r="BK1029" s="94"/>
      <c r="BL1029" s="95"/>
      <c r="BM1029" s="96"/>
      <c r="BN1029" s="94"/>
      <c r="BO1029" s="94"/>
      <c r="BP1029" s="42"/>
      <c r="BQ1029" s="120"/>
    </row>
    <row r="1030" spans="1:69" hidden="1" x14ac:dyDescent="0.35">
      <c r="A1030" s="131">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95"/>
      <c r="BJ1030" s="95"/>
      <c r="BK1030" s="94"/>
      <c r="BL1030" s="95"/>
      <c r="BM1030" s="96"/>
      <c r="BN1030" s="94"/>
      <c r="BO1030" s="94"/>
      <c r="BP1030" s="42"/>
      <c r="BQ1030" s="120"/>
    </row>
    <row r="1031" spans="1:69" hidden="1" x14ac:dyDescent="0.35">
      <c r="A1031" s="131">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95"/>
      <c r="BJ1031" s="95"/>
      <c r="BK1031" s="94"/>
      <c r="BL1031" s="95"/>
      <c r="BM1031" s="96"/>
      <c r="BN1031" s="94"/>
      <c r="BO1031" s="94"/>
      <c r="BP1031" s="42"/>
      <c r="BQ1031" s="120"/>
    </row>
    <row r="1032" spans="1:69" hidden="1" x14ac:dyDescent="0.35">
      <c r="A1032" s="131">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95"/>
      <c r="BJ1032" s="95"/>
      <c r="BK1032" s="94"/>
      <c r="BL1032" s="95"/>
      <c r="BM1032" s="96"/>
      <c r="BN1032" s="94"/>
      <c r="BO1032" s="94"/>
      <c r="BP1032" s="42"/>
      <c r="BQ1032" s="120"/>
    </row>
    <row r="1033" spans="1:69" hidden="1" x14ac:dyDescent="0.35">
      <c r="A1033" s="131">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95"/>
      <c r="BJ1033" s="95"/>
      <c r="BK1033" s="94"/>
      <c r="BL1033" s="95"/>
      <c r="BM1033" s="96"/>
      <c r="BN1033" s="94"/>
      <c r="BO1033" s="94"/>
      <c r="BP1033" s="42"/>
      <c r="BQ1033" s="120"/>
    </row>
    <row r="1034" spans="1:69" hidden="1" x14ac:dyDescent="0.35">
      <c r="A1034" s="131">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95"/>
      <c r="BJ1034" s="95"/>
      <c r="BK1034" s="94"/>
      <c r="BL1034" s="95"/>
      <c r="BM1034" s="96"/>
      <c r="BN1034" s="94"/>
      <c r="BO1034" s="94"/>
      <c r="BP1034" s="42"/>
      <c r="BQ1034" s="120"/>
    </row>
    <row r="1035" spans="1:69" hidden="1" x14ac:dyDescent="0.35">
      <c r="A1035" s="131">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95"/>
      <c r="BJ1035" s="95"/>
      <c r="BK1035" s="94"/>
      <c r="BL1035" s="95"/>
      <c r="BM1035" s="96"/>
      <c r="BN1035" s="94"/>
      <c r="BO1035" s="94"/>
      <c r="BP1035" s="42"/>
      <c r="BQ1035" s="120"/>
    </row>
    <row r="1036" spans="1:69" hidden="1" x14ac:dyDescent="0.35">
      <c r="A1036" s="131">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95"/>
      <c r="BJ1036" s="95"/>
      <c r="BK1036" s="94"/>
      <c r="BL1036" s="95"/>
      <c r="BM1036" s="96"/>
      <c r="BN1036" s="94"/>
      <c r="BO1036" s="94"/>
      <c r="BP1036" s="42"/>
      <c r="BQ1036" s="120"/>
    </row>
    <row r="1037" spans="1:69" hidden="1" x14ac:dyDescent="0.35">
      <c r="A1037" s="131">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95"/>
      <c r="BJ1037" s="95"/>
      <c r="BK1037" s="94"/>
      <c r="BL1037" s="95"/>
      <c r="BM1037" s="96"/>
      <c r="BN1037" s="94"/>
      <c r="BO1037" s="94"/>
      <c r="BP1037" s="42"/>
      <c r="BQ1037" s="120"/>
    </row>
    <row r="1038" spans="1:69" hidden="1" x14ac:dyDescent="0.35">
      <c r="A1038" s="131">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95"/>
      <c r="BJ1038" s="95"/>
      <c r="BK1038" s="94"/>
      <c r="BL1038" s="95"/>
      <c r="BM1038" s="96"/>
      <c r="BN1038" s="94"/>
      <c r="BO1038" s="94"/>
      <c r="BP1038" s="42"/>
      <c r="BQ1038" s="120"/>
    </row>
    <row r="1039" spans="1:69" ht="22.75" hidden="1" customHeight="1" x14ac:dyDescent="0.35">
      <c r="A1039" s="131">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95"/>
      <c r="BJ1039" s="95"/>
      <c r="BK1039" s="94"/>
      <c r="BL1039" s="95"/>
      <c r="BM1039" s="96"/>
      <c r="BN1039" s="94"/>
      <c r="BO1039" s="94"/>
      <c r="BP1039" s="42"/>
      <c r="BQ1039" s="120"/>
    </row>
    <row r="1040" spans="1:69" hidden="1" x14ac:dyDescent="0.35">
      <c r="A1040" s="131">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95"/>
      <c r="BJ1040" s="95"/>
      <c r="BK1040" s="94"/>
      <c r="BL1040" s="95"/>
      <c r="BM1040" s="96"/>
      <c r="BN1040" s="94"/>
      <c r="BO1040" s="94"/>
      <c r="BP1040" s="42"/>
      <c r="BQ1040" s="120"/>
    </row>
    <row r="1041" spans="1:69" hidden="1" x14ac:dyDescent="0.35">
      <c r="A1041" s="131">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95"/>
      <c r="BJ1041" s="95"/>
      <c r="BK1041" s="94"/>
      <c r="BL1041" s="95"/>
      <c r="BM1041" s="96"/>
      <c r="BN1041" s="94"/>
      <c r="BO1041" s="94"/>
      <c r="BP1041" s="42"/>
      <c r="BQ1041" s="120"/>
    </row>
    <row r="1042" spans="1:69" hidden="1" x14ac:dyDescent="0.35">
      <c r="A1042" s="131">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95"/>
      <c r="BJ1042" s="95"/>
      <c r="BK1042" s="94"/>
      <c r="BL1042" s="95"/>
      <c r="BM1042" s="96"/>
      <c r="BN1042" s="94"/>
      <c r="BO1042" s="94"/>
      <c r="BP1042" s="42"/>
      <c r="BQ1042" s="120"/>
    </row>
    <row r="1043" spans="1:69" hidden="1" x14ac:dyDescent="0.35">
      <c r="A1043" s="131">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95"/>
      <c r="BJ1043" s="95"/>
      <c r="BK1043" s="94"/>
      <c r="BL1043" s="95"/>
      <c r="BM1043" s="96"/>
      <c r="BN1043" s="94"/>
      <c r="BO1043" s="94"/>
      <c r="BP1043" s="42"/>
      <c r="BQ1043" s="120"/>
    </row>
    <row r="1044" spans="1:69" hidden="1" x14ac:dyDescent="0.35">
      <c r="A1044" s="131">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95"/>
      <c r="BJ1044" s="95"/>
      <c r="BK1044" s="94"/>
      <c r="BL1044" s="95"/>
      <c r="BM1044" s="96"/>
      <c r="BN1044" s="94"/>
      <c r="BO1044" s="94"/>
      <c r="BP1044" s="42"/>
      <c r="BQ1044" s="120"/>
    </row>
    <row r="1045" spans="1:69" ht="22.75" hidden="1" customHeight="1" x14ac:dyDescent="0.35">
      <c r="A1045" s="131">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95"/>
      <c r="BJ1045" s="95"/>
      <c r="BK1045" s="94"/>
      <c r="BL1045" s="95"/>
      <c r="BM1045" s="96"/>
      <c r="BN1045" s="94"/>
      <c r="BO1045" s="94"/>
      <c r="BP1045" s="42"/>
      <c r="BQ1045" s="120"/>
    </row>
    <row r="1046" spans="1:69" ht="22.75" hidden="1" customHeight="1" x14ac:dyDescent="0.35">
      <c r="A1046" s="131">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95"/>
      <c r="BJ1046" s="95"/>
      <c r="BK1046" s="94"/>
      <c r="BL1046" s="95"/>
      <c r="BM1046" s="96"/>
      <c r="BN1046" s="94"/>
      <c r="BO1046" s="94"/>
      <c r="BP1046" s="42"/>
      <c r="BQ1046" s="120"/>
    </row>
    <row r="1047" spans="1:69" ht="34.25" hidden="1" customHeight="1" x14ac:dyDescent="0.35">
      <c r="A1047" s="131">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95"/>
      <c r="BJ1047" s="95"/>
      <c r="BK1047" s="94"/>
      <c r="BL1047" s="95"/>
      <c r="BM1047" s="96"/>
      <c r="BN1047" s="94"/>
      <c r="BO1047" s="94"/>
      <c r="BP1047" s="42"/>
      <c r="BQ1047" s="120"/>
    </row>
    <row r="1048" spans="1:69" ht="34.25" hidden="1" customHeight="1" x14ac:dyDescent="0.35">
      <c r="A1048" s="131">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95"/>
      <c r="BJ1048" s="95"/>
      <c r="BK1048" s="94"/>
      <c r="BL1048" s="95"/>
      <c r="BM1048" s="96"/>
      <c r="BN1048" s="94"/>
      <c r="BO1048" s="94"/>
      <c r="BP1048" s="42"/>
      <c r="BQ1048" s="120"/>
    </row>
    <row r="1049" spans="1:69" ht="34.25" hidden="1" customHeight="1" x14ac:dyDescent="0.35">
      <c r="A1049" s="131">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95"/>
      <c r="BJ1049" s="95"/>
      <c r="BK1049" s="94"/>
      <c r="BL1049" s="95"/>
      <c r="BM1049" s="96"/>
      <c r="BN1049" s="94"/>
      <c r="BO1049" s="94"/>
      <c r="BP1049" s="42"/>
      <c r="BQ1049" s="120"/>
    </row>
    <row r="1050" spans="1:69" ht="34.25" hidden="1" customHeight="1" x14ac:dyDescent="0.35">
      <c r="A1050" s="131">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95"/>
      <c r="BJ1050" s="95"/>
      <c r="BK1050" s="94"/>
      <c r="BL1050" s="95"/>
      <c r="BM1050" s="96"/>
      <c r="BN1050" s="94"/>
      <c r="BO1050" s="94"/>
      <c r="BP1050" s="42"/>
      <c r="BQ1050" s="120"/>
    </row>
    <row r="1051" spans="1:69" hidden="1" x14ac:dyDescent="0.35">
      <c r="A1051" s="131">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95"/>
      <c r="BJ1051" s="95"/>
      <c r="BK1051" s="94"/>
      <c r="BL1051" s="95"/>
      <c r="BM1051" s="96"/>
      <c r="BN1051" s="94"/>
      <c r="BO1051" s="94"/>
      <c r="BP1051" s="42"/>
      <c r="BQ1051" s="120"/>
    </row>
    <row r="1052" spans="1:69" ht="22.75" hidden="1" customHeight="1" x14ac:dyDescent="0.35">
      <c r="A1052" s="131">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95"/>
      <c r="BJ1052" s="95"/>
      <c r="BK1052" s="94"/>
      <c r="BL1052" s="95"/>
      <c r="BM1052" s="96"/>
      <c r="BN1052" s="94"/>
      <c r="BO1052" s="94"/>
      <c r="BP1052" s="42"/>
      <c r="BQ1052" s="120"/>
    </row>
    <row r="1053" spans="1:69" ht="34.25" hidden="1" customHeight="1" x14ac:dyDescent="0.35">
      <c r="A1053" s="131">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95"/>
      <c r="BJ1053" s="95"/>
      <c r="BK1053" s="94"/>
      <c r="BL1053" s="95"/>
      <c r="BM1053" s="96"/>
      <c r="BN1053" s="94"/>
      <c r="BO1053" s="94"/>
      <c r="BP1053" s="42"/>
      <c r="BQ1053" s="120"/>
    </row>
    <row r="1054" spans="1:69" ht="34.25" hidden="1" customHeight="1" x14ac:dyDescent="0.35">
      <c r="A1054" s="131">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95"/>
      <c r="BJ1054" s="95"/>
      <c r="BK1054" s="94"/>
      <c r="BL1054" s="95"/>
      <c r="BM1054" s="96"/>
      <c r="BN1054" s="94"/>
      <c r="BO1054" s="94"/>
      <c r="BP1054" s="42"/>
      <c r="BQ1054" s="120"/>
    </row>
    <row r="1055" spans="1:69" ht="34.25" hidden="1" customHeight="1" x14ac:dyDescent="0.35">
      <c r="A1055" s="131">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95"/>
      <c r="BJ1055" s="95"/>
      <c r="BK1055" s="94"/>
      <c r="BL1055" s="95"/>
      <c r="BM1055" s="96"/>
      <c r="BN1055" s="94"/>
      <c r="BO1055" s="94"/>
      <c r="BP1055" s="42"/>
      <c r="BQ1055" s="120"/>
    </row>
    <row r="1056" spans="1:69" hidden="1" x14ac:dyDescent="0.35">
      <c r="A1056" s="131">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95"/>
      <c r="BJ1056" s="95"/>
      <c r="BK1056" s="94"/>
      <c r="BL1056" s="95"/>
      <c r="BM1056" s="96"/>
      <c r="BN1056" s="94"/>
      <c r="BO1056" s="94"/>
      <c r="BP1056" s="42"/>
      <c r="BQ1056" s="120"/>
    </row>
    <row r="1057" spans="1:69" hidden="1" x14ac:dyDescent="0.35">
      <c r="A1057" s="131">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95"/>
      <c r="BJ1057" s="95"/>
      <c r="BK1057" s="94"/>
      <c r="BL1057" s="95"/>
      <c r="BM1057" s="96"/>
      <c r="BN1057" s="94"/>
      <c r="BO1057" s="94"/>
      <c r="BP1057" s="42"/>
      <c r="BQ1057" s="120"/>
    </row>
    <row r="1058" spans="1:69" ht="22.75" hidden="1" customHeight="1" x14ac:dyDescent="0.35">
      <c r="A1058" s="131">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95"/>
      <c r="BJ1058" s="95"/>
      <c r="BK1058" s="94"/>
      <c r="BL1058" s="95"/>
      <c r="BM1058" s="96"/>
      <c r="BN1058" s="94"/>
      <c r="BO1058" s="94"/>
      <c r="BP1058" s="42"/>
      <c r="BQ1058" s="120"/>
    </row>
    <row r="1059" spans="1:69" hidden="1" x14ac:dyDescent="0.35">
      <c r="A1059" s="131">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95"/>
      <c r="BJ1059" s="95"/>
      <c r="BK1059" s="94"/>
      <c r="BL1059" s="95"/>
      <c r="BM1059" s="96"/>
      <c r="BN1059" s="94"/>
      <c r="BO1059" s="94"/>
      <c r="BP1059" s="42"/>
      <c r="BQ1059" s="120"/>
    </row>
    <row r="1060" spans="1:69" hidden="1" x14ac:dyDescent="0.35">
      <c r="A1060" s="131">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95"/>
      <c r="BJ1060" s="95"/>
      <c r="BK1060" s="94"/>
      <c r="BL1060" s="95"/>
      <c r="BM1060" s="96"/>
      <c r="BN1060" s="94"/>
      <c r="BO1060" s="94"/>
      <c r="BP1060" s="42"/>
      <c r="BQ1060" s="120"/>
    </row>
    <row r="1061" spans="1:69" hidden="1" x14ac:dyDescent="0.35">
      <c r="A1061" s="131">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95"/>
      <c r="BJ1061" s="95"/>
      <c r="BK1061" s="94"/>
      <c r="BL1061" s="95"/>
      <c r="BM1061" s="96"/>
      <c r="BN1061" s="94"/>
      <c r="BO1061" s="94"/>
      <c r="BP1061" s="42"/>
      <c r="BQ1061" s="120"/>
    </row>
    <row r="1062" spans="1:69" hidden="1" x14ac:dyDescent="0.35">
      <c r="A1062" s="131">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95"/>
      <c r="BJ1062" s="95"/>
      <c r="BK1062" s="94"/>
      <c r="BL1062" s="95"/>
      <c r="BM1062" s="96"/>
      <c r="BN1062" s="94"/>
      <c r="BO1062" s="94"/>
      <c r="BP1062" s="42"/>
      <c r="BQ1062" s="120"/>
    </row>
    <row r="1063" spans="1:69" hidden="1" x14ac:dyDescent="0.35">
      <c r="A1063" s="131">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95"/>
      <c r="BJ1063" s="95"/>
      <c r="BK1063" s="94"/>
      <c r="BL1063" s="95"/>
      <c r="BM1063" s="96"/>
      <c r="BN1063" s="94"/>
      <c r="BO1063" s="94"/>
      <c r="BP1063" s="42"/>
      <c r="BQ1063" s="120"/>
    </row>
    <row r="1064" spans="1:69" ht="22.75" hidden="1" customHeight="1" x14ac:dyDescent="0.35">
      <c r="A1064" s="131">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95"/>
      <c r="BJ1064" s="95"/>
      <c r="BK1064" s="94"/>
      <c r="BL1064" s="95"/>
      <c r="BM1064" s="96"/>
      <c r="BN1064" s="94"/>
      <c r="BO1064" s="94"/>
      <c r="BP1064" s="42"/>
      <c r="BQ1064" s="120"/>
    </row>
    <row r="1065" spans="1:69" hidden="1" x14ac:dyDescent="0.35">
      <c r="A1065" s="131">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95"/>
      <c r="BJ1065" s="95"/>
      <c r="BK1065" s="94"/>
      <c r="BL1065" s="95"/>
      <c r="BM1065" s="96"/>
      <c r="BN1065" s="94"/>
      <c r="BO1065" s="94"/>
      <c r="BP1065" s="42"/>
      <c r="BQ1065" s="120"/>
    </row>
    <row r="1066" spans="1:69" hidden="1" x14ac:dyDescent="0.35">
      <c r="A1066" s="131">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95"/>
      <c r="BJ1066" s="95"/>
      <c r="BK1066" s="94"/>
      <c r="BL1066" s="95"/>
      <c r="BM1066" s="96"/>
      <c r="BN1066" s="94"/>
      <c r="BO1066" s="94"/>
      <c r="BP1066" s="42"/>
      <c r="BQ1066" s="120"/>
    </row>
    <row r="1067" spans="1:69" hidden="1" x14ac:dyDescent="0.35">
      <c r="A1067" s="131">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95"/>
      <c r="BJ1067" s="95"/>
      <c r="BK1067" s="94"/>
      <c r="BL1067" s="95"/>
      <c r="BM1067" s="96"/>
      <c r="BN1067" s="94"/>
      <c r="BO1067" s="94"/>
      <c r="BP1067" s="42"/>
      <c r="BQ1067" s="120"/>
    </row>
    <row r="1068" spans="1:69" hidden="1" x14ac:dyDescent="0.35">
      <c r="A1068" s="131">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95"/>
      <c r="BJ1068" s="95"/>
      <c r="BK1068" s="94"/>
      <c r="BL1068" s="95"/>
      <c r="BM1068" s="96"/>
      <c r="BN1068" s="94"/>
      <c r="BO1068" s="94"/>
      <c r="BP1068" s="42"/>
      <c r="BQ1068" s="120"/>
    </row>
    <row r="1069" spans="1:69" hidden="1" x14ac:dyDescent="0.35">
      <c r="A1069" s="131">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95"/>
      <c r="BJ1069" s="95"/>
      <c r="BK1069" s="94"/>
      <c r="BL1069" s="95"/>
      <c r="BM1069" s="96"/>
      <c r="BN1069" s="94"/>
      <c r="BO1069" s="94"/>
      <c r="BP1069" s="42"/>
      <c r="BQ1069" s="120"/>
    </row>
    <row r="1070" spans="1:69" hidden="1" x14ac:dyDescent="0.35">
      <c r="A1070" s="131">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95"/>
      <c r="BJ1070" s="95"/>
      <c r="BK1070" s="94"/>
      <c r="BL1070" s="95"/>
      <c r="BM1070" s="96"/>
      <c r="BN1070" s="94"/>
      <c r="BO1070" s="94"/>
      <c r="BP1070" s="42"/>
      <c r="BQ1070" s="120"/>
    </row>
    <row r="1071" spans="1:69" hidden="1" x14ac:dyDescent="0.35">
      <c r="A1071" s="131">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95"/>
      <c r="BJ1071" s="95"/>
      <c r="BK1071" s="94"/>
      <c r="BL1071" s="95"/>
      <c r="BM1071" s="96"/>
      <c r="BN1071" s="94"/>
      <c r="BO1071" s="94"/>
      <c r="BP1071" s="42"/>
      <c r="BQ1071" s="120"/>
    </row>
    <row r="1072" spans="1:69" hidden="1" x14ac:dyDescent="0.35">
      <c r="A1072" s="131">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95"/>
      <c r="BJ1072" s="95"/>
      <c r="BK1072" s="94"/>
      <c r="BL1072" s="95"/>
      <c r="BM1072" s="96"/>
      <c r="BN1072" s="94"/>
      <c r="BO1072" s="94"/>
      <c r="BP1072" s="42"/>
      <c r="BQ1072" s="120"/>
    </row>
    <row r="1073" spans="1:69" hidden="1" x14ac:dyDescent="0.35">
      <c r="A1073" s="131">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95"/>
      <c r="BJ1073" s="95"/>
      <c r="BK1073" s="94"/>
      <c r="BL1073" s="95"/>
      <c r="BM1073" s="96"/>
      <c r="BN1073" s="94"/>
      <c r="BO1073" s="94"/>
      <c r="BP1073" s="42"/>
      <c r="BQ1073" s="120"/>
    </row>
    <row r="1074" spans="1:69" hidden="1" x14ac:dyDescent="0.35">
      <c r="A1074" s="131">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95"/>
      <c r="BJ1074" s="95"/>
      <c r="BK1074" s="94"/>
      <c r="BL1074" s="95"/>
      <c r="BM1074" s="96"/>
      <c r="BN1074" s="94"/>
      <c r="BO1074" s="94"/>
      <c r="BP1074" s="42"/>
      <c r="BQ1074" s="120"/>
    </row>
    <row r="1075" spans="1:69" hidden="1" x14ac:dyDescent="0.35">
      <c r="A1075" s="131">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95"/>
      <c r="BJ1075" s="95"/>
      <c r="BK1075" s="94"/>
      <c r="BL1075" s="95"/>
      <c r="BM1075" s="96"/>
      <c r="BN1075" s="94"/>
      <c r="BO1075" s="94"/>
      <c r="BP1075" s="42"/>
      <c r="BQ1075" s="120"/>
    </row>
    <row r="1076" spans="1:69" hidden="1" x14ac:dyDescent="0.35">
      <c r="A1076" s="131">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95"/>
      <c r="BJ1076" s="95"/>
      <c r="BK1076" s="94"/>
      <c r="BL1076" s="95"/>
      <c r="BM1076" s="96"/>
      <c r="BN1076" s="94"/>
      <c r="BO1076" s="94"/>
      <c r="BP1076" s="42"/>
      <c r="BQ1076" s="120"/>
    </row>
    <row r="1077" spans="1:69" hidden="1" x14ac:dyDescent="0.35">
      <c r="A1077" s="131">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95"/>
      <c r="BJ1077" s="95"/>
      <c r="BK1077" s="94"/>
      <c r="BL1077" s="95"/>
      <c r="BM1077" s="96"/>
      <c r="BN1077" s="94"/>
      <c r="BO1077" s="94"/>
      <c r="BP1077" s="42"/>
      <c r="BQ1077" s="120"/>
    </row>
    <row r="1078" spans="1:69" hidden="1" x14ac:dyDescent="0.35">
      <c r="A1078" s="131">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95"/>
      <c r="BJ1078" s="95"/>
      <c r="BK1078" s="94"/>
      <c r="BL1078" s="95"/>
      <c r="BM1078" s="96"/>
      <c r="BN1078" s="94"/>
      <c r="BO1078" s="94"/>
      <c r="BP1078" s="42"/>
      <c r="BQ1078" s="120"/>
    </row>
    <row r="1079" spans="1:69" hidden="1" x14ac:dyDescent="0.35">
      <c r="A1079" s="131">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95"/>
      <c r="BJ1079" s="95"/>
      <c r="BK1079" s="94"/>
      <c r="BL1079" s="95"/>
      <c r="BM1079" s="96"/>
      <c r="BN1079" s="94"/>
      <c r="BO1079" s="94"/>
      <c r="BP1079" s="42"/>
      <c r="BQ1079" s="120"/>
    </row>
    <row r="1080" spans="1:69" hidden="1" x14ac:dyDescent="0.35">
      <c r="A1080" s="131">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95"/>
      <c r="BJ1080" s="95"/>
      <c r="BK1080" s="94"/>
      <c r="BL1080" s="95"/>
      <c r="BM1080" s="96"/>
      <c r="BN1080" s="94"/>
      <c r="BO1080" s="94"/>
      <c r="BP1080" s="42"/>
      <c r="BQ1080" s="120"/>
    </row>
    <row r="1081" spans="1:69" hidden="1" x14ac:dyDescent="0.35">
      <c r="A1081" s="131">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95"/>
      <c r="BJ1081" s="95"/>
      <c r="BK1081" s="94"/>
      <c r="BL1081" s="95"/>
      <c r="BM1081" s="96"/>
      <c r="BN1081" s="94"/>
      <c r="BO1081" s="94"/>
      <c r="BP1081" s="42"/>
      <c r="BQ1081" s="120"/>
    </row>
    <row r="1082" spans="1:69" hidden="1" x14ac:dyDescent="0.35">
      <c r="A1082" s="131">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95"/>
      <c r="BJ1082" s="95"/>
      <c r="BK1082" s="94"/>
      <c r="BL1082" s="95"/>
      <c r="BM1082" s="96"/>
      <c r="BN1082" s="94"/>
      <c r="BO1082" s="94"/>
      <c r="BP1082" s="42"/>
      <c r="BQ1082" s="120"/>
    </row>
    <row r="1083" spans="1:69" hidden="1" x14ac:dyDescent="0.35">
      <c r="A1083" s="131">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95"/>
      <c r="BJ1083" s="95"/>
      <c r="BK1083" s="94"/>
      <c r="BL1083" s="95"/>
      <c r="BM1083" s="96"/>
      <c r="BN1083" s="94"/>
      <c r="BO1083" s="94"/>
      <c r="BP1083" s="42"/>
      <c r="BQ1083" s="120"/>
    </row>
    <row r="1084" spans="1:69" hidden="1" x14ac:dyDescent="0.35">
      <c r="A1084" s="131">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95"/>
      <c r="BJ1084" s="95"/>
      <c r="BK1084" s="94"/>
      <c r="BL1084" s="95"/>
      <c r="BM1084" s="96"/>
      <c r="BN1084" s="94"/>
      <c r="BO1084" s="94"/>
      <c r="BP1084" s="42"/>
      <c r="BQ1084" s="120"/>
    </row>
    <row r="1085" spans="1:69" hidden="1" x14ac:dyDescent="0.35">
      <c r="A1085" s="131">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95"/>
      <c r="BJ1085" s="95"/>
      <c r="BK1085" s="94"/>
      <c r="BL1085" s="95"/>
      <c r="BM1085" s="96"/>
      <c r="BN1085" s="94"/>
      <c r="BO1085" s="94"/>
      <c r="BP1085" s="42"/>
      <c r="BQ1085" s="120"/>
    </row>
    <row r="1086" spans="1:69" hidden="1" x14ac:dyDescent="0.35">
      <c r="A1086" s="131">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95"/>
      <c r="BJ1086" s="95"/>
      <c r="BK1086" s="94"/>
      <c r="BL1086" s="95"/>
      <c r="BM1086" s="96"/>
      <c r="BN1086" s="94"/>
      <c r="BO1086" s="94"/>
      <c r="BP1086" s="42"/>
      <c r="BQ1086" s="120"/>
    </row>
    <row r="1087" spans="1:69" hidden="1" x14ac:dyDescent="0.35">
      <c r="A1087" s="131">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95"/>
      <c r="BJ1087" s="95"/>
      <c r="BK1087" s="94"/>
      <c r="BL1087" s="95"/>
      <c r="BM1087" s="96"/>
      <c r="BN1087" s="94"/>
      <c r="BO1087" s="94"/>
      <c r="BP1087" s="42"/>
      <c r="BQ1087" s="120"/>
    </row>
    <row r="1088" spans="1:69" ht="34.25" hidden="1" customHeight="1" x14ac:dyDescent="0.35">
      <c r="A1088" s="131">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95"/>
      <c r="BJ1088" s="95"/>
      <c r="BK1088" s="94"/>
      <c r="BL1088" s="95"/>
      <c r="BM1088" s="96"/>
      <c r="BN1088" s="94"/>
      <c r="BO1088" s="94"/>
      <c r="BP1088" s="42"/>
      <c r="BQ1088" s="120"/>
    </row>
    <row r="1089" spans="1:69" ht="34.25" hidden="1" customHeight="1" x14ac:dyDescent="0.35">
      <c r="A1089" s="131">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95"/>
      <c r="BJ1089" s="95"/>
      <c r="BK1089" s="94"/>
      <c r="BL1089" s="95"/>
      <c r="BM1089" s="96"/>
      <c r="BN1089" s="94"/>
      <c r="BO1089" s="94"/>
      <c r="BP1089" s="42"/>
      <c r="BQ1089" s="120"/>
    </row>
    <row r="1090" spans="1:69" ht="34.25" hidden="1" customHeight="1" x14ac:dyDescent="0.35">
      <c r="A1090" s="131">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95"/>
      <c r="BJ1090" s="95"/>
      <c r="BK1090" s="94"/>
      <c r="BL1090" s="95"/>
      <c r="BM1090" s="96"/>
      <c r="BN1090" s="94"/>
      <c r="BO1090" s="94"/>
      <c r="BP1090" s="42"/>
      <c r="BQ1090" s="120"/>
    </row>
    <row r="1091" spans="1:69" ht="34.25" hidden="1" customHeight="1" x14ac:dyDescent="0.35">
      <c r="A1091" s="131">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95"/>
      <c r="BJ1091" s="95"/>
      <c r="BK1091" s="94"/>
      <c r="BL1091" s="95"/>
      <c r="BM1091" s="96"/>
      <c r="BN1091" s="94"/>
      <c r="BO1091" s="94"/>
      <c r="BP1091" s="42"/>
      <c r="BQ1091" s="120"/>
    </row>
    <row r="1092" spans="1:69" ht="22.75" hidden="1" customHeight="1" x14ac:dyDescent="0.35">
      <c r="A1092" s="131">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95"/>
      <c r="BJ1092" s="95"/>
      <c r="BK1092" s="94"/>
      <c r="BL1092" s="95"/>
      <c r="BM1092" s="96"/>
      <c r="BN1092" s="94"/>
      <c r="BO1092" s="94"/>
      <c r="BP1092" s="42"/>
      <c r="BQ1092" s="120"/>
    </row>
    <row r="1093" spans="1:69" hidden="1" x14ac:dyDescent="0.35">
      <c r="A1093" s="131">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95"/>
      <c r="BJ1093" s="95"/>
      <c r="BK1093" s="94"/>
      <c r="BL1093" s="95"/>
      <c r="BM1093" s="96"/>
      <c r="BN1093" s="94"/>
      <c r="BO1093" s="94"/>
      <c r="BP1093" s="42"/>
      <c r="BQ1093" s="120"/>
    </row>
    <row r="1094" spans="1:69" hidden="1" x14ac:dyDescent="0.35">
      <c r="A1094" s="131">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95"/>
      <c r="BJ1094" s="95"/>
      <c r="BK1094" s="94"/>
      <c r="BL1094" s="95"/>
      <c r="BM1094" s="96"/>
      <c r="BN1094" s="94"/>
      <c r="BO1094" s="94"/>
      <c r="BP1094" s="42"/>
      <c r="BQ1094" s="120"/>
    </row>
    <row r="1095" spans="1:69" hidden="1" x14ac:dyDescent="0.35">
      <c r="A1095" s="131">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95"/>
      <c r="BJ1095" s="95"/>
      <c r="BK1095" s="94"/>
      <c r="BL1095" s="95"/>
      <c r="BM1095" s="96"/>
      <c r="BN1095" s="94"/>
      <c r="BO1095" s="94"/>
      <c r="BP1095" s="42"/>
      <c r="BQ1095" s="120"/>
    </row>
    <row r="1096" spans="1:69" hidden="1" x14ac:dyDescent="0.35">
      <c r="A1096" s="131">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95"/>
      <c r="BJ1096" s="95"/>
      <c r="BK1096" s="94"/>
      <c r="BL1096" s="95"/>
      <c r="BM1096" s="96"/>
      <c r="BN1096" s="94"/>
      <c r="BO1096" s="94"/>
      <c r="BP1096" s="42"/>
      <c r="BQ1096" s="120"/>
    </row>
    <row r="1097" spans="1:69" hidden="1" x14ac:dyDescent="0.35">
      <c r="A1097" s="131">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95"/>
      <c r="BJ1097" s="95"/>
      <c r="BK1097" s="94"/>
      <c r="BL1097" s="95"/>
      <c r="BM1097" s="96"/>
      <c r="BN1097" s="94"/>
      <c r="BO1097" s="94"/>
      <c r="BP1097" s="42"/>
      <c r="BQ1097" s="120"/>
    </row>
    <row r="1098" spans="1:69" hidden="1" x14ac:dyDescent="0.35">
      <c r="A1098" s="131">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95"/>
      <c r="BJ1098" s="95"/>
      <c r="BK1098" s="94"/>
      <c r="BL1098" s="95"/>
      <c r="BM1098" s="96"/>
      <c r="BN1098" s="94"/>
      <c r="BO1098" s="94"/>
      <c r="BP1098" s="42"/>
      <c r="BQ1098" s="120"/>
    </row>
    <row r="1099" spans="1:69" hidden="1" x14ac:dyDescent="0.35">
      <c r="A1099" s="131">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95"/>
      <c r="BJ1099" s="95"/>
      <c r="BK1099" s="94"/>
      <c r="BL1099" s="95"/>
      <c r="BM1099" s="96"/>
      <c r="BN1099" s="94"/>
      <c r="BO1099" s="94"/>
      <c r="BP1099" s="42"/>
      <c r="BQ1099" s="120"/>
    </row>
    <row r="1100" spans="1:69" ht="22.75" hidden="1" customHeight="1" x14ac:dyDescent="0.35">
      <c r="A1100" s="131">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95"/>
      <c r="BJ1100" s="95"/>
      <c r="BK1100" s="94"/>
      <c r="BL1100" s="95"/>
      <c r="BM1100" s="96"/>
      <c r="BN1100" s="94"/>
      <c r="BO1100" s="94"/>
      <c r="BP1100" s="42"/>
      <c r="BQ1100" s="120"/>
    </row>
    <row r="1101" spans="1:69" ht="22.75" hidden="1" customHeight="1" x14ac:dyDescent="0.35">
      <c r="A1101" s="131">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95"/>
      <c r="BJ1101" s="95"/>
      <c r="BK1101" s="94"/>
      <c r="BL1101" s="95"/>
      <c r="BM1101" s="96"/>
      <c r="BN1101" s="94"/>
      <c r="BO1101" s="94"/>
      <c r="BP1101" s="42"/>
      <c r="BQ1101" s="120"/>
    </row>
    <row r="1102" spans="1:69" ht="22.75" hidden="1" customHeight="1" x14ac:dyDescent="0.35">
      <c r="A1102" s="131">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95"/>
      <c r="BJ1102" s="95"/>
      <c r="BK1102" s="94"/>
      <c r="BL1102" s="95"/>
      <c r="BM1102" s="96"/>
      <c r="BN1102" s="94"/>
      <c r="BO1102" s="94"/>
      <c r="BP1102" s="42"/>
      <c r="BQ1102" s="120"/>
    </row>
    <row r="1103" spans="1:69" ht="22.75" hidden="1" customHeight="1" x14ac:dyDescent="0.35">
      <c r="A1103" s="131">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95"/>
      <c r="BJ1103" s="95"/>
      <c r="BK1103" s="94"/>
      <c r="BL1103" s="95"/>
      <c r="BM1103" s="96"/>
      <c r="BN1103" s="94"/>
      <c r="BO1103" s="94"/>
      <c r="BP1103" s="42"/>
      <c r="BQ1103" s="120"/>
    </row>
    <row r="1104" spans="1:69" ht="34.25" hidden="1" customHeight="1" x14ac:dyDescent="0.35">
      <c r="A1104" s="131">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95"/>
      <c r="BJ1104" s="95"/>
      <c r="BK1104" s="94"/>
      <c r="BL1104" s="95"/>
      <c r="BM1104" s="96"/>
      <c r="BN1104" s="94"/>
      <c r="BO1104" s="94"/>
      <c r="BP1104" s="42"/>
      <c r="BQ1104" s="120"/>
    </row>
    <row r="1105" spans="1:69" ht="34.25" hidden="1" customHeight="1" x14ac:dyDescent="0.35">
      <c r="A1105" s="131">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95"/>
      <c r="BJ1105" s="95"/>
      <c r="BK1105" s="94"/>
      <c r="BL1105" s="95"/>
      <c r="BM1105" s="96"/>
      <c r="BN1105" s="94"/>
      <c r="BO1105" s="94"/>
      <c r="BP1105" s="42"/>
      <c r="BQ1105" s="120"/>
    </row>
    <row r="1106" spans="1:69" hidden="1" x14ac:dyDescent="0.35">
      <c r="A1106" s="131">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95"/>
      <c r="BJ1106" s="95"/>
      <c r="BK1106" s="94"/>
      <c r="BL1106" s="95"/>
      <c r="BM1106" s="96"/>
      <c r="BN1106" s="94"/>
      <c r="BO1106" s="94"/>
      <c r="BP1106" s="42"/>
      <c r="BQ1106" s="120"/>
    </row>
    <row r="1107" spans="1:69" hidden="1" x14ac:dyDescent="0.35">
      <c r="A1107" s="131">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95"/>
      <c r="BJ1107" s="95"/>
      <c r="BK1107" s="94"/>
      <c r="BL1107" s="95"/>
      <c r="BM1107" s="96"/>
      <c r="BN1107" s="94"/>
      <c r="BO1107" s="94"/>
      <c r="BP1107" s="42"/>
      <c r="BQ1107" s="120"/>
    </row>
    <row r="1108" spans="1:69" hidden="1" x14ac:dyDescent="0.35">
      <c r="A1108" s="131">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95"/>
      <c r="BJ1108" s="95"/>
      <c r="BK1108" s="94"/>
      <c r="BL1108" s="95"/>
      <c r="BM1108" s="96"/>
      <c r="BN1108" s="94"/>
      <c r="BO1108" s="94"/>
      <c r="BP1108" s="42"/>
      <c r="BQ1108" s="120"/>
    </row>
    <row r="1109" spans="1:69" hidden="1" x14ac:dyDescent="0.35">
      <c r="A1109" s="131">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95"/>
      <c r="BJ1109" s="95"/>
      <c r="BK1109" s="94"/>
      <c r="BL1109" s="95"/>
      <c r="BM1109" s="96"/>
      <c r="BN1109" s="94"/>
      <c r="BO1109" s="94"/>
      <c r="BP1109" s="42"/>
      <c r="BQ1109" s="120"/>
    </row>
    <row r="1110" spans="1:69" hidden="1" x14ac:dyDescent="0.35">
      <c r="A1110" s="131">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95"/>
      <c r="BJ1110" s="95"/>
      <c r="BK1110" s="94"/>
      <c r="BL1110" s="95"/>
      <c r="BM1110" s="96"/>
      <c r="BN1110" s="94"/>
      <c r="BO1110" s="94"/>
      <c r="BP1110" s="42"/>
      <c r="BQ1110" s="120"/>
    </row>
    <row r="1111" spans="1:69" hidden="1" x14ac:dyDescent="0.35">
      <c r="A1111" s="131">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95"/>
      <c r="BJ1111" s="95"/>
      <c r="BK1111" s="94"/>
      <c r="BL1111" s="95"/>
      <c r="BM1111" s="96"/>
      <c r="BN1111" s="94"/>
      <c r="BO1111" s="94"/>
      <c r="BP1111" s="42"/>
      <c r="BQ1111" s="120"/>
    </row>
    <row r="1112" spans="1:69" hidden="1" x14ac:dyDescent="0.35">
      <c r="A1112" s="131">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95"/>
      <c r="BJ1112" s="95"/>
      <c r="BK1112" s="94"/>
      <c r="BL1112" s="95"/>
      <c r="BM1112" s="96"/>
      <c r="BN1112" s="94"/>
      <c r="BO1112" s="94"/>
      <c r="BP1112" s="42"/>
      <c r="BQ1112" s="120"/>
    </row>
    <row r="1113" spans="1:69" hidden="1" x14ac:dyDescent="0.35">
      <c r="A1113" s="131">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95"/>
      <c r="BJ1113" s="95"/>
      <c r="BK1113" s="94"/>
      <c r="BL1113" s="95"/>
      <c r="BM1113" s="96"/>
      <c r="BN1113" s="94"/>
      <c r="BO1113" s="94"/>
      <c r="BP1113" s="42"/>
      <c r="BQ1113" s="120"/>
    </row>
    <row r="1114" spans="1:69" hidden="1" x14ac:dyDescent="0.35">
      <c r="A1114" s="131">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95"/>
      <c r="BJ1114" s="95"/>
      <c r="BK1114" s="94"/>
      <c r="BL1114" s="95"/>
      <c r="BM1114" s="96"/>
      <c r="BN1114" s="94"/>
      <c r="BO1114" s="94"/>
      <c r="BP1114" s="42"/>
      <c r="BQ1114" s="120"/>
    </row>
    <row r="1115" spans="1:69" hidden="1" x14ac:dyDescent="0.35">
      <c r="A1115" s="131">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95"/>
      <c r="BJ1115" s="95"/>
      <c r="BK1115" s="94"/>
      <c r="BL1115" s="95"/>
      <c r="BM1115" s="96"/>
      <c r="BN1115" s="94"/>
      <c r="BO1115" s="94"/>
      <c r="BP1115" s="42"/>
      <c r="BQ1115" s="120"/>
    </row>
    <row r="1116" spans="1:69" hidden="1" x14ac:dyDescent="0.35">
      <c r="A1116" s="131">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95"/>
      <c r="BJ1116" s="95"/>
      <c r="BK1116" s="94"/>
      <c r="BL1116" s="95"/>
      <c r="BM1116" s="96"/>
      <c r="BN1116" s="94"/>
      <c r="BO1116" s="94"/>
      <c r="BP1116" s="42"/>
      <c r="BQ1116" s="120"/>
    </row>
    <row r="1117" spans="1:69" hidden="1" x14ac:dyDescent="0.35">
      <c r="A1117" s="131">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95"/>
      <c r="BJ1117" s="95"/>
      <c r="BK1117" s="94"/>
      <c r="BL1117" s="95"/>
      <c r="BM1117" s="96"/>
      <c r="BN1117" s="94"/>
      <c r="BO1117" s="94"/>
      <c r="BP1117" s="42"/>
      <c r="BQ1117" s="120"/>
    </row>
    <row r="1118" spans="1:69" hidden="1" x14ac:dyDescent="0.35">
      <c r="A1118" s="131">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95"/>
      <c r="BJ1118" s="95"/>
      <c r="BK1118" s="94"/>
      <c r="BL1118" s="95"/>
      <c r="BM1118" s="96"/>
      <c r="BN1118" s="94"/>
      <c r="BO1118" s="94"/>
      <c r="BP1118" s="42"/>
      <c r="BQ1118" s="120"/>
    </row>
    <row r="1119" spans="1:69" hidden="1" x14ac:dyDescent="0.35">
      <c r="A1119" s="131">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95"/>
      <c r="BJ1119" s="95"/>
      <c r="BK1119" s="94"/>
      <c r="BL1119" s="95"/>
      <c r="BM1119" s="96"/>
      <c r="BN1119" s="94"/>
      <c r="BO1119" s="94"/>
      <c r="BP1119" s="42"/>
      <c r="BQ1119" s="120"/>
    </row>
    <row r="1120" spans="1:69" hidden="1" x14ac:dyDescent="0.35">
      <c r="A1120" s="131">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95"/>
      <c r="BJ1120" s="95"/>
      <c r="BK1120" s="94"/>
      <c r="BL1120" s="95"/>
      <c r="BM1120" s="96"/>
      <c r="BN1120" s="94"/>
      <c r="BO1120" s="94"/>
      <c r="BP1120" s="42"/>
      <c r="BQ1120" s="120"/>
    </row>
    <row r="1121" spans="1:69" hidden="1" x14ac:dyDescent="0.35">
      <c r="A1121" s="131">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95"/>
      <c r="BJ1121" s="95"/>
      <c r="BK1121" s="94"/>
      <c r="BL1121" s="95"/>
      <c r="BM1121" s="96"/>
      <c r="BN1121" s="94"/>
      <c r="BO1121" s="94"/>
      <c r="BP1121" s="42"/>
      <c r="BQ1121" s="120"/>
    </row>
    <row r="1122" spans="1:69" ht="22.75" hidden="1" customHeight="1" x14ac:dyDescent="0.35">
      <c r="A1122" s="131">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95"/>
      <c r="BJ1122" s="95"/>
      <c r="BK1122" s="94"/>
      <c r="BL1122" s="95"/>
      <c r="BM1122" s="96"/>
      <c r="BN1122" s="94"/>
      <c r="BO1122" s="94"/>
      <c r="BP1122" s="42"/>
      <c r="BQ1122" s="120"/>
    </row>
    <row r="1123" spans="1:69" hidden="1" x14ac:dyDescent="0.35">
      <c r="A1123" s="131">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95"/>
      <c r="BJ1123" s="95"/>
      <c r="BK1123" s="94"/>
      <c r="BL1123" s="95"/>
      <c r="BM1123" s="96"/>
      <c r="BN1123" s="94"/>
      <c r="BO1123" s="94"/>
      <c r="BP1123" s="42"/>
      <c r="BQ1123" s="120"/>
    </row>
    <row r="1124" spans="1:69" hidden="1" x14ac:dyDescent="0.35">
      <c r="A1124" s="131">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95"/>
      <c r="BJ1124" s="95"/>
      <c r="BK1124" s="94"/>
      <c r="BL1124" s="95"/>
      <c r="BM1124" s="96"/>
      <c r="BN1124" s="94"/>
      <c r="BO1124" s="94"/>
      <c r="BP1124" s="42"/>
      <c r="BQ1124" s="120"/>
    </row>
    <row r="1125" spans="1:69" hidden="1" x14ac:dyDescent="0.35">
      <c r="A1125" s="131">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95"/>
      <c r="BJ1125" s="95"/>
      <c r="BK1125" s="94"/>
      <c r="BL1125" s="95"/>
      <c r="BM1125" s="96"/>
      <c r="BN1125" s="94"/>
      <c r="BO1125" s="94"/>
      <c r="BP1125" s="42"/>
      <c r="BQ1125" s="120"/>
    </row>
    <row r="1126" spans="1:69" hidden="1" x14ac:dyDescent="0.35">
      <c r="A1126" s="131">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95"/>
      <c r="BJ1126" s="95"/>
      <c r="BK1126" s="94"/>
      <c r="BL1126" s="95"/>
      <c r="BM1126" s="96"/>
      <c r="BN1126" s="94"/>
      <c r="BO1126" s="94"/>
      <c r="BP1126" s="42"/>
      <c r="BQ1126" s="120"/>
    </row>
    <row r="1127" spans="1:69" hidden="1" x14ac:dyDescent="0.35">
      <c r="A1127" s="131">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95"/>
      <c r="BJ1127" s="95"/>
      <c r="BK1127" s="94"/>
      <c r="BL1127" s="95"/>
      <c r="BM1127" s="96"/>
      <c r="BN1127" s="94"/>
      <c r="BO1127" s="94"/>
      <c r="BP1127" s="42"/>
      <c r="BQ1127" s="120"/>
    </row>
    <row r="1128" spans="1:69" hidden="1" x14ac:dyDescent="0.35">
      <c r="A1128" s="131">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95"/>
      <c r="BJ1128" s="95"/>
      <c r="BK1128" s="94"/>
      <c r="BL1128" s="95"/>
      <c r="BM1128" s="96"/>
      <c r="BN1128" s="94"/>
      <c r="BO1128" s="94"/>
      <c r="BP1128" s="42"/>
      <c r="BQ1128" s="120"/>
    </row>
    <row r="1129" spans="1:69" hidden="1" x14ac:dyDescent="0.35">
      <c r="A1129" s="131">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95"/>
      <c r="BJ1129" s="95"/>
      <c r="BK1129" s="94"/>
      <c r="BL1129" s="95"/>
      <c r="BM1129" s="96"/>
      <c r="BN1129" s="94"/>
      <c r="BO1129" s="94"/>
      <c r="BP1129" s="42"/>
      <c r="BQ1129" s="120"/>
    </row>
    <row r="1130" spans="1:69" hidden="1" x14ac:dyDescent="0.35">
      <c r="A1130" s="131">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95"/>
      <c r="BJ1130" s="95"/>
      <c r="BK1130" s="94"/>
      <c r="BL1130" s="95"/>
      <c r="BM1130" s="96"/>
      <c r="BN1130" s="94"/>
      <c r="BO1130" s="94"/>
      <c r="BP1130" s="42"/>
      <c r="BQ1130" s="120"/>
    </row>
    <row r="1131" spans="1:69" hidden="1" x14ac:dyDescent="0.35">
      <c r="A1131" s="131">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95"/>
      <c r="BJ1131" s="95"/>
      <c r="BK1131" s="94"/>
      <c r="BL1131" s="95"/>
      <c r="BM1131" s="96"/>
      <c r="BN1131" s="94"/>
      <c r="BO1131" s="94"/>
      <c r="BP1131" s="42"/>
      <c r="BQ1131" s="120"/>
    </row>
    <row r="1132" spans="1:69" hidden="1" x14ac:dyDescent="0.35">
      <c r="A1132" s="131">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95"/>
      <c r="BJ1132" s="95"/>
      <c r="BK1132" s="94"/>
      <c r="BL1132" s="95"/>
      <c r="BM1132" s="96"/>
      <c r="BN1132" s="94"/>
      <c r="BO1132" s="94"/>
      <c r="BP1132" s="42"/>
      <c r="BQ1132" s="120"/>
    </row>
    <row r="1133" spans="1:69" hidden="1" x14ac:dyDescent="0.35">
      <c r="A1133" s="131">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95"/>
      <c r="BJ1133" s="95"/>
      <c r="BK1133" s="94"/>
      <c r="BL1133" s="95"/>
      <c r="BM1133" s="96"/>
      <c r="BN1133" s="94"/>
      <c r="BO1133" s="94"/>
      <c r="BP1133" s="42"/>
      <c r="BQ1133" s="120"/>
    </row>
    <row r="1134" spans="1:69" hidden="1" x14ac:dyDescent="0.35">
      <c r="A1134" s="131">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95"/>
      <c r="BJ1134" s="95"/>
      <c r="BK1134" s="94"/>
      <c r="BL1134" s="95"/>
      <c r="BM1134" s="96"/>
      <c r="BN1134" s="94"/>
      <c r="BO1134" s="94"/>
      <c r="BP1134" s="42"/>
      <c r="BQ1134" s="120"/>
    </row>
    <row r="1135" spans="1:69" hidden="1" x14ac:dyDescent="0.35">
      <c r="A1135" s="131">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95"/>
      <c r="BJ1135" s="95"/>
      <c r="BK1135" s="94"/>
      <c r="BL1135" s="95"/>
      <c r="BM1135" s="96"/>
      <c r="BN1135" s="94"/>
      <c r="BO1135" s="94"/>
      <c r="BP1135" s="42"/>
      <c r="BQ1135" s="120"/>
    </row>
    <row r="1136" spans="1:69" hidden="1" x14ac:dyDescent="0.35">
      <c r="A1136" s="131">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95"/>
      <c r="BJ1136" s="95"/>
      <c r="BK1136" s="94"/>
      <c r="BL1136" s="95"/>
      <c r="BM1136" s="96"/>
      <c r="BN1136" s="94"/>
      <c r="BO1136" s="94"/>
      <c r="BP1136" s="42"/>
      <c r="BQ1136" s="120"/>
    </row>
    <row r="1137" spans="1:69" hidden="1" x14ac:dyDescent="0.35">
      <c r="A1137" s="131">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95"/>
      <c r="BJ1137" s="95"/>
      <c r="BK1137" s="94"/>
      <c r="BL1137" s="95"/>
      <c r="BM1137" s="96"/>
      <c r="BN1137" s="94"/>
      <c r="BO1137" s="94"/>
      <c r="BP1137" s="42"/>
      <c r="BQ1137" s="120"/>
    </row>
    <row r="1138" spans="1:69" hidden="1" x14ac:dyDescent="0.35">
      <c r="A1138" s="131">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95"/>
      <c r="BJ1138" s="95"/>
      <c r="BK1138" s="94"/>
      <c r="BL1138" s="95"/>
      <c r="BM1138" s="96"/>
      <c r="BN1138" s="94"/>
      <c r="BO1138" s="94"/>
      <c r="BP1138" s="42"/>
      <c r="BQ1138" s="120"/>
    </row>
    <row r="1139" spans="1:69" ht="22.75" hidden="1" customHeight="1" x14ac:dyDescent="0.35">
      <c r="A1139" s="131">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95"/>
      <c r="BJ1139" s="95"/>
      <c r="BK1139" s="94"/>
      <c r="BL1139" s="95"/>
      <c r="BM1139" s="96"/>
      <c r="BN1139" s="94"/>
      <c r="BO1139" s="94"/>
      <c r="BP1139" s="42"/>
      <c r="BQ1139" s="120"/>
    </row>
    <row r="1140" spans="1:69" hidden="1" x14ac:dyDescent="0.35">
      <c r="A1140" s="131">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95"/>
      <c r="BJ1140" s="95"/>
      <c r="BK1140" s="94"/>
      <c r="BL1140" s="95"/>
      <c r="BM1140" s="96"/>
      <c r="BN1140" s="94"/>
      <c r="BO1140" s="94"/>
      <c r="BP1140" s="42"/>
      <c r="BQ1140" s="120"/>
    </row>
    <row r="1141" spans="1:69" hidden="1" x14ac:dyDescent="0.35">
      <c r="A1141" s="131">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95"/>
      <c r="BJ1141" s="95"/>
      <c r="BK1141" s="94"/>
      <c r="BL1141" s="95"/>
      <c r="BM1141" s="96"/>
      <c r="BN1141" s="94"/>
      <c r="BO1141" s="94"/>
      <c r="BP1141" s="42"/>
      <c r="BQ1141" s="120"/>
    </row>
    <row r="1142" spans="1:69" hidden="1" x14ac:dyDescent="0.35">
      <c r="A1142" s="131">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95"/>
      <c r="BJ1142" s="95"/>
      <c r="BK1142" s="94"/>
      <c r="BL1142" s="95"/>
      <c r="BM1142" s="96"/>
      <c r="BN1142" s="94"/>
      <c r="BO1142" s="94"/>
      <c r="BP1142" s="42"/>
      <c r="BQ1142" s="120"/>
    </row>
    <row r="1143" spans="1:69" hidden="1" x14ac:dyDescent="0.35">
      <c r="A1143" s="131">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95"/>
      <c r="BJ1143" s="95"/>
      <c r="BK1143" s="94"/>
      <c r="BL1143" s="95"/>
      <c r="BM1143" s="96"/>
      <c r="BN1143" s="94"/>
      <c r="BO1143" s="94"/>
      <c r="BP1143" s="42"/>
      <c r="BQ1143" s="120"/>
    </row>
    <row r="1144" spans="1:69" hidden="1" x14ac:dyDescent="0.35">
      <c r="A1144" s="131">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95"/>
      <c r="BJ1144" s="95"/>
      <c r="BK1144" s="94"/>
      <c r="BL1144" s="95"/>
      <c r="BM1144" s="96"/>
      <c r="BN1144" s="94"/>
      <c r="BO1144" s="94"/>
      <c r="BP1144" s="42"/>
      <c r="BQ1144" s="120"/>
    </row>
    <row r="1145" spans="1:69" hidden="1" x14ac:dyDescent="0.35">
      <c r="A1145" s="131">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95"/>
      <c r="BJ1145" s="95"/>
      <c r="BK1145" s="94"/>
      <c r="BL1145" s="95"/>
      <c r="BM1145" s="96"/>
      <c r="BN1145" s="94"/>
      <c r="BO1145" s="94"/>
      <c r="BP1145" s="42"/>
      <c r="BQ1145" s="120"/>
    </row>
    <row r="1146" spans="1:69" hidden="1" x14ac:dyDescent="0.35">
      <c r="A1146" s="131">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95"/>
      <c r="BJ1146" s="95"/>
      <c r="BK1146" s="94"/>
      <c r="BL1146" s="95"/>
      <c r="BM1146" s="96"/>
      <c r="BN1146" s="94"/>
      <c r="BO1146" s="94"/>
      <c r="BP1146" s="42"/>
      <c r="BQ1146" s="120"/>
    </row>
    <row r="1147" spans="1:69" ht="34.25" hidden="1" customHeight="1" x14ac:dyDescent="0.35">
      <c r="A1147" s="131">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95"/>
      <c r="BJ1147" s="95"/>
      <c r="BK1147" s="94"/>
      <c r="BL1147" s="95"/>
      <c r="BM1147" s="96"/>
      <c r="BN1147" s="94"/>
      <c r="BO1147" s="94"/>
      <c r="BP1147" s="42"/>
      <c r="BQ1147" s="120"/>
    </row>
    <row r="1148" spans="1:69" hidden="1" x14ac:dyDescent="0.35">
      <c r="A1148" s="131">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95"/>
      <c r="BJ1148" s="95"/>
      <c r="BK1148" s="94"/>
      <c r="BL1148" s="95"/>
      <c r="BM1148" s="96"/>
      <c r="BN1148" s="94"/>
      <c r="BO1148" s="94"/>
      <c r="BP1148" s="42"/>
      <c r="BQ1148" s="120"/>
    </row>
    <row r="1149" spans="1:69" hidden="1" x14ac:dyDescent="0.35">
      <c r="A1149" s="131">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95"/>
      <c r="BJ1149" s="95"/>
      <c r="BK1149" s="94"/>
      <c r="BL1149" s="95"/>
      <c r="BM1149" s="96"/>
      <c r="BN1149" s="94"/>
      <c r="BO1149" s="94"/>
      <c r="BP1149" s="42"/>
      <c r="BQ1149" s="120"/>
    </row>
    <row r="1150" spans="1:69" hidden="1" x14ac:dyDescent="0.35">
      <c r="A1150" s="131">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95"/>
      <c r="BJ1150" s="95"/>
      <c r="BK1150" s="94"/>
      <c r="BL1150" s="95"/>
      <c r="BM1150" s="96"/>
      <c r="BN1150" s="94"/>
      <c r="BO1150" s="94"/>
      <c r="BP1150" s="42"/>
      <c r="BQ1150" s="120"/>
    </row>
    <row r="1151" spans="1:69" ht="34.25" hidden="1" customHeight="1" x14ac:dyDescent="0.35">
      <c r="A1151" s="131">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95"/>
      <c r="BJ1151" s="95"/>
      <c r="BK1151" s="94"/>
      <c r="BL1151" s="95"/>
      <c r="BM1151" s="96"/>
      <c r="BN1151" s="94"/>
      <c r="BO1151" s="94"/>
      <c r="BP1151" s="42"/>
      <c r="BQ1151" s="120"/>
    </row>
    <row r="1152" spans="1:69" ht="34.25" hidden="1" customHeight="1" x14ac:dyDescent="0.35">
      <c r="A1152" s="131">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95"/>
      <c r="BJ1152" s="95"/>
      <c r="BK1152" s="94"/>
      <c r="BL1152" s="95"/>
      <c r="BM1152" s="96"/>
      <c r="BN1152" s="94"/>
      <c r="BO1152" s="94"/>
      <c r="BP1152" s="42"/>
      <c r="BQ1152" s="120"/>
    </row>
    <row r="1153" spans="1:69" ht="34.25" hidden="1" customHeight="1" x14ac:dyDescent="0.35">
      <c r="A1153" s="131">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95"/>
      <c r="BJ1153" s="95"/>
      <c r="BK1153" s="94"/>
      <c r="BL1153" s="95"/>
      <c r="BM1153" s="96"/>
      <c r="BN1153" s="94"/>
      <c r="BO1153" s="94"/>
      <c r="BP1153" s="42"/>
      <c r="BQ1153" s="120"/>
    </row>
    <row r="1154" spans="1:69" ht="34.25" hidden="1" customHeight="1" x14ac:dyDescent="0.35">
      <c r="A1154" s="131">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95"/>
      <c r="BJ1154" s="95"/>
      <c r="BK1154" s="94"/>
      <c r="BL1154" s="95"/>
      <c r="BM1154" s="96"/>
      <c r="BN1154" s="94"/>
      <c r="BO1154" s="94"/>
      <c r="BP1154" s="42"/>
      <c r="BQ1154" s="120"/>
    </row>
    <row r="1155" spans="1:69" ht="34.25" hidden="1" customHeight="1" x14ac:dyDescent="0.35">
      <c r="A1155" s="131">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95"/>
      <c r="BJ1155" s="95"/>
      <c r="BK1155" s="94"/>
      <c r="BL1155" s="95"/>
      <c r="BM1155" s="96"/>
      <c r="BN1155" s="94"/>
      <c r="BO1155" s="94"/>
      <c r="BP1155" s="42"/>
      <c r="BQ1155" s="120"/>
    </row>
    <row r="1156" spans="1:69" hidden="1" x14ac:dyDescent="0.35">
      <c r="A1156" s="131">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95"/>
      <c r="BJ1156" s="95"/>
      <c r="BK1156" s="94"/>
      <c r="BL1156" s="95"/>
      <c r="BM1156" s="96"/>
      <c r="BN1156" s="94"/>
      <c r="BO1156" s="94"/>
      <c r="BP1156" s="42"/>
      <c r="BQ1156" s="120"/>
    </row>
    <row r="1157" spans="1:69" hidden="1" x14ac:dyDescent="0.35">
      <c r="A1157" s="131">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95"/>
      <c r="BJ1157" s="95"/>
      <c r="BK1157" s="94"/>
      <c r="BL1157" s="95"/>
      <c r="BM1157" s="96"/>
      <c r="BN1157" s="94"/>
      <c r="BO1157" s="94"/>
      <c r="BP1157" s="42"/>
      <c r="BQ1157" s="120"/>
    </row>
    <row r="1158" spans="1:69" hidden="1" x14ac:dyDescent="0.35">
      <c r="A1158" s="131">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95"/>
      <c r="BJ1158" s="95"/>
      <c r="BK1158" s="94"/>
      <c r="BL1158" s="95"/>
      <c r="BM1158" s="96"/>
      <c r="BN1158" s="94"/>
      <c r="BO1158" s="94"/>
      <c r="BP1158" s="42"/>
      <c r="BQ1158" s="120"/>
    </row>
    <row r="1159" spans="1:69" hidden="1" x14ac:dyDescent="0.35">
      <c r="A1159" s="131">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95"/>
      <c r="BJ1159" s="95"/>
      <c r="BK1159" s="94"/>
      <c r="BL1159" s="95"/>
      <c r="BM1159" s="96"/>
      <c r="BN1159" s="94"/>
      <c r="BO1159" s="94"/>
      <c r="BP1159" s="42"/>
      <c r="BQ1159" s="120"/>
    </row>
    <row r="1160" spans="1:69" hidden="1" x14ac:dyDescent="0.35">
      <c r="A1160" s="131">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95"/>
      <c r="BJ1160" s="95"/>
      <c r="BK1160" s="94"/>
      <c r="BL1160" s="95"/>
      <c r="BM1160" s="96"/>
      <c r="BN1160" s="94"/>
      <c r="BO1160" s="94"/>
      <c r="BP1160" s="42"/>
      <c r="BQ1160" s="120"/>
    </row>
    <row r="1161" spans="1:69" hidden="1" x14ac:dyDescent="0.35">
      <c r="A1161" s="131">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95"/>
      <c r="BJ1161" s="95"/>
      <c r="BK1161" s="94"/>
      <c r="BL1161" s="95"/>
      <c r="BM1161" s="96"/>
      <c r="BN1161" s="94"/>
      <c r="BO1161" s="94"/>
      <c r="BP1161" s="42"/>
      <c r="BQ1161" s="120"/>
    </row>
    <row r="1162" spans="1:69" hidden="1" x14ac:dyDescent="0.35">
      <c r="A1162" s="131">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95"/>
      <c r="BJ1162" s="95"/>
      <c r="BK1162" s="94"/>
      <c r="BL1162" s="95"/>
      <c r="BM1162" s="96"/>
      <c r="BN1162" s="94"/>
      <c r="BO1162" s="94"/>
      <c r="BP1162" s="42"/>
      <c r="BQ1162" s="120"/>
    </row>
    <row r="1163" spans="1:69" hidden="1" x14ac:dyDescent="0.35">
      <c r="A1163" s="131">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95"/>
      <c r="BJ1163" s="95"/>
      <c r="BK1163" s="94"/>
      <c r="BL1163" s="95"/>
      <c r="BM1163" s="96"/>
      <c r="BN1163" s="94"/>
      <c r="BO1163" s="94"/>
      <c r="BP1163" s="42"/>
      <c r="BQ1163" s="120"/>
    </row>
    <row r="1164" spans="1:69" hidden="1" x14ac:dyDescent="0.35">
      <c r="A1164" s="131">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95"/>
      <c r="BJ1164" s="95"/>
      <c r="BK1164" s="94"/>
      <c r="BL1164" s="95"/>
      <c r="BM1164" s="96"/>
      <c r="BN1164" s="94"/>
      <c r="BO1164" s="94"/>
      <c r="BP1164" s="42"/>
      <c r="BQ1164" s="120"/>
    </row>
    <row r="1165" spans="1:69" hidden="1" x14ac:dyDescent="0.35">
      <c r="A1165" s="131">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95"/>
      <c r="BJ1165" s="95"/>
      <c r="BK1165" s="94"/>
      <c r="BL1165" s="95"/>
      <c r="BM1165" s="96"/>
      <c r="BN1165" s="94"/>
      <c r="BO1165" s="94"/>
      <c r="BP1165" s="42"/>
      <c r="BQ1165" s="120"/>
    </row>
    <row r="1166" spans="1:69" hidden="1" x14ac:dyDescent="0.35">
      <c r="A1166" s="131">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95"/>
      <c r="BJ1166" s="95"/>
      <c r="BK1166" s="94"/>
      <c r="BL1166" s="95"/>
      <c r="BM1166" s="96"/>
      <c r="BN1166" s="94"/>
      <c r="BO1166" s="94"/>
      <c r="BP1166" s="42"/>
      <c r="BQ1166" s="120"/>
    </row>
    <row r="1167" spans="1:69" hidden="1" x14ac:dyDescent="0.35">
      <c r="A1167" s="131">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95"/>
      <c r="BJ1167" s="95"/>
      <c r="BK1167" s="94"/>
      <c r="BL1167" s="95"/>
      <c r="BM1167" s="96"/>
      <c r="BN1167" s="94"/>
      <c r="BO1167" s="94"/>
      <c r="BP1167" s="42"/>
      <c r="BQ1167" s="120"/>
    </row>
    <row r="1168" spans="1:69" hidden="1" x14ac:dyDescent="0.35">
      <c r="A1168" s="131">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95"/>
      <c r="BJ1168" s="95"/>
      <c r="BK1168" s="94"/>
      <c r="BL1168" s="95"/>
      <c r="BM1168" s="96"/>
      <c r="BN1168" s="94"/>
      <c r="BO1168" s="94"/>
      <c r="BP1168" s="42"/>
      <c r="BQ1168" s="120"/>
    </row>
    <row r="1169" spans="1:69" hidden="1" x14ac:dyDescent="0.35">
      <c r="A1169" s="131">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95"/>
      <c r="BJ1169" s="95"/>
      <c r="BK1169" s="94"/>
      <c r="BL1169" s="95"/>
      <c r="BM1169" s="96"/>
      <c r="BN1169" s="94"/>
      <c r="BO1169" s="94"/>
      <c r="BP1169" s="42"/>
      <c r="BQ1169" s="120"/>
    </row>
    <row r="1170" spans="1:69" hidden="1" x14ac:dyDescent="0.35">
      <c r="A1170" s="131">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95"/>
      <c r="BJ1170" s="95"/>
      <c r="BK1170" s="94"/>
      <c r="BL1170" s="95"/>
      <c r="BM1170" s="96"/>
      <c r="BN1170" s="94"/>
      <c r="BO1170" s="94"/>
      <c r="BP1170" s="42"/>
      <c r="BQ1170" s="120"/>
    </row>
    <row r="1171" spans="1:69" ht="34.25" hidden="1" customHeight="1" x14ac:dyDescent="0.35">
      <c r="A1171" s="131">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95"/>
      <c r="BJ1171" s="95"/>
      <c r="BK1171" s="94"/>
      <c r="BL1171" s="95"/>
      <c r="BM1171" s="96"/>
      <c r="BN1171" s="94"/>
      <c r="BO1171" s="94"/>
      <c r="BP1171" s="42"/>
      <c r="BQ1171" s="120"/>
    </row>
    <row r="1172" spans="1:69" hidden="1" x14ac:dyDescent="0.35">
      <c r="A1172" s="131">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95"/>
      <c r="BJ1172" s="95"/>
      <c r="BK1172" s="94"/>
      <c r="BL1172" s="95"/>
      <c r="BM1172" s="96"/>
      <c r="BN1172" s="94"/>
      <c r="BO1172" s="94"/>
      <c r="BP1172" s="42"/>
      <c r="BQ1172" s="120"/>
    </row>
    <row r="1173" spans="1:69" ht="34.25" hidden="1" customHeight="1" x14ac:dyDescent="0.35">
      <c r="A1173" s="131">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95"/>
      <c r="BJ1173" s="95"/>
      <c r="BK1173" s="94"/>
      <c r="BL1173" s="95"/>
      <c r="BM1173" s="96"/>
      <c r="BN1173" s="94"/>
      <c r="BO1173" s="94"/>
      <c r="BP1173" s="42"/>
      <c r="BQ1173" s="120"/>
    </row>
    <row r="1174" spans="1:69" hidden="1" x14ac:dyDescent="0.35">
      <c r="A1174" s="131">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95"/>
      <c r="BJ1174" s="95"/>
      <c r="BK1174" s="94"/>
      <c r="BL1174" s="95"/>
      <c r="BM1174" s="96"/>
      <c r="BN1174" s="94"/>
      <c r="BO1174" s="94"/>
      <c r="BP1174" s="42"/>
      <c r="BQ1174" s="120"/>
    </row>
    <row r="1175" spans="1:69" hidden="1" x14ac:dyDescent="0.35">
      <c r="A1175" s="131">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95"/>
      <c r="BJ1175" s="95"/>
      <c r="BK1175" s="94"/>
      <c r="BL1175" s="95"/>
      <c r="BM1175" s="96"/>
      <c r="BN1175" s="94"/>
      <c r="BO1175" s="94"/>
      <c r="BP1175" s="42"/>
      <c r="BQ1175" s="120"/>
    </row>
    <row r="1176" spans="1:69" hidden="1" x14ac:dyDescent="0.35">
      <c r="A1176" s="131">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95"/>
      <c r="BJ1176" s="95"/>
      <c r="BK1176" s="94"/>
      <c r="BL1176" s="95"/>
      <c r="BM1176" s="96"/>
      <c r="BN1176" s="94"/>
      <c r="BO1176" s="94"/>
      <c r="BP1176" s="42"/>
      <c r="BQ1176" s="120"/>
    </row>
    <row r="1177" spans="1:69" hidden="1" x14ac:dyDescent="0.35">
      <c r="A1177" s="131">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95"/>
      <c r="BJ1177" s="95"/>
      <c r="BK1177" s="94"/>
      <c r="BL1177" s="95"/>
      <c r="BM1177" s="96"/>
      <c r="BN1177" s="94"/>
      <c r="BO1177" s="94"/>
      <c r="BP1177" s="42"/>
      <c r="BQ1177" s="120"/>
    </row>
    <row r="1178" spans="1:69" ht="34.25" hidden="1" customHeight="1" x14ac:dyDescent="0.35">
      <c r="A1178" s="131">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95"/>
      <c r="BJ1178" s="95"/>
      <c r="BK1178" s="94"/>
      <c r="BL1178" s="95"/>
      <c r="BM1178" s="96"/>
      <c r="BN1178" s="94"/>
      <c r="BO1178" s="94"/>
      <c r="BP1178" s="42"/>
      <c r="BQ1178" s="120"/>
    </row>
    <row r="1179" spans="1:69" ht="34.25" hidden="1" customHeight="1" x14ac:dyDescent="0.35">
      <c r="A1179" s="131">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95"/>
      <c r="BJ1179" s="95"/>
      <c r="BK1179" s="94"/>
      <c r="BL1179" s="95"/>
      <c r="BM1179" s="96"/>
      <c r="BN1179" s="94"/>
      <c r="BO1179" s="94"/>
      <c r="BP1179" s="42"/>
      <c r="BQ1179" s="120"/>
    </row>
    <row r="1180" spans="1:69" ht="34.25" hidden="1" customHeight="1" x14ac:dyDescent="0.35">
      <c r="A1180" s="131">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95"/>
      <c r="BJ1180" s="95"/>
      <c r="BK1180" s="94"/>
      <c r="BL1180" s="95"/>
      <c r="BM1180" s="96"/>
      <c r="BN1180" s="94"/>
      <c r="BO1180" s="94"/>
      <c r="BP1180" s="42"/>
      <c r="BQ1180" s="120"/>
    </row>
    <row r="1181" spans="1:69" hidden="1" x14ac:dyDescent="0.35">
      <c r="A1181" s="131">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95"/>
      <c r="BJ1181" s="95"/>
      <c r="BK1181" s="94"/>
      <c r="BL1181" s="95"/>
      <c r="BM1181" s="96"/>
      <c r="BN1181" s="94"/>
      <c r="BO1181" s="94"/>
      <c r="BP1181" s="42"/>
      <c r="BQ1181" s="120"/>
    </row>
    <row r="1182" spans="1:69" hidden="1" x14ac:dyDescent="0.35">
      <c r="A1182" s="131">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95"/>
      <c r="BJ1182" s="95"/>
      <c r="BK1182" s="94"/>
      <c r="BL1182" s="95"/>
      <c r="BM1182" s="96"/>
      <c r="BN1182" s="94"/>
      <c r="BO1182" s="94"/>
      <c r="BP1182" s="42"/>
      <c r="BQ1182" s="120"/>
    </row>
    <row r="1183" spans="1:69" hidden="1" x14ac:dyDescent="0.35">
      <c r="A1183" s="131">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95"/>
      <c r="BJ1183" s="95"/>
      <c r="BK1183" s="94"/>
      <c r="BL1183" s="95"/>
      <c r="BM1183" s="96"/>
      <c r="BN1183" s="94"/>
      <c r="BO1183" s="94"/>
      <c r="BP1183" s="42"/>
      <c r="BQ1183" s="120"/>
    </row>
    <row r="1184" spans="1:69" hidden="1" x14ac:dyDescent="0.35">
      <c r="A1184" s="131">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95"/>
      <c r="BJ1184" s="95"/>
      <c r="BK1184" s="94"/>
      <c r="BL1184" s="95"/>
      <c r="BM1184" s="96"/>
      <c r="BN1184" s="94"/>
      <c r="BO1184" s="94"/>
      <c r="BP1184" s="42"/>
      <c r="BQ1184" s="120"/>
    </row>
    <row r="1185" spans="1:69" hidden="1" x14ac:dyDescent="0.35">
      <c r="A1185" s="131">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95"/>
      <c r="BJ1185" s="95"/>
      <c r="BK1185" s="94"/>
      <c r="BL1185" s="95"/>
      <c r="BM1185" s="96"/>
      <c r="BN1185" s="94"/>
      <c r="BO1185" s="94"/>
      <c r="BP1185" s="42"/>
      <c r="BQ1185" s="120"/>
    </row>
    <row r="1186" spans="1:69" hidden="1" x14ac:dyDescent="0.35">
      <c r="A1186" s="131">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95"/>
      <c r="BJ1186" s="95"/>
      <c r="BK1186" s="94"/>
      <c r="BL1186" s="95"/>
      <c r="BM1186" s="96"/>
      <c r="BN1186" s="94"/>
      <c r="BO1186" s="94"/>
      <c r="BP1186" s="42"/>
      <c r="BQ1186" s="120"/>
    </row>
    <row r="1187" spans="1:69" hidden="1" x14ac:dyDescent="0.35">
      <c r="A1187" s="131">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95"/>
      <c r="BJ1187" s="95"/>
      <c r="BK1187" s="94"/>
      <c r="BL1187" s="95"/>
      <c r="BM1187" s="96"/>
      <c r="BN1187" s="94"/>
      <c r="BO1187" s="94"/>
      <c r="BP1187" s="42"/>
      <c r="BQ1187" s="120"/>
    </row>
    <row r="1188" spans="1:69" hidden="1" x14ac:dyDescent="0.35">
      <c r="A1188" s="131">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95"/>
      <c r="BJ1188" s="95"/>
      <c r="BK1188" s="94"/>
      <c r="BL1188" s="95"/>
      <c r="BM1188" s="96"/>
      <c r="BN1188" s="94"/>
      <c r="BO1188" s="94"/>
      <c r="BP1188" s="42"/>
      <c r="BQ1188" s="120"/>
    </row>
    <row r="1189" spans="1:69" hidden="1" x14ac:dyDescent="0.35">
      <c r="A1189" s="131">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95"/>
      <c r="BJ1189" s="95"/>
      <c r="BK1189" s="94"/>
      <c r="BL1189" s="95"/>
      <c r="BM1189" s="96"/>
      <c r="BN1189" s="94"/>
      <c r="BO1189" s="94"/>
      <c r="BP1189" s="42"/>
      <c r="BQ1189" s="120"/>
    </row>
    <row r="1190" spans="1:69" hidden="1" x14ac:dyDescent="0.35">
      <c r="A1190" s="131">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95"/>
      <c r="BJ1190" s="95"/>
      <c r="BK1190" s="94"/>
      <c r="BL1190" s="95"/>
      <c r="BM1190" s="96"/>
      <c r="BN1190" s="94"/>
      <c r="BO1190" s="94"/>
      <c r="BP1190" s="42"/>
      <c r="BQ1190" s="120"/>
    </row>
    <row r="1191" spans="1:69" hidden="1" x14ac:dyDescent="0.35">
      <c r="A1191" s="131">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95"/>
      <c r="BJ1191" s="95"/>
      <c r="BK1191" s="94"/>
      <c r="BL1191" s="95"/>
      <c r="BM1191" s="96"/>
      <c r="BN1191" s="94"/>
      <c r="BO1191" s="94"/>
      <c r="BP1191" s="42"/>
      <c r="BQ1191" s="120"/>
    </row>
    <row r="1192" spans="1:69" hidden="1" x14ac:dyDescent="0.35">
      <c r="A1192" s="131">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95"/>
      <c r="BJ1192" s="95"/>
      <c r="BK1192" s="94"/>
      <c r="BL1192" s="95"/>
      <c r="BM1192" s="96"/>
      <c r="BN1192" s="94"/>
      <c r="BO1192" s="94"/>
      <c r="BP1192" s="42"/>
      <c r="BQ1192" s="120"/>
    </row>
    <row r="1193" spans="1:69" hidden="1" x14ac:dyDescent="0.35">
      <c r="A1193" s="131">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95"/>
      <c r="BJ1193" s="95"/>
      <c r="BK1193" s="94"/>
      <c r="BL1193" s="95"/>
      <c r="BM1193" s="96"/>
      <c r="BN1193" s="94"/>
      <c r="BO1193" s="94"/>
      <c r="BP1193" s="42"/>
      <c r="BQ1193" s="120"/>
    </row>
    <row r="1194" spans="1:69" ht="34.25" hidden="1" customHeight="1" x14ac:dyDescent="0.35">
      <c r="A1194" s="131">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95"/>
      <c r="BJ1194" s="95"/>
      <c r="BK1194" s="94"/>
      <c r="BL1194" s="95"/>
      <c r="BM1194" s="96"/>
      <c r="BN1194" s="94"/>
      <c r="BO1194" s="94"/>
      <c r="BP1194" s="42"/>
      <c r="BQ1194" s="120"/>
    </row>
    <row r="1195" spans="1:69" ht="34.25" hidden="1" customHeight="1" x14ac:dyDescent="0.35">
      <c r="A1195" s="131">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95"/>
      <c r="BJ1195" s="95"/>
      <c r="BK1195" s="94"/>
      <c r="BL1195" s="95"/>
      <c r="BM1195" s="96"/>
      <c r="BN1195" s="94"/>
      <c r="BO1195" s="94"/>
      <c r="BP1195" s="42"/>
      <c r="BQ1195" s="120"/>
    </row>
    <row r="1196" spans="1:69" ht="34.25" hidden="1" customHeight="1" x14ac:dyDescent="0.35">
      <c r="A1196" s="131">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95"/>
      <c r="BJ1196" s="95"/>
      <c r="BK1196" s="94"/>
      <c r="BL1196" s="95"/>
      <c r="BM1196" s="96"/>
      <c r="BN1196" s="94"/>
      <c r="BO1196" s="94"/>
      <c r="BP1196" s="42"/>
      <c r="BQ1196" s="120"/>
    </row>
    <row r="1197" spans="1:69" ht="34.25" hidden="1" customHeight="1" x14ac:dyDescent="0.35">
      <c r="A1197" s="131">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95"/>
      <c r="BJ1197" s="95"/>
      <c r="BK1197" s="94"/>
      <c r="BL1197" s="95"/>
      <c r="BM1197" s="96"/>
      <c r="BN1197" s="94"/>
      <c r="BO1197" s="94"/>
      <c r="BP1197" s="42"/>
      <c r="BQ1197" s="120"/>
    </row>
    <row r="1198" spans="1:69" hidden="1" x14ac:dyDescent="0.35">
      <c r="A1198" s="131">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95"/>
      <c r="BJ1198" s="95"/>
      <c r="BK1198" s="94"/>
      <c r="BL1198" s="95"/>
      <c r="BM1198" s="96"/>
      <c r="BN1198" s="94"/>
      <c r="BO1198" s="94"/>
      <c r="BP1198" s="42"/>
      <c r="BQ1198" s="120"/>
    </row>
    <row r="1199" spans="1:69" hidden="1" x14ac:dyDescent="0.35">
      <c r="A1199" s="131">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95"/>
      <c r="BJ1199" s="95"/>
      <c r="BK1199" s="94"/>
      <c r="BL1199" s="95"/>
      <c r="BM1199" s="96"/>
      <c r="BN1199" s="94"/>
      <c r="BO1199" s="94"/>
      <c r="BP1199" s="42"/>
      <c r="BQ1199" s="120"/>
    </row>
    <row r="1200" spans="1:69" hidden="1" x14ac:dyDescent="0.35">
      <c r="A1200" s="131">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95"/>
      <c r="BJ1200" s="95"/>
      <c r="BK1200" s="94"/>
      <c r="BL1200" s="95"/>
      <c r="BM1200" s="96"/>
      <c r="BN1200" s="94"/>
      <c r="BO1200" s="94"/>
      <c r="BP1200" s="42"/>
      <c r="BQ1200" s="120"/>
    </row>
    <row r="1201" spans="1:69" hidden="1" x14ac:dyDescent="0.35">
      <c r="A1201" s="131">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95"/>
      <c r="BJ1201" s="95"/>
      <c r="BK1201" s="94"/>
      <c r="BL1201" s="95"/>
      <c r="BM1201" s="96"/>
      <c r="BN1201" s="94"/>
      <c r="BO1201" s="94"/>
      <c r="BP1201" s="42"/>
      <c r="BQ1201" s="120"/>
    </row>
    <row r="1202" spans="1:69" hidden="1" x14ac:dyDescent="0.35">
      <c r="A1202" s="131">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95"/>
      <c r="BJ1202" s="95"/>
      <c r="BK1202" s="94"/>
      <c r="BL1202" s="95"/>
      <c r="BM1202" s="96"/>
      <c r="BN1202" s="94"/>
      <c r="BO1202" s="94"/>
      <c r="BP1202" s="42"/>
      <c r="BQ1202" s="120"/>
    </row>
    <row r="1203" spans="1:69" hidden="1" x14ac:dyDescent="0.35">
      <c r="A1203" s="131">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95"/>
      <c r="BJ1203" s="95"/>
      <c r="BK1203" s="94"/>
      <c r="BL1203" s="95"/>
      <c r="BM1203" s="96"/>
      <c r="BN1203" s="94"/>
      <c r="BO1203" s="94"/>
      <c r="BP1203" s="42"/>
      <c r="BQ1203" s="120"/>
    </row>
    <row r="1204" spans="1:69" hidden="1" x14ac:dyDescent="0.35">
      <c r="A1204" s="131">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95"/>
      <c r="BJ1204" s="95"/>
      <c r="BK1204" s="94"/>
      <c r="BL1204" s="95"/>
      <c r="BM1204" s="96"/>
      <c r="BN1204" s="94"/>
      <c r="BO1204" s="94"/>
      <c r="BP1204" s="42"/>
      <c r="BQ1204" s="120"/>
    </row>
    <row r="1205" spans="1:69" hidden="1" x14ac:dyDescent="0.35">
      <c r="A1205" s="131">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95"/>
      <c r="BJ1205" s="95"/>
      <c r="BK1205" s="94"/>
      <c r="BL1205" s="95"/>
      <c r="BM1205" s="96"/>
      <c r="BN1205" s="94"/>
      <c r="BO1205" s="94"/>
      <c r="BP1205" s="42"/>
      <c r="BQ1205" s="120"/>
    </row>
    <row r="1206" spans="1:69" hidden="1" x14ac:dyDescent="0.35">
      <c r="A1206" s="131">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95"/>
      <c r="BJ1206" s="95"/>
      <c r="BK1206" s="94"/>
      <c r="BL1206" s="95"/>
      <c r="BM1206" s="96"/>
      <c r="BN1206" s="94"/>
      <c r="BO1206" s="94"/>
      <c r="BP1206" s="42"/>
      <c r="BQ1206" s="120"/>
    </row>
    <row r="1207" spans="1:69" hidden="1" x14ac:dyDescent="0.35">
      <c r="A1207" s="131">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95"/>
      <c r="BJ1207" s="95"/>
      <c r="BK1207" s="94"/>
      <c r="BL1207" s="95"/>
      <c r="BM1207" s="96"/>
      <c r="BN1207" s="94"/>
      <c r="BO1207" s="94"/>
      <c r="BP1207" s="42"/>
      <c r="BQ1207" s="120"/>
    </row>
    <row r="1208" spans="1:69" ht="34.25" hidden="1" customHeight="1" x14ac:dyDescent="0.35">
      <c r="A1208" s="131">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95"/>
      <c r="BJ1208" s="95"/>
      <c r="BK1208" s="94"/>
      <c r="BL1208" s="95"/>
      <c r="BM1208" s="96"/>
      <c r="BN1208" s="94"/>
      <c r="BO1208" s="94"/>
      <c r="BP1208" s="42"/>
      <c r="BQ1208" s="120"/>
    </row>
    <row r="1209" spans="1:69" hidden="1" x14ac:dyDescent="0.35">
      <c r="A1209" s="131">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95"/>
      <c r="BJ1209" s="95"/>
      <c r="BK1209" s="94"/>
      <c r="BL1209" s="95"/>
      <c r="BM1209" s="96"/>
      <c r="BN1209" s="94"/>
      <c r="BO1209" s="94"/>
      <c r="BP1209" s="42"/>
      <c r="BQ1209" s="120"/>
    </row>
    <row r="1210" spans="1:69" hidden="1" x14ac:dyDescent="0.35">
      <c r="A1210" s="131">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95"/>
      <c r="BJ1210" s="95"/>
      <c r="BK1210" s="94"/>
      <c r="BL1210" s="95"/>
      <c r="BM1210" s="96"/>
      <c r="BN1210" s="94"/>
      <c r="BO1210" s="94"/>
      <c r="BP1210" s="42"/>
      <c r="BQ1210" s="120"/>
    </row>
    <row r="1211" spans="1:69" ht="34.25" hidden="1" customHeight="1" x14ac:dyDescent="0.35">
      <c r="A1211" s="131">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95"/>
      <c r="BJ1211" s="95"/>
      <c r="BK1211" s="94"/>
      <c r="BL1211" s="95"/>
      <c r="BM1211" s="96"/>
      <c r="BN1211" s="94"/>
      <c r="BO1211" s="94"/>
      <c r="BP1211" s="42"/>
      <c r="BQ1211" s="120"/>
    </row>
    <row r="1212" spans="1:69" hidden="1" x14ac:dyDescent="0.35">
      <c r="A1212" s="131">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95"/>
      <c r="BJ1212" s="95"/>
      <c r="BK1212" s="94"/>
      <c r="BL1212" s="95"/>
      <c r="BM1212" s="96"/>
      <c r="BN1212" s="94"/>
      <c r="BO1212" s="94"/>
      <c r="BP1212" s="42"/>
      <c r="BQ1212" s="120"/>
    </row>
    <row r="1213" spans="1:69" hidden="1" x14ac:dyDescent="0.35">
      <c r="A1213" s="131">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95"/>
      <c r="BJ1213" s="95"/>
      <c r="BK1213" s="94"/>
      <c r="BL1213" s="95"/>
      <c r="BM1213" s="96"/>
      <c r="BN1213" s="94"/>
      <c r="BO1213" s="94"/>
      <c r="BP1213" s="42"/>
      <c r="BQ1213" s="120"/>
    </row>
    <row r="1214" spans="1:69" hidden="1" x14ac:dyDescent="0.35">
      <c r="A1214" s="131">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95"/>
      <c r="BJ1214" s="95"/>
      <c r="BK1214" s="94"/>
      <c r="BL1214" s="95"/>
      <c r="BM1214" s="96"/>
      <c r="BN1214" s="94"/>
      <c r="BO1214" s="94"/>
      <c r="BP1214" s="42"/>
      <c r="BQ1214" s="120"/>
    </row>
    <row r="1215" spans="1:69" hidden="1" x14ac:dyDescent="0.35">
      <c r="A1215" s="131">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95"/>
      <c r="BJ1215" s="95"/>
      <c r="BK1215" s="94"/>
      <c r="BL1215" s="95"/>
      <c r="BM1215" s="96"/>
      <c r="BN1215" s="94"/>
      <c r="BO1215" s="94"/>
      <c r="BP1215" s="42"/>
      <c r="BQ1215" s="120"/>
    </row>
    <row r="1216" spans="1:69" hidden="1" x14ac:dyDescent="0.35">
      <c r="A1216" s="131">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95"/>
      <c r="BJ1216" s="95"/>
      <c r="BK1216" s="94"/>
      <c r="BL1216" s="95"/>
      <c r="BM1216" s="96"/>
      <c r="BN1216" s="94"/>
      <c r="BO1216" s="94"/>
      <c r="BP1216" s="42"/>
      <c r="BQ1216" s="120"/>
    </row>
    <row r="1217" spans="1:69" hidden="1" x14ac:dyDescent="0.35">
      <c r="A1217" s="131">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95"/>
      <c r="BJ1217" s="95"/>
      <c r="BK1217" s="94"/>
      <c r="BL1217" s="95"/>
      <c r="BM1217" s="96"/>
      <c r="BN1217" s="94"/>
      <c r="BO1217" s="94"/>
      <c r="BP1217" s="42"/>
      <c r="BQ1217" s="120"/>
    </row>
    <row r="1218" spans="1:69" hidden="1" x14ac:dyDescent="0.35">
      <c r="A1218" s="131">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95"/>
      <c r="BJ1218" s="95"/>
      <c r="BK1218" s="94"/>
      <c r="BL1218" s="95"/>
      <c r="BM1218" s="96"/>
      <c r="BN1218" s="94"/>
      <c r="BO1218" s="94"/>
      <c r="BP1218" s="42"/>
      <c r="BQ1218" s="120"/>
    </row>
    <row r="1219" spans="1:69" hidden="1" x14ac:dyDescent="0.35">
      <c r="A1219" s="131">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95"/>
      <c r="BJ1219" s="95"/>
      <c r="BK1219" s="94"/>
      <c r="BL1219" s="95"/>
      <c r="BM1219" s="96"/>
      <c r="BN1219" s="94"/>
      <c r="BO1219" s="94"/>
      <c r="BP1219" s="42"/>
      <c r="BQ1219" s="120"/>
    </row>
    <row r="1220" spans="1:69" hidden="1" x14ac:dyDescent="0.35">
      <c r="A1220" s="131">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95"/>
      <c r="BJ1220" s="95"/>
      <c r="BK1220" s="94"/>
      <c r="BL1220" s="95"/>
      <c r="BM1220" s="96"/>
      <c r="BN1220" s="94"/>
      <c r="BO1220" s="94"/>
      <c r="BP1220" s="42"/>
      <c r="BQ1220" s="120"/>
    </row>
    <row r="1221" spans="1:69" hidden="1" x14ac:dyDescent="0.35">
      <c r="A1221" s="131">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95"/>
      <c r="BJ1221" s="95"/>
      <c r="BK1221" s="94"/>
      <c r="BL1221" s="95"/>
      <c r="BM1221" s="96"/>
      <c r="BN1221" s="94"/>
      <c r="BO1221" s="94"/>
      <c r="BP1221" s="42"/>
      <c r="BQ1221" s="120"/>
    </row>
    <row r="1222" spans="1:69" hidden="1" x14ac:dyDescent="0.35">
      <c r="A1222" s="131">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95"/>
      <c r="BJ1222" s="95"/>
      <c r="BK1222" s="94"/>
      <c r="BL1222" s="95"/>
      <c r="BM1222" s="96"/>
      <c r="BN1222" s="94"/>
      <c r="BO1222" s="94"/>
      <c r="BP1222" s="42"/>
      <c r="BQ1222" s="120"/>
    </row>
    <row r="1223" spans="1:69" hidden="1" x14ac:dyDescent="0.35">
      <c r="A1223" s="131">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95"/>
      <c r="BJ1223" s="95"/>
      <c r="BK1223" s="94"/>
      <c r="BL1223" s="95"/>
      <c r="BM1223" s="96"/>
      <c r="BN1223" s="94"/>
      <c r="BO1223" s="94"/>
      <c r="BP1223" s="42"/>
      <c r="BQ1223" s="120"/>
    </row>
    <row r="1224" spans="1:69" hidden="1" x14ac:dyDescent="0.35">
      <c r="A1224" s="131">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95"/>
      <c r="BJ1224" s="95"/>
      <c r="BK1224" s="94"/>
      <c r="BL1224" s="95"/>
      <c r="BM1224" s="96"/>
      <c r="BN1224" s="94"/>
      <c r="BO1224" s="94"/>
      <c r="BP1224" s="42"/>
      <c r="BQ1224" s="120"/>
    </row>
    <row r="1225" spans="1:69" hidden="1" x14ac:dyDescent="0.35">
      <c r="A1225" s="131">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95"/>
      <c r="BJ1225" s="95"/>
      <c r="BK1225" s="94"/>
      <c r="BL1225" s="95"/>
      <c r="BM1225" s="96"/>
      <c r="BN1225" s="94"/>
      <c r="BO1225" s="94"/>
      <c r="BP1225" s="42"/>
      <c r="BQ1225" s="120"/>
    </row>
    <row r="1226" spans="1:69" hidden="1" x14ac:dyDescent="0.35">
      <c r="A1226" s="131">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95"/>
      <c r="BJ1226" s="95"/>
      <c r="BK1226" s="94"/>
      <c r="BL1226" s="95"/>
      <c r="BM1226" s="96"/>
      <c r="BN1226" s="94"/>
      <c r="BO1226" s="94"/>
      <c r="BP1226" s="42"/>
      <c r="BQ1226" s="120"/>
    </row>
    <row r="1227" spans="1:69" hidden="1" x14ac:dyDescent="0.35">
      <c r="A1227" s="131">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95"/>
      <c r="BJ1227" s="95"/>
      <c r="BK1227" s="94"/>
      <c r="BL1227" s="95"/>
      <c r="BM1227" s="96"/>
      <c r="BN1227" s="94"/>
      <c r="BO1227" s="94"/>
      <c r="BP1227" s="42"/>
      <c r="BQ1227" s="120"/>
    </row>
    <row r="1228" spans="1:69" hidden="1" x14ac:dyDescent="0.35">
      <c r="A1228" s="131">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95"/>
      <c r="BJ1228" s="95"/>
      <c r="BK1228" s="94"/>
      <c r="BL1228" s="95"/>
      <c r="BM1228" s="96"/>
      <c r="BN1228" s="94"/>
      <c r="BO1228" s="94"/>
      <c r="BP1228" s="42"/>
      <c r="BQ1228" s="120"/>
    </row>
    <row r="1229" spans="1:69" hidden="1" x14ac:dyDescent="0.35">
      <c r="A1229" s="131">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95"/>
      <c r="BJ1229" s="95"/>
      <c r="BK1229" s="94"/>
      <c r="BL1229" s="95"/>
      <c r="BM1229" s="96"/>
      <c r="BN1229" s="94"/>
      <c r="BO1229" s="94"/>
      <c r="BP1229" s="42"/>
      <c r="BQ1229" s="120"/>
    </row>
    <row r="1230" spans="1:69" hidden="1" x14ac:dyDescent="0.35">
      <c r="A1230" s="131">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95"/>
      <c r="BJ1230" s="95"/>
      <c r="BK1230" s="94"/>
      <c r="BL1230" s="95"/>
      <c r="BM1230" s="96"/>
      <c r="BN1230" s="94"/>
      <c r="BO1230" s="94"/>
      <c r="BP1230" s="42"/>
      <c r="BQ1230" s="120"/>
    </row>
    <row r="1231" spans="1:69" hidden="1" x14ac:dyDescent="0.35">
      <c r="A1231" s="131">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95"/>
      <c r="BJ1231" s="95"/>
      <c r="BK1231" s="94"/>
      <c r="BL1231" s="95"/>
      <c r="BM1231" s="96"/>
      <c r="BN1231" s="94"/>
      <c r="BO1231" s="94"/>
      <c r="BP1231" s="42"/>
      <c r="BQ1231" s="120"/>
    </row>
    <row r="1232" spans="1:69" hidden="1" x14ac:dyDescent="0.35">
      <c r="A1232" s="131">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95"/>
      <c r="BJ1232" s="95"/>
      <c r="BK1232" s="94"/>
      <c r="BL1232" s="95"/>
      <c r="BM1232" s="96"/>
      <c r="BN1232" s="94"/>
      <c r="BO1232" s="94"/>
      <c r="BP1232" s="42"/>
      <c r="BQ1232" s="120"/>
    </row>
    <row r="1233" spans="1:69" hidden="1" x14ac:dyDescent="0.35">
      <c r="A1233" s="131">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95"/>
      <c r="BJ1233" s="95"/>
      <c r="BK1233" s="94"/>
      <c r="BL1233" s="95"/>
      <c r="BM1233" s="96"/>
      <c r="BN1233" s="94"/>
      <c r="BO1233" s="94"/>
      <c r="BP1233" s="42"/>
      <c r="BQ1233" s="120"/>
    </row>
    <row r="1234" spans="1:69" hidden="1" x14ac:dyDescent="0.35">
      <c r="A1234" s="131">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95"/>
      <c r="BJ1234" s="95"/>
      <c r="BK1234" s="94"/>
      <c r="BL1234" s="95"/>
      <c r="BM1234" s="96"/>
      <c r="BN1234" s="94"/>
      <c r="BO1234" s="94"/>
      <c r="BP1234" s="42"/>
      <c r="BQ1234" s="120"/>
    </row>
    <row r="1235" spans="1:69" hidden="1" x14ac:dyDescent="0.35">
      <c r="A1235" s="131">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95"/>
      <c r="BJ1235" s="95"/>
      <c r="BK1235" s="94"/>
      <c r="BL1235" s="95"/>
      <c r="BM1235" s="96"/>
      <c r="BN1235" s="94"/>
      <c r="BO1235" s="94"/>
      <c r="BP1235" s="42"/>
      <c r="BQ1235" s="120"/>
    </row>
    <row r="1236" spans="1:69" hidden="1" x14ac:dyDescent="0.35">
      <c r="A1236" s="131">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95"/>
      <c r="BJ1236" s="95"/>
      <c r="BK1236" s="94"/>
      <c r="BL1236" s="95"/>
      <c r="BM1236" s="96"/>
      <c r="BN1236" s="94"/>
      <c r="BO1236" s="94"/>
      <c r="BP1236" s="42"/>
      <c r="BQ1236" s="120"/>
    </row>
    <row r="1237" spans="1:69" hidden="1" x14ac:dyDescent="0.35">
      <c r="A1237" s="131">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95"/>
      <c r="BJ1237" s="95"/>
      <c r="BK1237" s="94"/>
      <c r="BL1237" s="95"/>
      <c r="BM1237" s="96"/>
      <c r="BN1237" s="94"/>
      <c r="BO1237" s="94"/>
      <c r="BP1237" s="42"/>
      <c r="BQ1237" s="120"/>
    </row>
    <row r="1238" spans="1:69" hidden="1" x14ac:dyDescent="0.35">
      <c r="A1238" s="131">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95"/>
      <c r="BJ1238" s="95"/>
      <c r="BK1238" s="94"/>
      <c r="BL1238" s="95"/>
      <c r="BM1238" s="96"/>
      <c r="BN1238" s="94"/>
      <c r="BO1238" s="94"/>
      <c r="BP1238" s="42"/>
      <c r="BQ1238" s="120"/>
    </row>
    <row r="1239" spans="1:69" ht="34.25" hidden="1" customHeight="1" x14ac:dyDescent="0.35">
      <c r="A1239" s="131">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95"/>
      <c r="BJ1239" s="95"/>
      <c r="BK1239" s="94"/>
      <c r="BL1239" s="95"/>
      <c r="BM1239" s="96"/>
      <c r="BN1239" s="94"/>
      <c r="BO1239" s="94"/>
      <c r="BP1239" s="42"/>
      <c r="BQ1239" s="120"/>
    </row>
    <row r="1240" spans="1:69" hidden="1" x14ac:dyDescent="0.35">
      <c r="A1240" s="131">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95"/>
      <c r="BJ1240" s="95"/>
      <c r="BK1240" s="94"/>
      <c r="BL1240" s="95"/>
      <c r="BM1240" s="96"/>
      <c r="BN1240" s="94"/>
      <c r="BO1240" s="94"/>
      <c r="BP1240" s="42"/>
      <c r="BQ1240" s="120"/>
    </row>
    <row r="1241" spans="1:69" ht="34.25" hidden="1" customHeight="1" x14ac:dyDescent="0.35">
      <c r="A1241" s="131">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95"/>
      <c r="BJ1241" s="95"/>
      <c r="BK1241" s="94"/>
      <c r="BL1241" s="95"/>
      <c r="BM1241" s="96"/>
      <c r="BN1241" s="94"/>
      <c r="BO1241" s="94"/>
      <c r="BP1241" s="42"/>
      <c r="BQ1241" s="120"/>
    </row>
    <row r="1242" spans="1:69" ht="34.25" hidden="1" customHeight="1" x14ac:dyDescent="0.35">
      <c r="A1242" s="131">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95"/>
      <c r="BJ1242" s="95"/>
      <c r="BK1242" s="94"/>
      <c r="BL1242" s="95"/>
      <c r="BM1242" s="96"/>
      <c r="BN1242" s="94"/>
      <c r="BO1242" s="94"/>
      <c r="BP1242" s="42"/>
      <c r="BQ1242" s="120"/>
    </row>
    <row r="1243" spans="1:69" ht="34.25" hidden="1" customHeight="1" x14ac:dyDescent="0.35">
      <c r="A1243" s="131">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95"/>
      <c r="BJ1243" s="95"/>
      <c r="BK1243" s="94"/>
      <c r="BL1243" s="95"/>
      <c r="BM1243" s="96"/>
      <c r="BN1243" s="94"/>
      <c r="BO1243" s="94"/>
      <c r="BP1243" s="42"/>
      <c r="BQ1243" s="120"/>
    </row>
    <row r="1244" spans="1:69" hidden="1" x14ac:dyDescent="0.35">
      <c r="A1244" s="131">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95"/>
      <c r="BJ1244" s="95"/>
      <c r="BK1244" s="94"/>
      <c r="BL1244" s="95"/>
      <c r="BM1244" s="96"/>
      <c r="BN1244" s="94"/>
      <c r="BO1244" s="94"/>
      <c r="BP1244" s="42"/>
      <c r="BQ1244" s="120"/>
    </row>
    <row r="1245" spans="1:69" ht="34.25" hidden="1" customHeight="1" x14ac:dyDescent="0.35">
      <c r="A1245" s="131">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95"/>
      <c r="BJ1245" s="95"/>
      <c r="BK1245" s="94"/>
      <c r="BL1245" s="95"/>
      <c r="BM1245" s="96"/>
      <c r="BN1245" s="94"/>
      <c r="BO1245" s="94"/>
      <c r="BP1245" s="42"/>
      <c r="BQ1245" s="120"/>
    </row>
    <row r="1246" spans="1:69" hidden="1" x14ac:dyDescent="0.35">
      <c r="A1246" s="131">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95"/>
      <c r="BJ1246" s="95"/>
      <c r="BK1246" s="94"/>
      <c r="BL1246" s="95"/>
      <c r="BM1246" s="96"/>
      <c r="BN1246" s="94"/>
      <c r="BO1246" s="94"/>
      <c r="BP1246" s="42"/>
      <c r="BQ1246" s="120"/>
    </row>
    <row r="1247" spans="1:69" hidden="1" x14ac:dyDescent="0.35">
      <c r="A1247" s="131">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95"/>
      <c r="BJ1247" s="95"/>
      <c r="BK1247" s="94"/>
      <c r="BL1247" s="95"/>
      <c r="BM1247" s="96"/>
      <c r="BN1247" s="94"/>
      <c r="BO1247" s="94"/>
      <c r="BP1247" s="42"/>
      <c r="BQ1247" s="120"/>
    </row>
    <row r="1248" spans="1:69" ht="34.25" hidden="1" customHeight="1" x14ac:dyDescent="0.35">
      <c r="A1248" s="131">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95"/>
      <c r="BJ1248" s="95"/>
      <c r="BK1248" s="94"/>
      <c r="BL1248" s="95"/>
      <c r="BM1248" s="96"/>
      <c r="BN1248" s="94"/>
      <c r="BO1248" s="94"/>
      <c r="BP1248" s="42"/>
      <c r="BQ1248" s="120"/>
    </row>
    <row r="1249" spans="1:69" ht="34.25" hidden="1" customHeight="1" x14ac:dyDescent="0.35">
      <c r="A1249" s="131">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95"/>
      <c r="BJ1249" s="95"/>
      <c r="BK1249" s="94"/>
      <c r="BL1249" s="95"/>
      <c r="BM1249" s="96"/>
      <c r="BN1249" s="94"/>
      <c r="BO1249" s="94"/>
      <c r="BP1249" s="42"/>
      <c r="BQ1249" s="120"/>
    </row>
    <row r="1250" spans="1:69" ht="34.25" hidden="1" customHeight="1" x14ac:dyDescent="0.35">
      <c r="A1250" s="131">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95"/>
      <c r="BJ1250" s="95"/>
      <c r="BK1250" s="94"/>
      <c r="BL1250" s="95"/>
      <c r="BM1250" s="96"/>
      <c r="BN1250" s="94"/>
      <c r="BO1250" s="94"/>
      <c r="BP1250" s="42"/>
      <c r="BQ1250" s="120"/>
    </row>
    <row r="1251" spans="1:69" ht="34.25" hidden="1" customHeight="1" x14ac:dyDescent="0.35">
      <c r="A1251" s="131">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95"/>
      <c r="BJ1251" s="95"/>
      <c r="BK1251" s="94"/>
      <c r="BL1251" s="95"/>
      <c r="BM1251" s="96"/>
      <c r="BN1251" s="94"/>
      <c r="BO1251" s="94"/>
      <c r="BP1251" s="42"/>
      <c r="BQ1251" s="120"/>
    </row>
    <row r="1252" spans="1:69" ht="34.25" hidden="1" customHeight="1" x14ac:dyDescent="0.35">
      <c r="A1252" s="131">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95"/>
      <c r="BJ1252" s="95"/>
      <c r="BK1252" s="94"/>
      <c r="BL1252" s="95"/>
      <c r="BM1252" s="96"/>
      <c r="BN1252" s="94"/>
      <c r="BO1252" s="94"/>
      <c r="BP1252" s="42"/>
      <c r="BQ1252" s="120"/>
    </row>
    <row r="1253" spans="1:69" ht="34.25" hidden="1" customHeight="1" x14ac:dyDescent="0.35">
      <c r="A1253" s="131">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95"/>
      <c r="BJ1253" s="95"/>
      <c r="BK1253" s="94"/>
      <c r="BL1253" s="95"/>
      <c r="BM1253" s="96"/>
      <c r="BN1253" s="94"/>
      <c r="BO1253" s="94"/>
      <c r="BP1253" s="42"/>
      <c r="BQ1253" s="120"/>
    </row>
    <row r="1254" spans="1:69" ht="34.25" hidden="1" customHeight="1" x14ac:dyDescent="0.35">
      <c r="A1254" s="131">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95"/>
      <c r="BJ1254" s="95"/>
      <c r="BK1254" s="94"/>
      <c r="BL1254" s="95"/>
      <c r="BM1254" s="96"/>
      <c r="BN1254" s="94"/>
      <c r="BO1254" s="94"/>
      <c r="BP1254" s="42"/>
      <c r="BQ1254" s="120"/>
    </row>
    <row r="1255" spans="1:69" ht="34.25" hidden="1" customHeight="1" x14ac:dyDescent="0.35">
      <c r="A1255" s="131">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95"/>
      <c r="BJ1255" s="95"/>
      <c r="BK1255" s="94"/>
      <c r="BL1255" s="95"/>
      <c r="BM1255" s="96"/>
      <c r="BN1255" s="94"/>
      <c r="BO1255" s="94"/>
      <c r="BP1255" s="42"/>
      <c r="BQ1255" s="120"/>
    </row>
    <row r="1256" spans="1:69" ht="34.25" hidden="1" customHeight="1" x14ac:dyDescent="0.35">
      <c r="A1256" s="131">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95"/>
      <c r="BJ1256" s="95"/>
      <c r="BK1256" s="94"/>
      <c r="BL1256" s="95"/>
      <c r="BM1256" s="96"/>
      <c r="BN1256" s="94"/>
      <c r="BO1256" s="94"/>
      <c r="BP1256" s="42"/>
      <c r="BQ1256" s="120"/>
    </row>
    <row r="1257" spans="1:69" ht="34.25" hidden="1" customHeight="1" x14ac:dyDescent="0.35">
      <c r="A1257" s="131">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95"/>
      <c r="BJ1257" s="95"/>
      <c r="BK1257" s="94"/>
      <c r="BL1257" s="95"/>
      <c r="BM1257" s="96"/>
      <c r="BN1257" s="94"/>
      <c r="BO1257" s="94"/>
      <c r="BP1257" s="42"/>
      <c r="BQ1257" s="120"/>
    </row>
    <row r="1258" spans="1:69" ht="34.25" hidden="1" customHeight="1" x14ac:dyDescent="0.35">
      <c r="A1258" s="131">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95"/>
      <c r="BJ1258" s="95"/>
      <c r="BK1258" s="94"/>
      <c r="BL1258" s="95"/>
      <c r="BM1258" s="96"/>
      <c r="BN1258" s="94"/>
      <c r="BO1258" s="94"/>
      <c r="BP1258" s="42"/>
      <c r="BQ1258" s="120"/>
    </row>
    <row r="1259" spans="1:69" hidden="1" x14ac:dyDescent="0.35">
      <c r="A1259" s="131">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95"/>
      <c r="BJ1259" s="95"/>
      <c r="BK1259" s="94"/>
      <c r="BL1259" s="95"/>
      <c r="BM1259" s="96"/>
      <c r="BN1259" s="94"/>
      <c r="BO1259" s="94"/>
      <c r="BP1259" s="42"/>
      <c r="BQ1259" s="120"/>
    </row>
    <row r="1260" spans="1:69" ht="34.25" hidden="1" customHeight="1" x14ac:dyDescent="0.35">
      <c r="A1260" s="131">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95"/>
      <c r="BJ1260" s="95"/>
      <c r="BK1260" s="94"/>
      <c r="BL1260" s="95"/>
      <c r="BM1260" s="96"/>
      <c r="BN1260" s="94"/>
      <c r="BO1260" s="94"/>
      <c r="BP1260" s="42"/>
      <c r="BQ1260" s="120"/>
    </row>
    <row r="1261" spans="1:69" hidden="1" x14ac:dyDescent="0.35">
      <c r="A1261" s="131">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95"/>
      <c r="BJ1261" s="95"/>
      <c r="BK1261" s="94"/>
      <c r="BL1261" s="95"/>
      <c r="BM1261" s="96"/>
      <c r="BN1261" s="94"/>
      <c r="BO1261" s="94"/>
      <c r="BP1261" s="42"/>
      <c r="BQ1261" s="120"/>
    </row>
    <row r="1262" spans="1:69" ht="34.25" hidden="1" customHeight="1" x14ac:dyDescent="0.35">
      <c r="A1262" s="131">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95"/>
      <c r="BJ1262" s="95"/>
      <c r="BK1262" s="94"/>
      <c r="BL1262" s="95"/>
      <c r="BM1262" s="96"/>
      <c r="BN1262" s="94"/>
      <c r="BO1262" s="94"/>
      <c r="BP1262" s="42"/>
      <c r="BQ1262" s="120"/>
    </row>
    <row r="1263" spans="1:69" ht="34.25" hidden="1" customHeight="1" x14ac:dyDescent="0.35">
      <c r="A1263" s="131">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95"/>
      <c r="BJ1263" s="95"/>
      <c r="BK1263" s="94"/>
      <c r="BL1263" s="95"/>
      <c r="BM1263" s="96"/>
      <c r="BN1263" s="94"/>
      <c r="BO1263" s="94"/>
      <c r="BP1263" s="42"/>
      <c r="BQ1263" s="120"/>
    </row>
    <row r="1264" spans="1:69" ht="34.25" hidden="1" customHeight="1" x14ac:dyDescent="0.35">
      <c r="A1264" s="131">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95"/>
      <c r="BJ1264" s="95"/>
      <c r="BK1264" s="94"/>
      <c r="BL1264" s="95"/>
      <c r="BM1264" s="96"/>
      <c r="BN1264" s="94"/>
      <c r="BO1264" s="94"/>
      <c r="BP1264" s="42"/>
      <c r="BQ1264" s="120"/>
    </row>
    <row r="1265" spans="1:69" ht="34.25" hidden="1" customHeight="1" x14ac:dyDescent="0.35">
      <c r="A1265" s="131">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95"/>
      <c r="BJ1265" s="95"/>
      <c r="BK1265" s="94"/>
      <c r="BL1265" s="95"/>
      <c r="BM1265" s="96"/>
      <c r="BN1265" s="94"/>
      <c r="BO1265" s="94"/>
      <c r="BP1265" s="42"/>
      <c r="BQ1265" s="120"/>
    </row>
    <row r="1266" spans="1:69" ht="34.25" hidden="1" customHeight="1" x14ac:dyDescent="0.35">
      <c r="A1266" s="131">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95"/>
      <c r="BJ1266" s="95"/>
      <c r="BK1266" s="94"/>
      <c r="BL1266" s="95"/>
      <c r="BM1266" s="96"/>
      <c r="BN1266" s="94"/>
      <c r="BO1266" s="94"/>
      <c r="BP1266" s="42"/>
      <c r="BQ1266" s="120"/>
    </row>
    <row r="1267" spans="1:69" ht="34.25" hidden="1" customHeight="1" x14ac:dyDescent="0.35">
      <c r="A1267" s="131">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95"/>
      <c r="BJ1267" s="95"/>
      <c r="BK1267" s="94"/>
      <c r="BL1267" s="95"/>
      <c r="BM1267" s="96"/>
      <c r="BN1267" s="94"/>
      <c r="BO1267" s="94"/>
      <c r="BP1267" s="42"/>
      <c r="BQ1267" s="120"/>
    </row>
    <row r="1268" spans="1:69" hidden="1" x14ac:dyDescent="0.35">
      <c r="A1268" s="131">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95"/>
      <c r="BJ1268" s="95"/>
      <c r="BK1268" s="94"/>
      <c r="BL1268" s="95"/>
      <c r="BM1268" s="96"/>
      <c r="BN1268" s="94"/>
      <c r="BO1268" s="94"/>
      <c r="BP1268" s="42"/>
      <c r="BQ1268" s="120"/>
    </row>
    <row r="1269" spans="1:69" hidden="1" x14ac:dyDescent="0.35">
      <c r="A1269" s="131">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95"/>
      <c r="BJ1269" s="95"/>
      <c r="BK1269" s="94"/>
      <c r="BL1269" s="95"/>
      <c r="BM1269" s="96"/>
      <c r="BN1269" s="94"/>
      <c r="BO1269" s="94"/>
      <c r="BP1269" s="42"/>
      <c r="BQ1269" s="120"/>
    </row>
    <row r="1270" spans="1:69" hidden="1" x14ac:dyDescent="0.35">
      <c r="A1270" s="131">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95"/>
      <c r="BJ1270" s="95"/>
      <c r="BK1270" s="94"/>
      <c r="BL1270" s="95"/>
      <c r="BM1270" s="96"/>
      <c r="BN1270" s="94"/>
      <c r="BO1270" s="94"/>
      <c r="BP1270" s="42"/>
      <c r="BQ1270" s="120"/>
    </row>
    <row r="1271" spans="1:69" hidden="1" x14ac:dyDescent="0.35">
      <c r="A1271" s="131">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95"/>
      <c r="BJ1271" s="95"/>
      <c r="BK1271" s="94"/>
      <c r="BL1271" s="95"/>
      <c r="BM1271" s="96"/>
      <c r="BN1271" s="94"/>
      <c r="BO1271" s="94"/>
      <c r="BP1271" s="42"/>
      <c r="BQ1271" s="120"/>
    </row>
    <row r="1272" spans="1:69" hidden="1" x14ac:dyDescent="0.35">
      <c r="A1272" s="131">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95"/>
      <c r="BJ1272" s="95"/>
      <c r="BK1272" s="94"/>
      <c r="BL1272" s="95"/>
      <c r="BM1272" s="96"/>
      <c r="BN1272" s="94"/>
      <c r="BO1272" s="94"/>
      <c r="BP1272" s="42"/>
      <c r="BQ1272" s="120"/>
    </row>
    <row r="1273" spans="1:69" hidden="1" x14ac:dyDescent="0.35">
      <c r="A1273" s="131">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95"/>
      <c r="BJ1273" s="95"/>
      <c r="BK1273" s="94"/>
      <c r="BL1273" s="95"/>
      <c r="BM1273" s="96"/>
      <c r="BN1273" s="94"/>
      <c r="BO1273" s="94"/>
      <c r="BP1273" s="42"/>
      <c r="BQ1273" s="120"/>
    </row>
    <row r="1274" spans="1:69" hidden="1" x14ac:dyDescent="0.35">
      <c r="A1274" s="131">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95"/>
      <c r="BJ1274" s="95"/>
      <c r="BK1274" s="94"/>
      <c r="BL1274" s="95"/>
      <c r="BM1274" s="96"/>
      <c r="BN1274" s="94"/>
      <c r="BO1274" s="94"/>
      <c r="BP1274" s="42"/>
      <c r="BQ1274" s="120"/>
    </row>
    <row r="1275" spans="1:69" hidden="1" x14ac:dyDescent="0.35">
      <c r="A1275" s="131">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95"/>
      <c r="BJ1275" s="95"/>
      <c r="BK1275" s="94"/>
      <c r="BL1275" s="95"/>
      <c r="BM1275" s="96"/>
      <c r="BN1275" s="94"/>
      <c r="BO1275" s="94"/>
      <c r="BP1275" s="42"/>
      <c r="BQ1275" s="120"/>
    </row>
    <row r="1276" spans="1:69" hidden="1" x14ac:dyDescent="0.35">
      <c r="A1276" s="131">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95"/>
      <c r="BJ1276" s="95"/>
      <c r="BK1276" s="94"/>
      <c r="BL1276" s="95"/>
      <c r="BM1276" s="96"/>
      <c r="BN1276" s="94"/>
      <c r="BO1276" s="94"/>
      <c r="BP1276" s="42"/>
      <c r="BQ1276" s="120"/>
    </row>
    <row r="1277" spans="1:69" hidden="1" x14ac:dyDescent="0.35">
      <c r="A1277" s="131">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95"/>
      <c r="BJ1277" s="95"/>
      <c r="BK1277" s="94"/>
      <c r="BL1277" s="95"/>
      <c r="BM1277" s="96"/>
      <c r="BN1277" s="94"/>
      <c r="BO1277" s="94"/>
      <c r="BP1277" s="42"/>
      <c r="BQ1277" s="120"/>
    </row>
    <row r="1278" spans="1:69" hidden="1" x14ac:dyDescent="0.35">
      <c r="A1278" s="131">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95"/>
      <c r="BJ1278" s="95"/>
      <c r="BK1278" s="94"/>
      <c r="BL1278" s="95"/>
      <c r="BM1278" s="96"/>
      <c r="BN1278" s="94"/>
      <c r="BO1278" s="94"/>
      <c r="BP1278" s="42"/>
      <c r="BQ1278" s="120"/>
    </row>
    <row r="1279" spans="1:69" hidden="1" x14ac:dyDescent="0.35">
      <c r="A1279" s="131">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95"/>
      <c r="BJ1279" s="95"/>
      <c r="BK1279" s="94"/>
      <c r="BL1279" s="95"/>
      <c r="BM1279" s="96"/>
      <c r="BN1279" s="94"/>
      <c r="BO1279" s="94"/>
      <c r="BP1279" s="42"/>
      <c r="BQ1279" s="120"/>
    </row>
    <row r="1280" spans="1:69" hidden="1" x14ac:dyDescent="0.35">
      <c r="A1280" s="131">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95"/>
      <c r="BJ1280" s="95"/>
      <c r="BK1280" s="94"/>
      <c r="BL1280" s="95"/>
      <c r="BM1280" s="96"/>
      <c r="BN1280" s="94"/>
      <c r="BO1280" s="94"/>
      <c r="BP1280" s="42"/>
      <c r="BQ1280" s="120"/>
    </row>
    <row r="1281" spans="1:69" hidden="1" x14ac:dyDescent="0.35">
      <c r="A1281" s="131">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95"/>
      <c r="BJ1281" s="95"/>
      <c r="BK1281" s="94"/>
      <c r="BL1281" s="95"/>
      <c r="BM1281" s="96"/>
      <c r="BN1281" s="94"/>
      <c r="BO1281" s="94"/>
      <c r="BP1281" s="42"/>
      <c r="BQ1281" s="120"/>
    </row>
    <row r="1282" spans="1:69" hidden="1" x14ac:dyDescent="0.35">
      <c r="A1282" s="131">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95"/>
      <c r="BJ1282" s="95"/>
      <c r="BK1282" s="94"/>
      <c r="BL1282" s="95"/>
      <c r="BM1282" s="96"/>
      <c r="BN1282" s="94"/>
      <c r="BO1282" s="94"/>
      <c r="BP1282" s="42"/>
      <c r="BQ1282" s="120"/>
    </row>
    <row r="1283" spans="1:69" hidden="1" x14ac:dyDescent="0.35">
      <c r="A1283" s="131">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95"/>
      <c r="BJ1283" s="95"/>
      <c r="BK1283" s="94"/>
      <c r="BL1283" s="95"/>
      <c r="BM1283" s="96"/>
      <c r="BN1283" s="94"/>
      <c r="BO1283" s="94"/>
      <c r="BP1283" s="42"/>
      <c r="BQ1283" s="120"/>
    </row>
    <row r="1284" spans="1:69" hidden="1" x14ac:dyDescent="0.35">
      <c r="A1284" s="131">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95"/>
      <c r="BJ1284" s="95"/>
      <c r="BK1284" s="94"/>
      <c r="BL1284" s="95"/>
      <c r="BM1284" s="96"/>
      <c r="BN1284" s="94"/>
      <c r="BO1284" s="94"/>
      <c r="BP1284" s="42"/>
      <c r="BQ1284" s="120"/>
    </row>
    <row r="1285" spans="1:69" hidden="1" x14ac:dyDescent="0.35">
      <c r="A1285" s="131">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95"/>
      <c r="BJ1285" s="95"/>
      <c r="BK1285" s="94"/>
      <c r="BL1285" s="95"/>
      <c r="BM1285" s="96"/>
      <c r="BN1285" s="94"/>
      <c r="BO1285" s="94"/>
      <c r="BP1285" s="42"/>
      <c r="BQ1285" s="120"/>
    </row>
    <row r="1286" spans="1:69" hidden="1" x14ac:dyDescent="0.35">
      <c r="A1286" s="131">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95"/>
      <c r="BJ1286" s="95"/>
      <c r="BK1286" s="94"/>
      <c r="BL1286" s="95"/>
      <c r="BM1286" s="96"/>
      <c r="BN1286" s="94"/>
      <c r="BO1286" s="94"/>
      <c r="BP1286" s="42"/>
      <c r="BQ1286" s="120"/>
    </row>
    <row r="1287" spans="1:69" hidden="1" x14ac:dyDescent="0.35">
      <c r="A1287" s="131">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95"/>
      <c r="BJ1287" s="95"/>
      <c r="BK1287" s="94"/>
      <c r="BL1287" s="95"/>
      <c r="BM1287" s="96"/>
      <c r="BN1287" s="94"/>
      <c r="BO1287" s="94"/>
      <c r="BP1287" s="42"/>
      <c r="BQ1287" s="120"/>
    </row>
    <row r="1288" spans="1:69" hidden="1" x14ac:dyDescent="0.35">
      <c r="A1288" s="131">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95"/>
      <c r="BJ1288" s="95"/>
      <c r="BK1288" s="94"/>
      <c r="BL1288" s="95"/>
      <c r="BM1288" s="96"/>
      <c r="BN1288" s="94"/>
      <c r="BO1288" s="94"/>
      <c r="BP1288" s="42"/>
      <c r="BQ1288" s="120"/>
    </row>
    <row r="1289" spans="1:69" ht="34.25" hidden="1" customHeight="1" x14ac:dyDescent="0.35">
      <c r="A1289" s="131">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95"/>
      <c r="BJ1289" s="95"/>
      <c r="BK1289" s="94"/>
      <c r="BL1289" s="95"/>
      <c r="BM1289" s="96"/>
      <c r="BN1289" s="94"/>
      <c r="BO1289" s="94"/>
      <c r="BP1289" s="42"/>
      <c r="BQ1289" s="120"/>
    </row>
    <row r="1290" spans="1:69" hidden="1" x14ac:dyDescent="0.35">
      <c r="A1290" s="131">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95"/>
      <c r="BJ1290" s="95"/>
      <c r="BK1290" s="94"/>
      <c r="BL1290" s="95"/>
      <c r="BM1290" s="96"/>
      <c r="BN1290" s="94"/>
      <c r="BO1290" s="94"/>
      <c r="BP1290" s="42"/>
      <c r="BQ1290" s="120"/>
    </row>
    <row r="1291" spans="1:69" hidden="1" x14ac:dyDescent="0.35">
      <c r="A1291" s="131">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95"/>
      <c r="BJ1291" s="95"/>
      <c r="BK1291" s="94"/>
      <c r="BL1291" s="95"/>
      <c r="BM1291" s="96"/>
      <c r="BN1291" s="94"/>
      <c r="BO1291" s="94"/>
      <c r="BP1291" s="42"/>
      <c r="BQ1291" s="120"/>
    </row>
    <row r="1292" spans="1:69" hidden="1" x14ac:dyDescent="0.35">
      <c r="A1292" s="131">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95"/>
      <c r="BJ1292" s="95"/>
      <c r="BK1292" s="94"/>
      <c r="BL1292" s="95"/>
      <c r="BM1292" s="96"/>
      <c r="BN1292" s="94"/>
      <c r="BO1292" s="94"/>
      <c r="BP1292" s="42"/>
      <c r="BQ1292" s="120"/>
    </row>
    <row r="1293" spans="1:69" hidden="1" x14ac:dyDescent="0.35">
      <c r="A1293" s="131">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95"/>
      <c r="BJ1293" s="95"/>
      <c r="BK1293" s="94"/>
      <c r="BL1293" s="95"/>
      <c r="BM1293" s="96"/>
      <c r="BN1293" s="94"/>
      <c r="BO1293" s="94"/>
      <c r="BP1293" s="42"/>
      <c r="BQ1293" s="120"/>
    </row>
    <row r="1294" spans="1:69" hidden="1" x14ac:dyDescent="0.35">
      <c r="A1294" s="131">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95"/>
      <c r="BJ1294" s="95"/>
      <c r="BK1294" s="94"/>
      <c r="BL1294" s="95"/>
      <c r="BM1294" s="96"/>
      <c r="BN1294" s="94"/>
      <c r="BO1294" s="94"/>
      <c r="BP1294" s="42"/>
      <c r="BQ1294" s="120"/>
    </row>
    <row r="1295" spans="1:69" hidden="1" x14ac:dyDescent="0.35">
      <c r="A1295" s="131">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95"/>
      <c r="BJ1295" s="95"/>
      <c r="BK1295" s="94"/>
      <c r="BL1295" s="95"/>
      <c r="BM1295" s="96"/>
      <c r="BN1295" s="94"/>
      <c r="BO1295" s="94"/>
      <c r="BP1295" s="42"/>
      <c r="BQ1295" s="120"/>
    </row>
    <row r="1296" spans="1:69" hidden="1" x14ac:dyDescent="0.35">
      <c r="A1296" s="131">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95"/>
      <c r="BJ1296" s="95"/>
      <c r="BK1296" s="94"/>
      <c r="BL1296" s="95"/>
      <c r="BM1296" s="96"/>
      <c r="BN1296" s="94"/>
      <c r="BO1296" s="94"/>
      <c r="BP1296" s="42"/>
      <c r="BQ1296" s="120"/>
    </row>
    <row r="1297" spans="1:69" hidden="1" x14ac:dyDescent="0.35">
      <c r="A1297" s="131">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95"/>
      <c r="BJ1297" s="95"/>
      <c r="BK1297" s="94"/>
      <c r="BL1297" s="95"/>
      <c r="BM1297" s="96"/>
      <c r="BN1297" s="94"/>
      <c r="BO1297" s="94"/>
      <c r="BP1297" s="42"/>
      <c r="BQ1297" s="120"/>
    </row>
    <row r="1298" spans="1:69" hidden="1" x14ac:dyDescent="0.35">
      <c r="A1298" s="131">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95"/>
      <c r="BJ1298" s="95"/>
      <c r="BK1298" s="94"/>
      <c r="BL1298" s="95"/>
      <c r="BM1298" s="96"/>
      <c r="BN1298" s="94"/>
      <c r="BO1298" s="94"/>
      <c r="BP1298" s="42"/>
      <c r="BQ1298" s="120"/>
    </row>
    <row r="1299" spans="1:69" ht="34.25" hidden="1" customHeight="1" x14ac:dyDescent="0.35">
      <c r="A1299" s="131">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95"/>
      <c r="BJ1299" s="95"/>
      <c r="BK1299" s="94"/>
      <c r="BL1299" s="95"/>
      <c r="BM1299" s="96"/>
      <c r="BN1299" s="94"/>
      <c r="BO1299" s="94"/>
      <c r="BP1299" s="42"/>
      <c r="BQ1299" s="120"/>
    </row>
    <row r="1300" spans="1:69" hidden="1" x14ac:dyDescent="0.35">
      <c r="A1300" s="131">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95"/>
      <c r="BJ1300" s="95"/>
      <c r="BK1300" s="94"/>
      <c r="BL1300" s="95"/>
      <c r="BM1300" s="96"/>
      <c r="BN1300" s="94"/>
      <c r="BO1300" s="94"/>
      <c r="BP1300" s="42"/>
      <c r="BQ1300" s="120"/>
    </row>
    <row r="1301" spans="1:69" hidden="1" x14ac:dyDescent="0.35">
      <c r="A1301" s="131">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95"/>
      <c r="BJ1301" s="95"/>
      <c r="BK1301" s="94"/>
      <c r="BL1301" s="95"/>
      <c r="BM1301" s="96"/>
      <c r="BN1301" s="94"/>
      <c r="BO1301" s="94"/>
      <c r="BP1301" s="42"/>
      <c r="BQ1301" s="120"/>
    </row>
    <row r="1302" spans="1:69" hidden="1" x14ac:dyDescent="0.35">
      <c r="A1302" s="131">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95"/>
      <c r="BJ1302" s="95"/>
      <c r="BK1302" s="94"/>
      <c r="BL1302" s="95"/>
      <c r="BM1302" s="96"/>
      <c r="BN1302" s="94"/>
      <c r="BO1302" s="94"/>
      <c r="BP1302" s="42"/>
      <c r="BQ1302" s="120"/>
    </row>
    <row r="1303" spans="1:69" hidden="1" x14ac:dyDescent="0.35">
      <c r="A1303" s="131">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95"/>
      <c r="BJ1303" s="95"/>
      <c r="BK1303" s="94"/>
      <c r="BL1303" s="95"/>
      <c r="BM1303" s="96"/>
      <c r="BN1303" s="94"/>
      <c r="BO1303" s="94"/>
      <c r="BP1303" s="42"/>
      <c r="BQ1303" s="120"/>
    </row>
    <row r="1304" spans="1:69" hidden="1" x14ac:dyDescent="0.35">
      <c r="A1304" s="131">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95"/>
      <c r="BJ1304" s="95"/>
      <c r="BK1304" s="94"/>
      <c r="BL1304" s="95"/>
      <c r="BM1304" s="96"/>
      <c r="BN1304" s="94"/>
      <c r="BO1304" s="94"/>
      <c r="BP1304" s="42"/>
      <c r="BQ1304" s="120"/>
    </row>
    <row r="1305" spans="1:69" hidden="1" x14ac:dyDescent="0.35">
      <c r="A1305" s="131">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95"/>
      <c r="BJ1305" s="95"/>
      <c r="BK1305" s="94"/>
      <c r="BL1305" s="95"/>
      <c r="BM1305" s="96"/>
      <c r="BN1305" s="94"/>
      <c r="BO1305" s="94"/>
      <c r="BP1305" s="42"/>
      <c r="BQ1305" s="120"/>
    </row>
    <row r="1306" spans="1:69" hidden="1" x14ac:dyDescent="0.35">
      <c r="A1306" s="131">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95"/>
      <c r="BJ1306" s="95"/>
      <c r="BK1306" s="94"/>
      <c r="BL1306" s="95"/>
      <c r="BM1306" s="96"/>
      <c r="BN1306" s="94"/>
      <c r="BO1306" s="94"/>
      <c r="BP1306" s="42"/>
      <c r="BQ1306" s="120"/>
    </row>
    <row r="1307" spans="1:69" hidden="1" x14ac:dyDescent="0.35">
      <c r="A1307" s="131">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95"/>
      <c r="BJ1307" s="95"/>
      <c r="BK1307" s="94"/>
      <c r="BL1307" s="95"/>
      <c r="BM1307" s="96"/>
      <c r="BN1307" s="94"/>
      <c r="BO1307" s="94"/>
      <c r="BP1307" s="42"/>
      <c r="BQ1307" s="120"/>
    </row>
    <row r="1308" spans="1:69" hidden="1" x14ac:dyDescent="0.35">
      <c r="A1308" s="131">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95"/>
      <c r="BJ1308" s="95"/>
      <c r="BK1308" s="94"/>
      <c r="BL1308" s="95"/>
      <c r="BM1308" s="96"/>
      <c r="BN1308" s="94"/>
      <c r="BO1308" s="94"/>
      <c r="BP1308" s="42"/>
      <c r="BQ1308" s="120"/>
    </row>
    <row r="1309" spans="1:69" hidden="1" x14ac:dyDescent="0.35">
      <c r="A1309" s="131">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95"/>
      <c r="BJ1309" s="95"/>
      <c r="BK1309" s="94"/>
      <c r="BL1309" s="95"/>
      <c r="BM1309" s="96"/>
      <c r="BN1309" s="94"/>
      <c r="BO1309" s="94"/>
      <c r="BP1309" s="42"/>
      <c r="BQ1309" s="120"/>
    </row>
    <row r="1310" spans="1:69" hidden="1" x14ac:dyDescent="0.35">
      <c r="A1310" s="131">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95"/>
      <c r="BJ1310" s="95"/>
      <c r="BK1310" s="94"/>
      <c r="BL1310" s="95"/>
      <c r="BM1310" s="96"/>
      <c r="BN1310" s="94"/>
      <c r="BO1310" s="94"/>
      <c r="BP1310" s="42"/>
      <c r="BQ1310" s="120"/>
    </row>
    <row r="1311" spans="1:69" hidden="1" x14ac:dyDescent="0.35">
      <c r="A1311" s="131">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95"/>
      <c r="BJ1311" s="95"/>
      <c r="BK1311" s="94"/>
      <c r="BL1311" s="95"/>
      <c r="BM1311" s="96"/>
      <c r="BN1311" s="94"/>
      <c r="BO1311" s="94"/>
      <c r="BP1311" s="42"/>
      <c r="BQ1311" s="120"/>
    </row>
    <row r="1312" spans="1:69" hidden="1" x14ac:dyDescent="0.35">
      <c r="A1312" s="131">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95"/>
      <c r="BJ1312" s="95"/>
      <c r="BK1312" s="94"/>
      <c r="BL1312" s="95"/>
      <c r="BM1312" s="96"/>
      <c r="BN1312" s="94"/>
      <c r="BO1312" s="94"/>
      <c r="BP1312" s="42"/>
      <c r="BQ1312" s="120"/>
    </row>
    <row r="1313" spans="1:69" hidden="1" x14ac:dyDescent="0.35">
      <c r="A1313" s="131">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95"/>
      <c r="BJ1313" s="95"/>
      <c r="BK1313" s="94"/>
      <c r="BL1313" s="95"/>
      <c r="BM1313" s="96"/>
      <c r="BN1313" s="94"/>
      <c r="BO1313" s="94"/>
      <c r="BP1313" s="42"/>
      <c r="BQ1313" s="120"/>
    </row>
    <row r="1314" spans="1:69" hidden="1" x14ac:dyDescent="0.35">
      <c r="A1314" s="131">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95"/>
      <c r="BJ1314" s="95"/>
      <c r="BK1314" s="94"/>
      <c r="BL1314" s="95"/>
      <c r="BM1314" s="96"/>
      <c r="BN1314" s="94"/>
      <c r="BO1314" s="94"/>
      <c r="BP1314" s="42"/>
      <c r="BQ1314" s="120"/>
    </row>
    <row r="1315" spans="1:69" hidden="1" x14ac:dyDescent="0.35">
      <c r="A1315" s="131">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95"/>
      <c r="BJ1315" s="95"/>
      <c r="BK1315" s="94"/>
      <c r="BL1315" s="95"/>
      <c r="BM1315" s="96"/>
      <c r="BN1315" s="94"/>
      <c r="BO1315" s="94"/>
      <c r="BP1315" s="42"/>
      <c r="BQ1315" s="120"/>
    </row>
    <row r="1316" spans="1:69" hidden="1" x14ac:dyDescent="0.35">
      <c r="A1316" s="131">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95"/>
      <c r="BJ1316" s="95"/>
      <c r="BK1316" s="94"/>
      <c r="BL1316" s="95"/>
      <c r="BM1316" s="96"/>
      <c r="BN1316" s="94"/>
      <c r="BO1316" s="94"/>
      <c r="BP1316" s="42"/>
      <c r="BQ1316" s="120"/>
    </row>
    <row r="1317" spans="1:69" hidden="1" x14ac:dyDescent="0.35">
      <c r="A1317" s="131">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95"/>
      <c r="BJ1317" s="95"/>
      <c r="BK1317" s="94"/>
      <c r="BL1317" s="95"/>
      <c r="BM1317" s="96"/>
      <c r="BN1317" s="94"/>
      <c r="BO1317" s="94"/>
      <c r="BP1317" s="42"/>
      <c r="BQ1317" s="120"/>
    </row>
    <row r="1318" spans="1:69" hidden="1" x14ac:dyDescent="0.35">
      <c r="A1318" s="131">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95"/>
      <c r="BJ1318" s="95"/>
      <c r="BK1318" s="94"/>
      <c r="BL1318" s="95"/>
      <c r="BM1318" s="96"/>
      <c r="BN1318" s="94"/>
      <c r="BO1318" s="94"/>
      <c r="BP1318" s="42"/>
      <c r="BQ1318" s="120"/>
    </row>
    <row r="1319" spans="1:69" hidden="1" x14ac:dyDescent="0.35">
      <c r="A1319" s="131">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95"/>
      <c r="BJ1319" s="95"/>
      <c r="BK1319" s="94"/>
      <c r="BL1319" s="95"/>
      <c r="BM1319" s="96"/>
      <c r="BN1319" s="94"/>
      <c r="BO1319" s="94"/>
      <c r="BP1319" s="42"/>
      <c r="BQ1319" s="120"/>
    </row>
    <row r="1320" spans="1:69" hidden="1" x14ac:dyDescent="0.35">
      <c r="A1320" s="131">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95"/>
      <c r="BJ1320" s="95"/>
      <c r="BK1320" s="94"/>
      <c r="BL1320" s="95"/>
      <c r="BM1320" s="96"/>
      <c r="BN1320" s="94"/>
      <c r="BO1320" s="94"/>
      <c r="BP1320" s="42"/>
      <c r="BQ1320" s="120"/>
    </row>
    <row r="1321" spans="1:69" ht="34.25" hidden="1" customHeight="1" x14ac:dyDescent="0.35">
      <c r="A1321" s="131">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95"/>
      <c r="BJ1321" s="95"/>
      <c r="BK1321" s="94"/>
      <c r="BL1321" s="95"/>
      <c r="BM1321" s="96"/>
      <c r="BN1321" s="94"/>
      <c r="BO1321" s="94"/>
      <c r="BP1321" s="42"/>
      <c r="BQ1321" s="120"/>
    </row>
    <row r="1322" spans="1:69" ht="34.25" hidden="1" customHeight="1" x14ac:dyDescent="0.35">
      <c r="A1322" s="131">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95"/>
      <c r="BJ1322" s="95"/>
      <c r="BK1322" s="94"/>
      <c r="BL1322" s="95"/>
      <c r="BM1322" s="96"/>
      <c r="BN1322" s="94"/>
      <c r="BO1322" s="94"/>
      <c r="BP1322" s="42"/>
      <c r="BQ1322" s="120"/>
    </row>
    <row r="1323" spans="1:69" ht="34.25" hidden="1" customHeight="1" x14ac:dyDescent="0.35">
      <c r="A1323" s="131">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95"/>
      <c r="BJ1323" s="95"/>
      <c r="BK1323" s="94"/>
      <c r="BL1323" s="95"/>
      <c r="BM1323" s="96"/>
      <c r="BN1323" s="94"/>
      <c r="BO1323" s="94"/>
      <c r="BP1323" s="42"/>
      <c r="BQ1323" s="120"/>
    </row>
    <row r="1324" spans="1:69" ht="34.25" hidden="1" customHeight="1" x14ac:dyDescent="0.35">
      <c r="A1324" s="131">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95"/>
      <c r="BJ1324" s="95"/>
      <c r="BK1324" s="94"/>
      <c r="BL1324" s="95"/>
      <c r="BM1324" s="96"/>
      <c r="BN1324" s="94"/>
      <c r="BO1324" s="94"/>
      <c r="BP1324" s="42"/>
      <c r="BQ1324" s="120"/>
    </row>
    <row r="1325" spans="1:69" ht="34.25" hidden="1" customHeight="1" x14ac:dyDescent="0.35">
      <c r="A1325" s="131">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95"/>
      <c r="BJ1325" s="95"/>
      <c r="BK1325" s="94"/>
      <c r="BL1325" s="95"/>
      <c r="BM1325" s="96"/>
      <c r="BN1325" s="94"/>
      <c r="BO1325" s="94"/>
      <c r="BP1325" s="42"/>
      <c r="BQ1325" s="120"/>
    </row>
    <row r="1326" spans="1:69" ht="34.25" hidden="1" customHeight="1" x14ac:dyDescent="0.35">
      <c r="A1326" s="131">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95"/>
      <c r="BJ1326" s="95"/>
      <c r="BK1326" s="94"/>
      <c r="BL1326" s="95"/>
      <c r="BM1326" s="96"/>
      <c r="BN1326" s="94"/>
      <c r="BO1326" s="94"/>
      <c r="BP1326" s="42"/>
      <c r="BQ1326" s="120"/>
    </row>
    <row r="1327" spans="1:69" ht="34.25" hidden="1" customHeight="1" x14ac:dyDescent="0.35">
      <c r="A1327" s="131">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95"/>
      <c r="BJ1327" s="95"/>
      <c r="BK1327" s="94"/>
      <c r="BL1327" s="95"/>
      <c r="BM1327" s="96"/>
      <c r="BN1327" s="94"/>
      <c r="BO1327" s="94"/>
      <c r="BP1327" s="42"/>
      <c r="BQ1327" s="120"/>
    </row>
    <row r="1328" spans="1:69" ht="34.25" hidden="1" customHeight="1" x14ac:dyDescent="0.35">
      <c r="A1328" s="131">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95"/>
      <c r="BJ1328" s="95"/>
      <c r="BK1328" s="94"/>
      <c r="BL1328" s="95"/>
      <c r="BM1328" s="96"/>
      <c r="BN1328" s="94"/>
      <c r="BO1328" s="94"/>
      <c r="BP1328" s="42"/>
      <c r="BQ1328" s="120"/>
    </row>
    <row r="1329" spans="1:69" ht="34.25" hidden="1" customHeight="1" x14ac:dyDescent="0.35">
      <c r="A1329" s="131">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95"/>
      <c r="BJ1329" s="95"/>
      <c r="BK1329" s="94"/>
      <c r="BL1329" s="95"/>
      <c r="BM1329" s="96"/>
      <c r="BN1329" s="94"/>
      <c r="BO1329" s="94"/>
      <c r="BP1329" s="42"/>
      <c r="BQ1329" s="120"/>
    </row>
    <row r="1330" spans="1:69" hidden="1" x14ac:dyDescent="0.35">
      <c r="A1330" s="131">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95"/>
      <c r="BJ1330" s="95"/>
      <c r="BK1330" s="94"/>
      <c r="BL1330" s="95"/>
      <c r="BM1330" s="96"/>
      <c r="BN1330" s="94"/>
      <c r="BO1330" s="94"/>
      <c r="BP1330" s="42"/>
      <c r="BQ1330" s="120"/>
    </row>
    <row r="1331" spans="1:69" hidden="1" x14ac:dyDescent="0.35">
      <c r="A1331" s="131">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95"/>
      <c r="BJ1331" s="95"/>
      <c r="BK1331" s="94"/>
      <c r="BL1331" s="95"/>
      <c r="BM1331" s="96"/>
      <c r="BN1331" s="94"/>
      <c r="BO1331" s="94"/>
      <c r="BP1331" s="42"/>
      <c r="BQ1331" s="120"/>
    </row>
    <row r="1332" spans="1:69" hidden="1" x14ac:dyDescent="0.35">
      <c r="A1332" s="131">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95"/>
      <c r="BJ1332" s="95"/>
      <c r="BK1332" s="94"/>
      <c r="BL1332" s="95"/>
      <c r="BM1332" s="96"/>
      <c r="BN1332" s="94"/>
      <c r="BO1332" s="94"/>
      <c r="BP1332" s="42"/>
      <c r="BQ1332" s="120"/>
    </row>
    <row r="1333" spans="1:69" hidden="1" x14ac:dyDescent="0.35">
      <c r="A1333" s="131">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95"/>
      <c r="BJ1333" s="95"/>
      <c r="BK1333" s="94"/>
      <c r="BL1333" s="95"/>
      <c r="BM1333" s="96"/>
      <c r="BN1333" s="94"/>
      <c r="BO1333" s="94"/>
      <c r="BP1333" s="42"/>
      <c r="BQ1333" s="120"/>
    </row>
    <row r="1334" spans="1:69" hidden="1" x14ac:dyDescent="0.35">
      <c r="A1334" s="131">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95"/>
      <c r="BJ1334" s="95"/>
      <c r="BK1334" s="94"/>
      <c r="BL1334" s="95"/>
      <c r="BM1334" s="96"/>
      <c r="BN1334" s="94"/>
      <c r="BO1334" s="94"/>
      <c r="BP1334" s="42"/>
      <c r="BQ1334" s="120"/>
    </row>
    <row r="1335" spans="1:69" ht="34.25" hidden="1" customHeight="1" x14ac:dyDescent="0.35">
      <c r="A1335" s="131">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95"/>
      <c r="BJ1335" s="95"/>
      <c r="BK1335" s="94"/>
      <c r="BL1335" s="95"/>
      <c r="BM1335" s="96"/>
      <c r="BN1335" s="94"/>
      <c r="BO1335" s="94"/>
      <c r="BP1335" s="42"/>
      <c r="BQ1335" s="120"/>
    </row>
    <row r="1336" spans="1:69" hidden="1" x14ac:dyDescent="0.35">
      <c r="A1336" s="131">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95"/>
      <c r="BJ1336" s="95"/>
      <c r="BK1336" s="94"/>
      <c r="BL1336" s="95"/>
      <c r="BM1336" s="96"/>
      <c r="BN1336" s="94"/>
      <c r="BO1336" s="94"/>
      <c r="BP1336" s="42"/>
      <c r="BQ1336" s="120"/>
    </row>
    <row r="1337" spans="1:69" hidden="1" x14ac:dyDescent="0.35">
      <c r="A1337" s="131">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95"/>
      <c r="BJ1337" s="95"/>
      <c r="BK1337" s="94"/>
      <c r="BL1337" s="95"/>
      <c r="BM1337" s="96"/>
      <c r="BN1337" s="94"/>
      <c r="BO1337" s="94"/>
      <c r="BP1337" s="42"/>
      <c r="BQ1337" s="120"/>
    </row>
    <row r="1338" spans="1:69" hidden="1" x14ac:dyDescent="0.35">
      <c r="A1338" s="131">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95"/>
      <c r="BJ1338" s="95"/>
      <c r="BK1338" s="94"/>
      <c r="BL1338" s="95"/>
      <c r="BM1338" s="96"/>
      <c r="BN1338" s="94"/>
      <c r="BO1338" s="94"/>
      <c r="BP1338" s="42"/>
      <c r="BQ1338" s="120"/>
    </row>
    <row r="1339" spans="1:69" ht="34.25" hidden="1" customHeight="1" x14ac:dyDescent="0.35">
      <c r="A1339" s="131">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95"/>
      <c r="BJ1339" s="95"/>
      <c r="BK1339" s="94"/>
      <c r="BL1339" s="95"/>
      <c r="BM1339" s="96"/>
      <c r="BN1339" s="94"/>
      <c r="BO1339" s="94"/>
      <c r="BP1339" s="42"/>
      <c r="BQ1339" s="120"/>
    </row>
    <row r="1340" spans="1:69" hidden="1" x14ac:dyDescent="0.35">
      <c r="A1340" s="131">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95"/>
      <c r="BJ1340" s="95"/>
      <c r="BK1340" s="94"/>
      <c r="BL1340" s="95"/>
      <c r="BM1340" s="96"/>
      <c r="BN1340" s="94"/>
      <c r="BO1340" s="94"/>
      <c r="BP1340" s="42"/>
      <c r="BQ1340" s="120"/>
    </row>
    <row r="1341" spans="1:69" hidden="1" x14ac:dyDescent="0.35">
      <c r="A1341" s="131">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95"/>
      <c r="BJ1341" s="95"/>
      <c r="BK1341" s="94"/>
      <c r="BL1341" s="95"/>
      <c r="BM1341" s="96"/>
      <c r="BN1341" s="94"/>
      <c r="BO1341" s="94"/>
      <c r="BP1341" s="42"/>
      <c r="BQ1341" s="120"/>
    </row>
    <row r="1342" spans="1:69" hidden="1" x14ac:dyDescent="0.35">
      <c r="A1342" s="131">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95"/>
      <c r="BJ1342" s="95"/>
      <c r="BK1342" s="94"/>
      <c r="BL1342" s="95"/>
      <c r="BM1342" s="96"/>
      <c r="BN1342" s="94"/>
      <c r="BO1342" s="94"/>
      <c r="BP1342" s="42"/>
      <c r="BQ1342" s="120"/>
    </row>
    <row r="1343" spans="1:69" hidden="1" x14ac:dyDescent="0.35">
      <c r="A1343" s="131">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95"/>
      <c r="BJ1343" s="95"/>
      <c r="BK1343" s="94"/>
      <c r="BL1343" s="95"/>
      <c r="BM1343" s="96"/>
      <c r="BN1343" s="94"/>
      <c r="BO1343" s="94"/>
      <c r="BP1343" s="42"/>
      <c r="BQ1343" s="120"/>
    </row>
    <row r="1344" spans="1:69" ht="34.25" hidden="1" customHeight="1" x14ac:dyDescent="0.35">
      <c r="A1344" s="131">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95"/>
      <c r="BJ1344" s="95"/>
      <c r="BK1344" s="94"/>
      <c r="BL1344" s="95"/>
      <c r="BM1344" s="96"/>
      <c r="BN1344" s="94"/>
      <c r="BO1344" s="94"/>
      <c r="BP1344" s="42"/>
      <c r="BQ1344" s="120"/>
    </row>
    <row r="1345" spans="1:69" ht="34.25" hidden="1" customHeight="1" x14ac:dyDescent="0.35">
      <c r="A1345" s="131">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95"/>
      <c r="BJ1345" s="95"/>
      <c r="BK1345" s="94"/>
      <c r="BL1345" s="95"/>
      <c r="BM1345" s="96"/>
      <c r="BN1345" s="94"/>
      <c r="BO1345" s="94"/>
      <c r="BP1345" s="42"/>
      <c r="BQ1345" s="120"/>
    </row>
    <row r="1346" spans="1:69" hidden="1" x14ac:dyDescent="0.35">
      <c r="A1346" s="131">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95"/>
      <c r="BJ1346" s="95"/>
      <c r="BK1346" s="94"/>
      <c r="BL1346" s="95"/>
      <c r="BM1346" s="96"/>
      <c r="BN1346" s="94"/>
      <c r="BO1346" s="94"/>
      <c r="BP1346" s="42"/>
      <c r="BQ1346" s="120"/>
    </row>
    <row r="1347" spans="1:69" hidden="1" x14ac:dyDescent="0.35">
      <c r="A1347" s="131">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95"/>
      <c r="BJ1347" s="95"/>
      <c r="BK1347" s="94"/>
      <c r="BL1347" s="95"/>
      <c r="BM1347" s="96"/>
      <c r="BN1347" s="94"/>
      <c r="BO1347" s="94"/>
      <c r="BP1347" s="42"/>
      <c r="BQ1347" s="120"/>
    </row>
    <row r="1348" spans="1:69" hidden="1" x14ac:dyDescent="0.35">
      <c r="A1348" s="131">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95"/>
      <c r="BJ1348" s="95"/>
      <c r="BK1348" s="94"/>
      <c r="BL1348" s="95"/>
      <c r="BM1348" s="96"/>
      <c r="BN1348" s="94"/>
      <c r="BO1348" s="94"/>
      <c r="BP1348" s="42"/>
      <c r="BQ1348" s="120"/>
    </row>
    <row r="1349" spans="1:69" hidden="1" x14ac:dyDescent="0.35">
      <c r="A1349" s="131">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95"/>
      <c r="BJ1349" s="95"/>
      <c r="BK1349" s="94"/>
      <c r="BL1349" s="95"/>
      <c r="BM1349" s="96"/>
      <c r="BN1349" s="94"/>
      <c r="BO1349" s="94"/>
      <c r="BP1349" s="42"/>
      <c r="BQ1349" s="120"/>
    </row>
    <row r="1350" spans="1:69" ht="34.25" hidden="1" customHeight="1" x14ac:dyDescent="0.35">
      <c r="A1350" s="131">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95"/>
      <c r="BJ1350" s="95"/>
      <c r="BK1350" s="94"/>
      <c r="BL1350" s="95"/>
      <c r="BM1350" s="96"/>
      <c r="BN1350" s="94"/>
      <c r="BO1350" s="94"/>
      <c r="BP1350" s="42"/>
      <c r="BQ1350" s="120"/>
    </row>
    <row r="1351" spans="1:69" hidden="1" x14ac:dyDescent="0.35">
      <c r="A1351" s="131">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95"/>
      <c r="BJ1351" s="95"/>
      <c r="BK1351" s="94"/>
      <c r="BL1351" s="95"/>
      <c r="BM1351" s="96"/>
      <c r="BN1351" s="94"/>
      <c r="BO1351" s="94"/>
      <c r="BP1351" s="42"/>
      <c r="BQ1351" s="120"/>
    </row>
    <row r="1352" spans="1:69" hidden="1" x14ac:dyDescent="0.35">
      <c r="A1352" s="131">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95"/>
      <c r="BJ1352" s="95"/>
      <c r="BK1352" s="94"/>
      <c r="BL1352" s="95"/>
      <c r="BM1352" s="96"/>
      <c r="BN1352" s="94"/>
      <c r="BO1352" s="94"/>
      <c r="BP1352" s="42"/>
      <c r="BQ1352" s="120"/>
    </row>
    <row r="1353" spans="1:69" ht="34.25" hidden="1" customHeight="1" x14ac:dyDescent="0.35">
      <c r="A1353" s="131">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95"/>
      <c r="BJ1353" s="95"/>
      <c r="BK1353" s="94"/>
      <c r="BL1353" s="95"/>
      <c r="BM1353" s="96"/>
      <c r="BN1353" s="94"/>
      <c r="BO1353" s="94"/>
      <c r="BP1353" s="42"/>
      <c r="BQ1353" s="120"/>
    </row>
    <row r="1354" spans="1:69" ht="34.25" hidden="1" customHeight="1" x14ac:dyDescent="0.35">
      <c r="A1354" s="131">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95"/>
      <c r="BJ1354" s="95"/>
      <c r="BK1354" s="94"/>
      <c r="BL1354" s="95"/>
      <c r="BM1354" s="96"/>
      <c r="BN1354" s="94"/>
      <c r="BO1354" s="94"/>
      <c r="BP1354" s="42"/>
      <c r="BQ1354" s="120"/>
    </row>
    <row r="1355" spans="1:69" hidden="1" x14ac:dyDescent="0.35">
      <c r="A1355" s="131">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95"/>
      <c r="BJ1355" s="95"/>
      <c r="BK1355" s="94"/>
      <c r="BL1355" s="95"/>
      <c r="BM1355" s="96"/>
      <c r="BN1355" s="94"/>
      <c r="BO1355" s="94"/>
      <c r="BP1355" s="42"/>
      <c r="BQ1355" s="120"/>
    </row>
    <row r="1356" spans="1:69" hidden="1" x14ac:dyDescent="0.35">
      <c r="A1356" s="131">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95"/>
      <c r="BJ1356" s="95"/>
      <c r="BK1356" s="94"/>
      <c r="BL1356" s="95"/>
      <c r="BM1356" s="96"/>
      <c r="BN1356" s="94"/>
      <c r="BO1356" s="94"/>
      <c r="BP1356" s="42"/>
      <c r="BQ1356" s="120"/>
    </row>
    <row r="1357" spans="1:69" hidden="1" x14ac:dyDescent="0.35">
      <c r="A1357" s="131">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95"/>
      <c r="BJ1357" s="95"/>
      <c r="BK1357" s="94"/>
      <c r="BL1357" s="95"/>
      <c r="BM1357" s="96"/>
      <c r="BN1357" s="94"/>
      <c r="BO1357" s="94"/>
      <c r="BP1357" s="42"/>
      <c r="BQ1357" s="120"/>
    </row>
    <row r="1358" spans="1:69" hidden="1" x14ac:dyDescent="0.35">
      <c r="A1358" s="131">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95"/>
      <c r="BJ1358" s="95"/>
      <c r="BK1358" s="94"/>
      <c r="BL1358" s="95"/>
      <c r="BM1358" s="96"/>
      <c r="BN1358" s="94"/>
      <c r="BO1358" s="94"/>
      <c r="BP1358" s="42"/>
      <c r="BQ1358" s="120"/>
    </row>
    <row r="1359" spans="1:69" hidden="1" x14ac:dyDescent="0.35">
      <c r="A1359" s="131">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95"/>
      <c r="BJ1359" s="95"/>
      <c r="BK1359" s="94"/>
      <c r="BL1359" s="95"/>
      <c r="BM1359" s="96"/>
      <c r="BN1359" s="94"/>
      <c r="BO1359" s="94"/>
      <c r="BP1359" s="42"/>
      <c r="BQ1359" s="120"/>
    </row>
    <row r="1360" spans="1:69" hidden="1" x14ac:dyDescent="0.35">
      <c r="A1360" s="131">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95"/>
      <c r="BJ1360" s="95"/>
      <c r="BK1360" s="94"/>
      <c r="BL1360" s="95"/>
      <c r="BM1360" s="96"/>
      <c r="BN1360" s="94"/>
      <c r="BO1360" s="94"/>
      <c r="BP1360" s="42"/>
      <c r="BQ1360" s="120"/>
    </row>
    <row r="1361" spans="1:69" hidden="1" x14ac:dyDescent="0.35">
      <c r="A1361" s="131">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95"/>
      <c r="BJ1361" s="95"/>
      <c r="BK1361" s="94"/>
      <c r="BL1361" s="95"/>
      <c r="BM1361" s="96"/>
      <c r="BN1361" s="94"/>
      <c r="BO1361" s="94"/>
      <c r="BP1361" s="42"/>
      <c r="BQ1361" s="120"/>
    </row>
    <row r="1362" spans="1:69" hidden="1" x14ac:dyDescent="0.35">
      <c r="A1362" s="131">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95"/>
      <c r="BJ1362" s="95"/>
      <c r="BK1362" s="94"/>
      <c r="BL1362" s="95"/>
      <c r="BM1362" s="96"/>
      <c r="BN1362" s="94"/>
      <c r="BO1362" s="94"/>
      <c r="BP1362" s="42"/>
      <c r="BQ1362" s="120"/>
    </row>
    <row r="1363" spans="1:69" hidden="1" x14ac:dyDescent="0.35">
      <c r="A1363" s="131">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95"/>
      <c r="BJ1363" s="95"/>
      <c r="BK1363" s="94"/>
      <c r="BL1363" s="95"/>
      <c r="BM1363" s="96"/>
      <c r="BN1363" s="94"/>
      <c r="BO1363" s="94"/>
      <c r="BP1363" s="42"/>
      <c r="BQ1363" s="120"/>
    </row>
    <row r="1364" spans="1:69" ht="34.25" hidden="1" customHeight="1" x14ac:dyDescent="0.35">
      <c r="A1364" s="131">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95"/>
      <c r="BJ1364" s="95"/>
      <c r="BK1364" s="94"/>
      <c r="BL1364" s="95"/>
      <c r="BM1364" s="96"/>
      <c r="BN1364" s="94"/>
      <c r="BO1364" s="94"/>
      <c r="BP1364" s="42"/>
      <c r="BQ1364" s="120"/>
    </row>
    <row r="1365" spans="1:69" hidden="1" x14ac:dyDescent="0.35">
      <c r="A1365" s="131">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95"/>
      <c r="BJ1365" s="95"/>
      <c r="BK1365" s="94"/>
      <c r="BL1365" s="95"/>
      <c r="BM1365" s="96"/>
      <c r="BN1365" s="94"/>
      <c r="BO1365" s="94"/>
      <c r="BP1365" s="42"/>
      <c r="BQ1365" s="120"/>
    </row>
    <row r="1366" spans="1:69" hidden="1" x14ac:dyDescent="0.35">
      <c r="A1366" s="131">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95"/>
      <c r="BJ1366" s="95"/>
      <c r="BK1366" s="94"/>
      <c r="BL1366" s="95"/>
      <c r="BM1366" s="96"/>
      <c r="BN1366" s="94"/>
      <c r="BO1366" s="94"/>
      <c r="BP1366" s="42"/>
      <c r="BQ1366" s="120"/>
    </row>
    <row r="1367" spans="1:69" hidden="1" x14ac:dyDescent="0.35">
      <c r="A1367" s="131">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95"/>
      <c r="BJ1367" s="95"/>
      <c r="BK1367" s="94"/>
      <c r="BL1367" s="95"/>
      <c r="BM1367" s="96"/>
      <c r="BN1367" s="94"/>
      <c r="BO1367" s="94"/>
      <c r="BP1367" s="42"/>
      <c r="BQ1367" s="120"/>
    </row>
    <row r="1368" spans="1:69" hidden="1" x14ac:dyDescent="0.35">
      <c r="A1368" s="131">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95"/>
      <c r="BJ1368" s="95"/>
      <c r="BK1368" s="94"/>
      <c r="BL1368" s="95"/>
      <c r="BM1368" s="96"/>
      <c r="BN1368" s="94"/>
      <c r="BO1368" s="94"/>
      <c r="BP1368" s="42"/>
      <c r="BQ1368" s="120"/>
    </row>
    <row r="1369" spans="1:69" hidden="1" x14ac:dyDescent="0.35">
      <c r="A1369" s="131">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95"/>
      <c r="BJ1369" s="95"/>
      <c r="BK1369" s="94"/>
      <c r="BL1369" s="95"/>
      <c r="BM1369" s="96"/>
      <c r="BN1369" s="94"/>
      <c r="BO1369" s="94"/>
      <c r="BP1369" s="42"/>
      <c r="BQ1369" s="120"/>
    </row>
    <row r="1370" spans="1:69" ht="34.25" hidden="1" customHeight="1" x14ac:dyDescent="0.35">
      <c r="A1370" s="131">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95"/>
      <c r="BJ1370" s="95"/>
      <c r="BK1370" s="94"/>
      <c r="BL1370" s="95"/>
      <c r="BM1370" s="96"/>
      <c r="BN1370" s="94"/>
      <c r="BO1370" s="94"/>
      <c r="BP1370" s="42"/>
      <c r="BQ1370" s="120"/>
    </row>
    <row r="1371" spans="1:69" ht="34.25" hidden="1" customHeight="1" x14ac:dyDescent="0.35">
      <c r="A1371" s="131">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95"/>
      <c r="BJ1371" s="95"/>
      <c r="BK1371" s="94"/>
      <c r="BL1371" s="95"/>
      <c r="BM1371" s="96"/>
      <c r="BN1371" s="94"/>
      <c r="BO1371" s="94"/>
      <c r="BP1371" s="42"/>
      <c r="BQ1371" s="120"/>
    </row>
    <row r="1372" spans="1:69" ht="34.25" hidden="1" customHeight="1" x14ac:dyDescent="0.35">
      <c r="A1372" s="131">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95"/>
      <c r="BJ1372" s="95"/>
      <c r="BK1372" s="94"/>
      <c r="BL1372" s="95"/>
      <c r="BM1372" s="96"/>
      <c r="BN1372" s="94"/>
      <c r="BO1372" s="94"/>
      <c r="BP1372" s="42"/>
      <c r="BQ1372" s="120"/>
    </row>
    <row r="1373" spans="1:69" ht="34.25" hidden="1" customHeight="1" x14ac:dyDescent="0.35">
      <c r="A1373" s="131">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95"/>
      <c r="BJ1373" s="95"/>
      <c r="BK1373" s="94"/>
      <c r="BL1373" s="95"/>
      <c r="BM1373" s="96"/>
      <c r="BN1373" s="94"/>
      <c r="BO1373" s="94"/>
      <c r="BP1373" s="42"/>
      <c r="BQ1373" s="120"/>
    </row>
    <row r="1374" spans="1:69" ht="34.25" hidden="1" customHeight="1" x14ac:dyDescent="0.35">
      <c r="A1374" s="131">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95"/>
      <c r="BJ1374" s="95"/>
      <c r="BK1374" s="94"/>
      <c r="BL1374" s="95"/>
      <c r="BM1374" s="96"/>
      <c r="BN1374" s="94"/>
      <c r="BO1374" s="94"/>
      <c r="BP1374" s="42"/>
      <c r="BQ1374" s="120"/>
    </row>
    <row r="1375" spans="1:69" hidden="1" x14ac:dyDescent="0.35">
      <c r="A1375" s="131">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95"/>
      <c r="BJ1375" s="95"/>
      <c r="BK1375" s="94"/>
      <c r="BL1375" s="95"/>
      <c r="BM1375" s="96"/>
      <c r="BN1375" s="94"/>
      <c r="BO1375" s="94"/>
      <c r="BP1375" s="42"/>
      <c r="BQ1375" s="120"/>
    </row>
    <row r="1376" spans="1:69" hidden="1" x14ac:dyDescent="0.35">
      <c r="A1376" s="131">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95"/>
      <c r="BJ1376" s="95"/>
      <c r="BK1376" s="94"/>
      <c r="BL1376" s="95"/>
      <c r="BM1376" s="96"/>
      <c r="BN1376" s="94"/>
      <c r="BO1376" s="94"/>
      <c r="BP1376" s="42"/>
      <c r="BQ1376" s="120"/>
    </row>
    <row r="1377" spans="1:69" ht="34.25" hidden="1" customHeight="1" x14ac:dyDescent="0.35">
      <c r="A1377" s="131">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95"/>
      <c r="BJ1377" s="95"/>
      <c r="BK1377" s="94"/>
      <c r="BL1377" s="95"/>
      <c r="BM1377" s="96"/>
      <c r="BN1377" s="94"/>
      <c r="BO1377" s="94"/>
      <c r="BP1377" s="42"/>
      <c r="BQ1377" s="120"/>
    </row>
    <row r="1378" spans="1:69" ht="34.25" hidden="1" customHeight="1" x14ac:dyDescent="0.35">
      <c r="A1378" s="131">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95"/>
      <c r="BJ1378" s="95"/>
      <c r="BK1378" s="94"/>
      <c r="BL1378" s="95"/>
      <c r="BM1378" s="96"/>
      <c r="BN1378" s="94"/>
      <c r="BO1378" s="94"/>
      <c r="BP1378" s="42"/>
      <c r="BQ1378" s="120"/>
    </row>
    <row r="1379" spans="1:69" hidden="1" x14ac:dyDescent="0.35">
      <c r="A1379" s="131">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95"/>
      <c r="BJ1379" s="95"/>
      <c r="BK1379" s="94"/>
      <c r="BL1379" s="95"/>
      <c r="BM1379" s="96"/>
      <c r="BN1379" s="94"/>
      <c r="BO1379" s="94"/>
      <c r="BP1379" s="42"/>
      <c r="BQ1379" s="120"/>
    </row>
    <row r="1380" spans="1:69" hidden="1" x14ac:dyDescent="0.35">
      <c r="A1380" s="131">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95"/>
      <c r="BJ1380" s="95"/>
      <c r="BK1380" s="94"/>
      <c r="BL1380" s="95"/>
      <c r="BM1380" s="96"/>
      <c r="BN1380" s="94"/>
      <c r="BO1380" s="94"/>
      <c r="BP1380" s="42"/>
      <c r="BQ1380" s="120"/>
    </row>
    <row r="1381" spans="1:69" hidden="1" x14ac:dyDescent="0.35">
      <c r="A1381" s="131">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95"/>
      <c r="BJ1381" s="95"/>
      <c r="BK1381" s="94"/>
      <c r="BL1381" s="95"/>
      <c r="BM1381" s="96"/>
      <c r="BN1381" s="94"/>
      <c r="BO1381" s="94"/>
      <c r="BP1381" s="42"/>
      <c r="BQ1381" s="120"/>
    </row>
    <row r="1382" spans="1:69" hidden="1" x14ac:dyDescent="0.35">
      <c r="A1382" s="131">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95"/>
      <c r="BJ1382" s="95"/>
      <c r="BK1382" s="94"/>
      <c r="BL1382" s="95"/>
      <c r="BM1382" s="96"/>
      <c r="BN1382" s="94"/>
      <c r="BO1382" s="94"/>
      <c r="BP1382" s="42"/>
      <c r="BQ1382" s="120"/>
    </row>
    <row r="1383" spans="1:69" hidden="1" x14ac:dyDescent="0.35">
      <c r="A1383" s="131">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95"/>
      <c r="BJ1383" s="95"/>
      <c r="BK1383" s="94"/>
      <c r="BL1383" s="95"/>
      <c r="BM1383" s="96"/>
      <c r="BN1383" s="94"/>
      <c r="BO1383" s="94"/>
      <c r="BP1383" s="42"/>
      <c r="BQ1383" s="120"/>
    </row>
    <row r="1384" spans="1:69" hidden="1" x14ac:dyDescent="0.35">
      <c r="A1384" s="131">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95"/>
      <c r="BJ1384" s="95"/>
      <c r="BK1384" s="94"/>
      <c r="BL1384" s="95"/>
      <c r="BM1384" s="96"/>
      <c r="BN1384" s="94"/>
      <c r="BO1384" s="94"/>
      <c r="BP1384" s="42"/>
      <c r="BQ1384" s="120"/>
    </row>
    <row r="1385" spans="1:69" hidden="1" x14ac:dyDescent="0.35">
      <c r="A1385" s="131">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95"/>
      <c r="BJ1385" s="95"/>
      <c r="BK1385" s="94"/>
      <c r="BL1385" s="95"/>
      <c r="BM1385" s="96"/>
      <c r="BN1385" s="94"/>
      <c r="BO1385" s="94"/>
      <c r="BP1385" s="42"/>
      <c r="BQ1385" s="120"/>
    </row>
    <row r="1386" spans="1:69" hidden="1" x14ac:dyDescent="0.35">
      <c r="A1386" s="131">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95"/>
      <c r="BJ1386" s="95"/>
      <c r="BK1386" s="94"/>
      <c r="BL1386" s="95"/>
      <c r="BM1386" s="96"/>
      <c r="BN1386" s="94"/>
      <c r="BO1386" s="94"/>
      <c r="BP1386" s="42"/>
      <c r="BQ1386" s="120"/>
    </row>
    <row r="1387" spans="1:69" hidden="1" x14ac:dyDescent="0.35">
      <c r="A1387" s="131">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95"/>
      <c r="BJ1387" s="95"/>
      <c r="BK1387" s="94"/>
      <c r="BL1387" s="95"/>
      <c r="BM1387" s="96"/>
      <c r="BN1387" s="94"/>
      <c r="BO1387" s="94"/>
      <c r="BP1387" s="42"/>
      <c r="BQ1387" s="120"/>
    </row>
    <row r="1388" spans="1:69" hidden="1" x14ac:dyDescent="0.35">
      <c r="A1388" s="131">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95"/>
      <c r="BJ1388" s="95"/>
      <c r="BK1388" s="94"/>
      <c r="BL1388" s="95"/>
      <c r="BM1388" s="96"/>
      <c r="BN1388" s="94"/>
      <c r="BO1388" s="94"/>
      <c r="BP1388" s="42"/>
      <c r="BQ1388" s="120"/>
    </row>
    <row r="1389" spans="1:69" hidden="1" x14ac:dyDescent="0.35">
      <c r="A1389" s="131">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95"/>
      <c r="BJ1389" s="95"/>
      <c r="BK1389" s="94"/>
      <c r="BL1389" s="95"/>
      <c r="BM1389" s="96"/>
      <c r="BN1389" s="94"/>
      <c r="BO1389" s="94"/>
      <c r="BP1389" s="42"/>
      <c r="BQ1389" s="120"/>
    </row>
    <row r="1390" spans="1:69" hidden="1" x14ac:dyDescent="0.35">
      <c r="A1390" s="131">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95"/>
      <c r="BJ1390" s="95"/>
      <c r="BK1390" s="94"/>
      <c r="BL1390" s="95"/>
      <c r="BM1390" s="96"/>
      <c r="BN1390" s="94"/>
      <c r="BO1390" s="94"/>
      <c r="BP1390" s="42"/>
      <c r="BQ1390" s="120"/>
    </row>
    <row r="1391" spans="1:69" hidden="1" x14ac:dyDescent="0.35">
      <c r="A1391" s="131">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95"/>
      <c r="BJ1391" s="95"/>
      <c r="BK1391" s="94"/>
      <c r="BL1391" s="95"/>
      <c r="BM1391" s="96"/>
      <c r="BN1391" s="94"/>
      <c r="BO1391" s="94"/>
      <c r="BP1391" s="42"/>
      <c r="BQ1391" s="120"/>
    </row>
    <row r="1392" spans="1:69" hidden="1" x14ac:dyDescent="0.35">
      <c r="A1392" s="131">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95"/>
      <c r="BJ1392" s="95"/>
      <c r="BK1392" s="94"/>
      <c r="BL1392" s="95"/>
      <c r="BM1392" s="96"/>
      <c r="BN1392" s="94"/>
      <c r="BO1392" s="94"/>
      <c r="BP1392" s="42"/>
      <c r="BQ1392" s="120"/>
    </row>
    <row r="1393" spans="1:69" hidden="1" x14ac:dyDescent="0.35">
      <c r="A1393" s="131">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95"/>
      <c r="BJ1393" s="95"/>
      <c r="BK1393" s="94"/>
      <c r="BL1393" s="95"/>
      <c r="BM1393" s="96"/>
      <c r="BN1393" s="94"/>
      <c r="BO1393" s="94"/>
      <c r="BP1393" s="42"/>
      <c r="BQ1393" s="120"/>
    </row>
    <row r="1394" spans="1:69" ht="34.25" hidden="1" customHeight="1" x14ac:dyDescent="0.35">
      <c r="A1394" s="131">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95"/>
      <c r="BJ1394" s="95"/>
      <c r="BK1394" s="94"/>
      <c r="BL1394" s="95"/>
      <c r="BM1394" s="96"/>
      <c r="BN1394" s="94"/>
      <c r="BO1394" s="94"/>
      <c r="BP1394" s="42"/>
      <c r="BQ1394" s="120"/>
    </row>
    <row r="1395" spans="1:69" hidden="1" x14ac:dyDescent="0.35">
      <c r="A1395" s="131">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95"/>
      <c r="BJ1395" s="95"/>
      <c r="BK1395" s="94"/>
      <c r="BL1395" s="95"/>
      <c r="BM1395" s="96"/>
      <c r="BN1395" s="94"/>
      <c r="BO1395" s="94"/>
      <c r="BP1395" s="42"/>
      <c r="BQ1395" s="120"/>
    </row>
    <row r="1396" spans="1:69" hidden="1" x14ac:dyDescent="0.35">
      <c r="A1396" s="131">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95"/>
      <c r="BJ1396" s="95"/>
      <c r="BK1396" s="94"/>
      <c r="BL1396" s="95"/>
      <c r="BM1396" s="96"/>
      <c r="BN1396" s="94"/>
      <c r="BO1396" s="94"/>
      <c r="BP1396" s="42"/>
      <c r="BQ1396" s="120"/>
    </row>
    <row r="1397" spans="1:69" hidden="1" x14ac:dyDescent="0.35">
      <c r="A1397" s="131">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95"/>
      <c r="BJ1397" s="95"/>
      <c r="BK1397" s="94"/>
      <c r="BL1397" s="95"/>
      <c r="BM1397" s="96"/>
      <c r="BN1397" s="94"/>
      <c r="BO1397" s="94"/>
      <c r="BP1397" s="42"/>
      <c r="BQ1397" s="120"/>
    </row>
    <row r="1398" spans="1:69" hidden="1" x14ac:dyDescent="0.35">
      <c r="A1398" s="131">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95"/>
      <c r="BJ1398" s="95"/>
      <c r="BK1398" s="94"/>
      <c r="BL1398" s="95"/>
      <c r="BM1398" s="96"/>
      <c r="BN1398" s="94"/>
      <c r="BO1398" s="94"/>
      <c r="BP1398" s="42"/>
      <c r="BQ1398" s="120"/>
    </row>
    <row r="1399" spans="1:69" hidden="1" x14ac:dyDescent="0.35">
      <c r="A1399" s="131">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95"/>
      <c r="BJ1399" s="95"/>
      <c r="BK1399" s="94"/>
      <c r="BL1399" s="95"/>
      <c r="BM1399" s="96"/>
      <c r="BN1399" s="94"/>
      <c r="BO1399" s="94"/>
      <c r="BP1399" s="42"/>
      <c r="BQ1399" s="120"/>
    </row>
    <row r="1400" spans="1:69" hidden="1" x14ac:dyDescent="0.35">
      <c r="A1400" s="131">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95"/>
      <c r="BJ1400" s="95"/>
      <c r="BK1400" s="94"/>
      <c r="BL1400" s="95"/>
      <c r="BM1400" s="96"/>
      <c r="BN1400" s="94"/>
      <c r="BO1400" s="94"/>
      <c r="BP1400" s="42"/>
      <c r="BQ1400" s="120"/>
    </row>
    <row r="1401" spans="1:69" hidden="1" x14ac:dyDescent="0.35">
      <c r="A1401" s="131">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95"/>
      <c r="BJ1401" s="95"/>
      <c r="BK1401" s="94"/>
      <c r="BL1401" s="95"/>
      <c r="BM1401" s="96"/>
      <c r="BN1401" s="94"/>
      <c r="BO1401" s="94"/>
      <c r="BP1401" s="42"/>
      <c r="BQ1401" s="120"/>
    </row>
    <row r="1402" spans="1:69" hidden="1" x14ac:dyDescent="0.35">
      <c r="A1402" s="131">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95"/>
      <c r="BJ1402" s="95"/>
      <c r="BK1402" s="94"/>
      <c r="BL1402" s="95"/>
      <c r="BM1402" s="96"/>
      <c r="BN1402" s="94"/>
      <c r="BO1402" s="94"/>
      <c r="BP1402" s="42"/>
      <c r="BQ1402" s="120"/>
    </row>
    <row r="1403" spans="1:69" hidden="1" x14ac:dyDescent="0.35">
      <c r="A1403" s="131">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95"/>
      <c r="BJ1403" s="95"/>
      <c r="BK1403" s="94"/>
      <c r="BL1403" s="95"/>
      <c r="BM1403" s="96"/>
      <c r="BN1403" s="94"/>
      <c r="BO1403" s="94"/>
      <c r="BP1403" s="42"/>
      <c r="BQ1403" s="120"/>
    </row>
    <row r="1404" spans="1:69" hidden="1" x14ac:dyDescent="0.35">
      <c r="A1404" s="131">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95"/>
      <c r="BJ1404" s="95"/>
      <c r="BK1404" s="94"/>
      <c r="BL1404" s="95"/>
      <c r="BM1404" s="96"/>
      <c r="BN1404" s="94"/>
      <c r="BO1404" s="94"/>
      <c r="BP1404" s="42"/>
      <c r="BQ1404" s="120"/>
    </row>
    <row r="1405" spans="1:69" hidden="1" x14ac:dyDescent="0.35">
      <c r="A1405" s="131">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95"/>
      <c r="BJ1405" s="95"/>
      <c r="BK1405" s="94"/>
      <c r="BL1405" s="95"/>
      <c r="BM1405" s="96"/>
      <c r="BN1405" s="94"/>
      <c r="BO1405" s="94"/>
      <c r="BP1405" s="42"/>
      <c r="BQ1405" s="120"/>
    </row>
    <row r="1406" spans="1:69" hidden="1" x14ac:dyDescent="0.35">
      <c r="A1406" s="131">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95"/>
      <c r="BJ1406" s="95"/>
      <c r="BK1406" s="94"/>
      <c r="BL1406" s="95"/>
      <c r="BM1406" s="96"/>
      <c r="BN1406" s="94"/>
      <c r="BO1406" s="94"/>
      <c r="BP1406" s="42"/>
      <c r="BQ1406" s="120"/>
    </row>
    <row r="1407" spans="1:69" hidden="1" x14ac:dyDescent="0.35">
      <c r="A1407" s="131">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95"/>
      <c r="BJ1407" s="95"/>
      <c r="BK1407" s="94"/>
      <c r="BL1407" s="95"/>
      <c r="BM1407" s="96"/>
      <c r="BN1407" s="94"/>
      <c r="BO1407" s="94"/>
      <c r="BP1407" s="42"/>
      <c r="BQ1407" s="120"/>
    </row>
    <row r="1408" spans="1:69" hidden="1" x14ac:dyDescent="0.35">
      <c r="A1408" s="131">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95"/>
      <c r="BJ1408" s="95"/>
      <c r="BK1408" s="94"/>
      <c r="BL1408" s="95"/>
      <c r="BM1408" s="96"/>
      <c r="BN1408" s="94"/>
      <c r="BO1408" s="94"/>
      <c r="BP1408" s="42"/>
      <c r="BQ1408" s="120"/>
    </row>
    <row r="1409" spans="1:69" hidden="1" x14ac:dyDescent="0.35">
      <c r="A1409" s="131">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95"/>
      <c r="BJ1409" s="95"/>
      <c r="BK1409" s="94"/>
      <c r="BL1409" s="95"/>
      <c r="BM1409" s="96"/>
      <c r="BN1409" s="94"/>
      <c r="BO1409" s="94"/>
      <c r="BP1409" s="42"/>
      <c r="BQ1409" s="120"/>
    </row>
    <row r="1410" spans="1:69" hidden="1" x14ac:dyDescent="0.35">
      <c r="A1410" s="131">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95"/>
      <c r="BJ1410" s="95"/>
      <c r="BK1410" s="94"/>
      <c r="BL1410" s="95"/>
      <c r="BM1410" s="96"/>
      <c r="BN1410" s="94"/>
      <c r="BO1410" s="94"/>
      <c r="BP1410" s="42"/>
      <c r="BQ1410" s="120"/>
    </row>
    <row r="1411" spans="1:69" hidden="1" x14ac:dyDescent="0.35">
      <c r="A1411" s="131">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95"/>
      <c r="BJ1411" s="95"/>
      <c r="BK1411" s="94"/>
      <c r="BL1411" s="95"/>
      <c r="BM1411" s="96"/>
      <c r="BN1411" s="94"/>
      <c r="BO1411" s="94"/>
      <c r="BP1411" s="42"/>
      <c r="BQ1411" s="120"/>
    </row>
    <row r="1412" spans="1:69" ht="22.75" hidden="1" customHeight="1" x14ac:dyDescent="0.35">
      <c r="A1412" s="131">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95"/>
      <c r="BJ1412" s="95"/>
      <c r="BK1412" s="94"/>
      <c r="BL1412" s="95"/>
      <c r="BM1412" s="96"/>
      <c r="BN1412" s="94"/>
      <c r="BO1412" s="94"/>
      <c r="BP1412" s="42"/>
      <c r="BQ1412" s="120"/>
    </row>
    <row r="1413" spans="1:69" hidden="1" x14ac:dyDescent="0.35">
      <c r="A1413" s="131">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95"/>
      <c r="BJ1413" s="95"/>
      <c r="BK1413" s="94"/>
      <c r="BL1413" s="95"/>
      <c r="BM1413" s="96"/>
      <c r="BN1413" s="94"/>
      <c r="BO1413" s="94"/>
      <c r="BP1413" s="42"/>
      <c r="BQ1413" s="120"/>
    </row>
    <row r="1414" spans="1:69" hidden="1" x14ac:dyDescent="0.35">
      <c r="A1414" s="131">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95"/>
      <c r="BJ1414" s="95"/>
      <c r="BK1414" s="94"/>
      <c r="BL1414" s="95"/>
      <c r="BM1414" s="96"/>
      <c r="BN1414" s="94"/>
      <c r="BO1414" s="94"/>
      <c r="BP1414" s="42"/>
      <c r="BQ1414" s="120"/>
    </row>
    <row r="1415" spans="1:69" hidden="1" x14ac:dyDescent="0.35">
      <c r="A1415" s="131">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95"/>
      <c r="BJ1415" s="95"/>
      <c r="BK1415" s="94"/>
      <c r="BL1415" s="95"/>
      <c r="BM1415" s="96"/>
      <c r="BN1415" s="94"/>
      <c r="BO1415" s="94"/>
      <c r="BP1415" s="42"/>
      <c r="BQ1415" s="120"/>
    </row>
    <row r="1416" spans="1:69" hidden="1" x14ac:dyDescent="0.35">
      <c r="A1416" s="131">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95"/>
      <c r="BJ1416" s="95"/>
      <c r="BK1416" s="94"/>
      <c r="BL1416" s="95"/>
      <c r="BM1416" s="96"/>
      <c r="BN1416" s="94"/>
      <c r="BO1416" s="94"/>
      <c r="BP1416" s="42"/>
      <c r="BQ1416" s="120"/>
    </row>
    <row r="1417" spans="1:69" hidden="1" x14ac:dyDescent="0.35">
      <c r="A1417" s="131">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95"/>
      <c r="BJ1417" s="95"/>
      <c r="BK1417" s="94"/>
      <c r="BL1417" s="95"/>
      <c r="BM1417" s="96"/>
      <c r="BN1417" s="94"/>
      <c r="BO1417" s="94"/>
      <c r="BP1417" s="42"/>
      <c r="BQ1417" s="120"/>
    </row>
    <row r="1418" spans="1:69" ht="34.25" hidden="1" customHeight="1" x14ac:dyDescent="0.35">
      <c r="A1418" s="131">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95"/>
      <c r="BJ1418" s="95"/>
      <c r="BK1418" s="94"/>
      <c r="BL1418" s="95"/>
      <c r="BM1418" s="96"/>
      <c r="BN1418" s="94"/>
      <c r="BO1418" s="94"/>
      <c r="BP1418" s="42"/>
      <c r="BQ1418" s="120"/>
    </row>
    <row r="1419" spans="1:69" hidden="1" x14ac:dyDescent="0.35">
      <c r="A1419" s="131">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95"/>
      <c r="BJ1419" s="95"/>
      <c r="BK1419" s="94"/>
      <c r="BL1419" s="95"/>
      <c r="BM1419" s="96"/>
      <c r="BN1419" s="94"/>
      <c r="BO1419" s="94"/>
      <c r="BP1419" s="42"/>
      <c r="BQ1419" s="120"/>
    </row>
    <row r="1420" spans="1:69" hidden="1" x14ac:dyDescent="0.35">
      <c r="A1420" s="131">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95"/>
      <c r="BJ1420" s="95"/>
      <c r="BK1420" s="94"/>
      <c r="BL1420" s="95"/>
      <c r="BM1420" s="96"/>
      <c r="BN1420" s="94"/>
      <c r="BO1420" s="94"/>
      <c r="BP1420" s="42"/>
      <c r="BQ1420" s="120"/>
    </row>
    <row r="1421" spans="1:69" hidden="1" x14ac:dyDescent="0.35">
      <c r="A1421" s="131">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95"/>
      <c r="BJ1421" s="95"/>
      <c r="BK1421" s="94"/>
      <c r="BL1421" s="95"/>
      <c r="BM1421" s="96"/>
      <c r="BN1421" s="94"/>
      <c r="BO1421" s="94"/>
      <c r="BP1421" s="42"/>
      <c r="BQ1421" s="120"/>
    </row>
    <row r="1422" spans="1:69" hidden="1" x14ac:dyDescent="0.35">
      <c r="A1422" s="131">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95"/>
      <c r="BJ1422" s="95"/>
      <c r="BK1422" s="94"/>
      <c r="BL1422" s="95"/>
      <c r="BM1422" s="96"/>
      <c r="BN1422" s="94"/>
      <c r="BO1422" s="94"/>
      <c r="BP1422" s="42"/>
      <c r="BQ1422" s="120"/>
    </row>
    <row r="1423" spans="1:69" hidden="1" x14ac:dyDescent="0.35">
      <c r="A1423" s="131">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95"/>
      <c r="BJ1423" s="95"/>
      <c r="BK1423" s="94"/>
      <c r="BL1423" s="95"/>
      <c r="BM1423" s="96"/>
      <c r="BN1423" s="94"/>
      <c r="BO1423" s="94"/>
      <c r="BP1423" s="42"/>
      <c r="BQ1423" s="120"/>
    </row>
    <row r="1424" spans="1:69" hidden="1" x14ac:dyDescent="0.35">
      <c r="A1424" s="131">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95"/>
      <c r="BJ1424" s="95"/>
      <c r="BK1424" s="94"/>
      <c r="BL1424" s="95"/>
      <c r="BM1424" s="96"/>
      <c r="BN1424" s="94"/>
      <c r="BO1424" s="94"/>
      <c r="BP1424" s="42"/>
      <c r="BQ1424" s="120"/>
    </row>
    <row r="1425" spans="1:69" hidden="1" x14ac:dyDescent="0.35">
      <c r="A1425" s="131">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95"/>
      <c r="BJ1425" s="95"/>
      <c r="BK1425" s="94"/>
      <c r="BL1425" s="95"/>
      <c r="BM1425" s="96"/>
      <c r="BN1425" s="94"/>
      <c r="BO1425" s="94"/>
      <c r="BP1425" s="42"/>
      <c r="BQ1425" s="120"/>
    </row>
    <row r="1426" spans="1:69" hidden="1" x14ac:dyDescent="0.35">
      <c r="A1426" s="131">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95"/>
      <c r="BJ1426" s="95"/>
      <c r="BK1426" s="94"/>
      <c r="BL1426" s="95"/>
      <c r="BM1426" s="96"/>
      <c r="BN1426" s="94"/>
      <c r="BO1426" s="94"/>
      <c r="BP1426" s="42"/>
      <c r="BQ1426" s="120"/>
    </row>
    <row r="1427" spans="1:69" hidden="1" x14ac:dyDescent="0.35">
      <c r="A1427" s="131">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95"/>
      <c r="BJ1427" s="95"/>
      <c r="BK1427" s="94"/>
      <c r="BL1427" s="95"/>
      <c r="BM1427" s="96"/>
      <c r="BN1427" s="94"/>
      <c r="BO1427" s="94"/>
      <c r="BP1427" s="42"/>
      <c r="BQ1427" s="120"/>
    </row>
    <row r="1428" spans="1:69" ht="34.25" hidden="1" customHeight="1" x14ac:dyDescent="0.35">
      <c r="A1428" s="131">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95"/>
      <c r="BJ1428" s="95"/>
      <c r="BK1428" s="94"/>
      <c r="BL1428" s="95"/>
      <c r="BM1428" s="96"/>
      <c r="BN1428" s="94"/>
      <c r="BO1428" s="94"/>
      <c r="BP1428" s="42"/>
      <c r="BQ1428" s="120"/>
    </row>
    <row r="1429" spans="1:69" hidden="1" x14ac:dyDescent="0.35">
      <c r="A1429" s="131">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95"/>
      <c r="BJ1429" s="95"/>
      <c r="BK1429" s="94"/>
      <c r="BL1429" s="95"/>
      <c r="BM1429" s="96"/>
      <c r="BN1429" s="94"/>
      <c r="BO1429" s="94"/>
      <c r="BP1429" s="42"/>
      <c r="BQ1429" s="120"/>
    </row>
    <row r="1430" spans="1:69" hidden="1" x14ac:dyDescent="0.35">
      <c r="A1430" s="131">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95"/>
      <c r="BJ1430" s="95"/>
      <c r="BK1430" s="94"/>
      <c r="BL1430" s="95"/>
      <c r="BM1430" s="96"/>
      <c r="BN1430" s="94"/>
      <c r="BO1430" s="94"/>
      <c r="BP1430" s="42"/>
      <c r="BQ1430" s="120"/>
    </row>
    <row r="1431" spans="1:69" hidden="1" x14ac:dyDescent="0.35">
      <c r="A1431" s="131">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95"/>
      <c r="BJ1431" s="95"/>
      <c r="BK1431" s="94"/>
      <c r="BL1431" s="95"/>
      <c r="BM1431" s="96"/>
      <c r="BN1431" s="94"/>
      <c r="BO1431" s="94"/>
      <c r="BP1431" s="42"/>
      <c r="BQ1431" s="120"/>
    </row>
    <row r="1432" spans="1:69" hidden="1" x14ac:dyDescent="0.35">
      <c r="A1432" s="131">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95"/>
      <c r="BJ1432" s="95"/>
      <c r="BK1432" s="94"/>
      <c r="BL1432" s="95"/>
      <c r="BM1432" s="96"/>
      <c r="BN1432" s="94"/>
      <c r="BO1432" s="94"/>
      <c r="BP1432" s="42"/>
      <c r="BQ1432" s="120"/>
    </row>
    <row r="1433" spans="1:69" hidden="1" x14ac:dyDescent="0.35">
      <c r="A1433" s="131">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95"/>
      <c r="BJ1433" s="95"/>
      <c r="BK1433" s="94"/>
      <c r="BL1433" s="95"/>
      <c r="BM1433" s="96"/>
      <c r="BN1433" s="94"/>
      <c r="BO1433" s="94"/>
      <c r="BP1433" s="42"/>
      <c r="BQ1433" s="120"/>
    </row>
    <row r="1434" spans="1:69" ht="34.25" hidden="1" customHeight="1" x14ac:dyDescent="0.35">
      <c r="A1434" s="131">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95"/>
      <c r="BJ1434" s="95"/>
      <c r="BK1434" s="94"/>
      <c r="BL1434" s="95"/>
      <c r="BM1434" s="96"/>
      <c r="BN1434" s="94"/>
      <c r="BO1434" s="94"/>
      <c r="BP1434" s="42"/>
      <c r="BQ1434" s="120"/>
    </row>
    <row r="1435" spans="1:69" hidden="1" x14ac:dyDescent="0.35">
      <c r="A1435" s="131">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95"/>
      <c r="BJ1435" s="95"/>
      <c r="BK1435" s="94"/>
      <c r="BL1435" s="95"/>
      <c r="BM1435" s="96"/>
      <c r="BN1435" s="94"/>
      <c r="BO1435" s="94"/>
      <c r="BP1435" s="42"/>
      <c r="BQ1435" s="120"/>
    </row>
    <row r="1436" spans="1:69" hidden="1" x14ac:dyDescent="0.35">
      <c r="A1436" s="131">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95"/>
      <c r="BJ1436" s="95"/>
      <c r="BK1436" s="94"/>
      <c r="BL1436" s="95"/>
      <c r="BM1436" s="96"/>
      <c r="BN1436" s="94"/>
      <c r="BO1436" s="94"/>
      <c r="BP1436" s="42"/>
      <c r="BQ1436" s="120"/>
    </row>
    <row r="1437" spans="1:69" hidden="1" x14ac:dyDescent="0.35">
      <c r="A1437" s="131">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95"/>
      <c r="BJ1437" s="95"/>
      <c r="BK1437" s="94"/>
      <c r="BL1437" s="95"/>
      <c r="BM1437" s="96"/>
      <c r="BN1437" s="94"/>
      <c r="BO1437" s="94"/>
      <c r="BP1437" s="42"/>
      <c r="BQ1437" s="120"/>
    </row>
    <row r="1438" spans="1:69" hidden="1" x14ac:dyDescent="0.35">
      <c r="A1438" s="131">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95"/>
      <c r="BJ1438" s="95"/>
      <c r="BK1438" s="94"/>
      <c r="BL1438" s="95"/>
      <c r="BM1438" s="96"/>
      <c r="BN1438" s="94"/>
      <c r="BO1438" s="94"/>
      <c r="BP1438" s="42"/>
      <c r="BQ1438" s="120"/>
    </row>
    <row r="1439" spans="1:69" hidden="1" x14ac:dyDescent="0.35">
      <c r="A1439" s="131">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95"/>
      <c r="BJ1439" s="95"/>
      <c r="BK1439" s="94"/>
      <c r="BL1439" s="95"/>
      <c r="BM1439" s="96"/>
      <c r="BN1439" s="94"/>
      <c r="BO1439" s="94"/>
      <c r="BP1439" s="42"/>
      <c r="BQ1439" s="120"/>
    </row>
    <row r="1440" spans="1:69" hidden="1" x14ac:dyDescent="0.35">
      <c r="A1440" s="131">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95"/>
      <c r="BJ1440" s="95"/>
      <c r="BK1440" s="94"/>
      <c r="BL1440" s="95"/>
      <c r="BM1440" s="96"/>
      <c r="BN1440" s="94"/>
      <c r="BO1440" s="94"/>
      <c r="BP1440" s="42"/>
      <c r="BQ1440" s="120"/>
    </row>
    <row r="1441" spans="1:69" hidden="1" x14ac:dyDescent="0.35">
      <c r="A1441" s="131">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95"/>
      <c r="BJ1441" s="95"/>
      <c r="BK1441" s="94"/>
      <c r="BL1441" s="95"/>
      <c r="BM1441" s="96"/>
      <c r="BN1441" s="94"/>
      <c r="BO1441" s="94"/>
      <c r="BP1441" s="42"/>
      <c r="BQ1441" s="120"/>
    </row>
    <row r="1442" spans="1:69" ht="34.25" hidden="1" customHeight="1" x14ac:dyDescent="0.35">
      <c r="A1442" s="131">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95"/>
      <c r="BJ1442" s="95"/>
      <c r="BK1442" s="94"/>
      <c r="BL1442" s="95"/>
      <c r="BM1442" s="96"/>
      <c r="BN1442" s="94"/>
      <c r="BO1442" s="94"/>
      <c r="BP1442" s="42"/>
      <c r="BQ1442" s="120"/>
    </row>
    <row r="1443" spans="1:69" hidden="1" x14ac:dyDescent="0.35">
      <c r="A1443" s="131">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95"/>
      <c r="BJ1443" s="95"/>
      <c r="BK1443" s="94"/>
      <c r="BL1443" s="95"/>
      <c r="BM1443" s="96"/>
      <c r="BN1443" s="94"/>
      <c r="BO1443" s="94"/>
      <c r="BP1443" s="42"/>
      <c r="BQ1443" s="120"/>
    </row>
    <row r="1444" spans="1:69" hidden="1" x14ac:dyDescent="0.35">
      <c r="A1444" s="131">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95"/>
      <c r="BJ1444" s="95"/>
      <c r="BK1444" s="94"/>
      <c r="BL1444" s="95"/>
      <c r="BM1444" s="96"/>
      <c r="BN1444" s="94"/>
      <c r="BO1444" s="94"/>
      <c r="BP1444" s="42"/>
      <c r="BQ1444" s="120"/>
    </row>
    <row r="1445" spans="1:69" hidden="1" x14ac:dyDescent="0.35">
      <c r="A1445" s="131">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95"/>
      <c r="BJ1445" s="95"/>
      <c r="BK1445" s="94"/>
      <c r="BL1445" s="95"/>
      <c r="BM1445" s="96"/>
      <c r="BN1445" s="94"/>
      <c r="BO1445" s="94"/>
      <c r="BP1445" s="42"/>
      <c r="BQ1445" s="120"/>
    </row>
    <row r="1446" spans="1:69" ht="22.75" hidden="1" customHeight="1" x14ac:dyDescent="0.35">
      <c r="A1446" s="131">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95"/>
      <c r="BJ1446" s="95"/>
      <c r="BK1446" s="94"/>
      <c r="BL1446" s="95"/>
      <c r="BM1446" s="96"/>
      <c r="BN1446" s="94"/>
      <c r="BO1446" s="94"/>
      <c r="BP1446" s="42"/>
      <c r="BQ1446" s="120"/>
    </row>
    <row r="1447" spans="1:69" hidden="1" x14ac:dyDescent="0.35">
      <c r="A1447" s="131">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95"/>
      <c r="BJ1447" s="95"/>
      <c r="BK1447" s="94"/>
      <c r="BL1447" s="95"/>
      <c r="BM1447" s="96"/>
      <c r="BN1447" s="94"/>
      <c r="BO1447" s="94"/>
      <c r="BP1447" s="42"/>
      <c r="BQ1447" s="120"/>
    </row>
    <row r="1448" spans="1:69" ht="34.25" hidden="1" customHeight="1" x14ac:dyDescent="0.35">
      <c r="A1448" s="131">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95"/>
      <c r="BJ1448" s="95"/>
      <c r="BK1448" s="94"/>
      <c r="BL1448" s="95"/>
      <c r="BM1448" s="96"/>
      <c r="BN1448" s="94"/>
      <c r="BO1448" s="94"/>
      <c r="BP1448" s="42"/>
      <c r="BQ1448" s="120"/>
    </row>
    <row r="1449" spans="1:69" ht="22.75" hidden="1" customHeight="1" x14ac:dyDescent="0.35">
      <c r="A1449" s="131">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95"/>
      <c r="BJ1449" s="95"/>
      <c r="BK1449" s="94"/>
      <c r="BL1449" s="95"/>
      <c r="BM1449" s="96"/>
      <c r="BN1449" s="94"/>
      <c r="BO1449" s="94"/>
      <c r="BP1449" s="42"/>
      <c r="BQ1449" s="120"/>
    </row>
    <row r="1450" spans="1:69" ht="22.75" hidden="1" customHeight="1" x14ac:dyDescent="0.35">
      <c r="A1450" s="131">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95"/>
      <c r="BJ1450" s="95"/>
      <c r="BK1450" s="94"/>
      <c r="BL1450" s="95"/>
      <c r="BM1450" s="96"/>
      <c r="BN1450" s="94"/>
      <c r="BO1450" s="94"/>
      <c r="BP1450" s="42"/>
      <c r="BQ1450" s="120"/>
    </row>
    <row r="1451" spans="1:69" hidden="1" x14ac:dyDescent="0.35">
      <c r="A1451" s="131">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95"/>
      <c r="BJ1451" s="95"/>
      <c r="BK1451" s="94"/>
      <c r="BL1451" s="95"/>
      <c r="BM1451" s="96"/>
      <c r="BN1451" s="94"/>
      <c r="BO1451" s="94"/>
      <c r="BP1451" s="42"/>
      <c r="BQ1451" s="120"/>
    </row>
    <row r="1452" spans="1:69" hidden="1" x14ac:dyDescent="0.35">
      <c r="A1452" s="131">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95"/>
      <c r="BJ1452" s="95"/>
      <c r="BK1452" s="94"/>
      <c r="BL1452" s="95"/>
      <c r="BM1452" s="96"/>
      <c r="BN1452" s="94"/>
      <c r="BO1452" s="94"/>
      <c r="BP1452" s="42"/>
      <c r="BQ1452" s="120"/>
    </row>
    <row r="1453" spans="1:69" hidden="1" x14ac:dyDescent="0.35">
      <c r="A1453" s="131">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95"/>
      <c r="BJ1453" s="95"/>
      <c r="BK1453" s="94"/>
      <c r="BL1453" s="95"/>
      <c r="BM1453" s="96"/>
      <c r="BN1453" s="94"/>
      <c r="BO1453" s="94"/>
      <c r="BP1453" s="42"/>
      <c r="BQ1453" s="120"/>
    </row>
    <row r="1454" spans="1:69" hidden="1" x14ac:dyDescent="0.35">
      <c r="A1454" s="131">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95"/>
      <c r="BJ1454" s="95"/>
      <c r="BK1454" s="94"/>
      <c r="BL1454" s="95"/>
      <c r="BM1454" s="96"/>
      <c r="BN1454" s="94"/>
      <c r="BO1454" s="94"/>
      <c r="BP1454" s="42"/>
      <c r="BQ1454" s="120"/>
    </row>
    <row r="1455" spans="1:69" hidden="1" x14ac:dyDescent="0.35">
      <c r="A1455" s="131">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95"/>
      <c r="BJ1455" s="95"/>
      <c r="BK1455" s="94"/>
      <c r="BL1455" s="95"/>
      <c r="BM1455" s="96"/>
      <c r="BN1455" s="94"/>
      <c r="BO1455" s="94"/>
      <c r="BP1455" s="42"/>
      <c r="BQ1455" s="120"/>
    </row>
    <row r="1456" spans="1:69" hidden="1" x14ac:dyDescent="0.35">
      <c r="A1456" s="131">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95"/>
      <c r="BJ1456" s="95"/>
      <c r="BK1456" s="94"/>
      <c r="BL1456" s="95"/>
      <c r="BM1456" s="96"/>
      <c r="BN1456" s="94"/>
      <c r="BO1456" s="94"/>
      <c r="BP1456" s="42"/>
      <c r="BQ1456" s="120"/>
    </row>
    <row r="1457" spans="1:69" hidden="1" x14ac:dyDescent="0.35">
      <c r="A1457" s="131">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95"/>
      <c r="BJ1457" s="95"/>
      <c r="BK1457" s="94"/>
      <c r="BL1457" s="95"/>
      <c r="BM1457" s="96"/>
      <c r="BN1457" s="94"/>
      <c r="BO1457" s="94"/>
      <c r="BP1457" s="42"/>
      <c r="BQ1457" s="120"/>
    </row>
    <row r="1458" spans="1:69" hidden="1" x14ac:dyDescent="0.35">
      <c r="A1458" s="131">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95"/>
      <c r="BJ1458" s="95"/>
      <c r="BK1458" s="94"/>
      <c r="BL1458" s="95"/>
      <c r="BM1458" s="96"/>
      <c r="BN1458" s="94"/>
      <c r="BO1458" s="94"/>
      <c r="BP1458" s="42"/>
      <c r="BQ1458" s="120"/>
    </row>
    <row r="1459" spans="1:69" hidden="1" x14ac:dyDescent="0.35">
      <c r="A1459" s="131">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95"/>
      <c r="BJ1459" s="95"/>
      <c r="BK1459" s="94"/>
      <c r="BL1459" s="95"/>
      <c r="BM1459" s="96"/>
      <c r="BN1459" s="94"/>
      <c r="BO1459" s="94"/>
      <c r="BP1459" s="42"/>
      <c r="BQ1459" s="120"/>
    </row>
    <row r="1460" spans="1:69" hidden="1" x14ac:dyDescent="0.35">
      <c r="A1460" s="131">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95"/>
      <c r="BJ1460" s="95"/>
      <c r="BK1460" s="94"/>
      <c r="BL1460" s="95"/>
      <c r="BM1460" s="96"/>
      <c r="BN1460" s="94"/>
      <c r="BO1460" s="94"/>
      <c r="BP1460" s="42"/>
      <c r="BQ1460" s="120"/>
    </row>
    <row r="1461" spans="1:69" hidden="1" x14ac:dyDescent="0.35">
      <c r="A1461" s="131">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95"/>
      <c r="BJ1461" s="95"/>
      <c r="BK1461" s="94"/>
      <c r="BL1461" s="95"/>
      <c r="BM1461" s="96"/>
      <c r="BN1461" s="94"/>
      <c r="BO1461" s="94"/>
      <c r="BP1461" s="42"/>
      <c r="BQ1461" s="120"/>
    </row>
    <row r="1462" spans="1:69" ht="34.25" hidden="1" customHeight="1" x14ac:dyDescent="0.35">
      <c r="A1462" s="131">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95"/>
      <c r="BJ1462" s="95"/>
      <c r="BK1462" s="94"/>
      <c r="BL1462" s="95"/>
      <c r="BM1462" s="96"/>
      <c r="BN1462" s="94"/>
      <c r="BO1462" s="94"/>
      <c r="BP1462" s="42"/>
      <c r="BQ1462" s="120"/>
    </row>
    <row r="1463" spans="1:69" ht="34.25" hidden="1" customHeight="1" x14ac:dyDescent="0.35">
      <c r="A1463" s="131">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95"/>
      <c r="BJ1463" s="95"/>
      <c r="BK1463" s="94"/>
      <c r="BL1463" s="95"/>
      <c r="BM1463" s="96"/>
      <c r="BN1463" s="94"/>
      <c r="BO1463" s="94"/>
      <c r="BP1463" s="42"/>
      <c r="BQ1463" s="120"/>
    </row>
    <row r="1464" spans="1:69" hidden="1" x14ac:dyDescent="0.35">
      <c r="A1464" s="131">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95"/>
      <c r="BJ1464" s="95"/>
      <c r="BK1464" s="94"/>
      <c r="BL1464" s="95"/>
      <c r="BM1464" s="96"/>
      <c r="BN1464" s="94"/>
      <c r="BO1464" s="94"/>
      <c r="BP1464" s="42"/>
      <c r="BQ1464" s="120"/>
    </row>
    <row r="1465" spans="1:69" ht="34.25" hidden="1" customHeight="1" x14ac:dyDescent="0.35">
      <c r="A1465" s="131">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95"/>
      <c r="BJ1465" s="95"/>
      <c r="BK1465" s="94"/>
      <c r="BL1465" s="95"/>
      <c r="BM1465" s="96"/>
      <c r="BN1465" s="94"/>
      <c r="BO1465" s="94"/>
      <c r="BP1465" s="42"/>
      <c r="BQ1465" s="120"/>
    </row>
    <row r="1466" spans="1:69" hidden="1" x14ac:dyDescent="0.35">
      <c r="A1466" s="131">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95"/>
      <c r="BJ1466" s="95"/>
      <c r="BK1466" s="94"/>
      <c r="BL1466" s="95"/>
      <c r="BM1466" s="96"/>
      <c r="BN1466" s="94"/>
      <c r="BO1466" s="94"/>
      <c r="BP1466" s="42"/>
      <c r="BQ1466" s="120"/>
    </row>
    <row r="1467" spans="1:69" hidden="1" x14ac:dyDescent="0.35">
      <c r="A1467" s="131">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95"/>
      <c r="BJ1467" s="95"/>
      <c r="BK1467" s="94"/>
      <c r="BL1467" s="95"/>
      <c r="BM1467" s="96"/>
      <c r="BN1467" s="94"/>
      <c r="BO1467" s="94"/>
      <c r="BP1467" s="42"/>
      <c r="BQ1467" s="120"/>
    </row>
    <row r="1468" spans="1:69" ht="22.75" hidden="1" customHeight="1" x14ac:dyDescent="0.35">
      <c r="A1468" s="131">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95"/>
      <c r="BJ1468" s="95"/>
      <c r="BK1468" s="94"/>
      <c r="BL1468" s="95"/>
      <c r="BM1468" s="96"/>
      <c r="BN1468" s="94"/>
      <c r="BO1468" s="94"/>
      <c r="BP1468" s="42"/>
      <c r="BQ1468" s="120"/>
    </row>
    <row r="1469" spans="1:69" hidden="1" x14ac:dyDescent="0.35">
      <c r="A1469" s="131">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95"/>
      <c r="BJ1469" s="95"/>
      <c r="BK1469" s="94"/>
      <c r="BL1469" s="95"/>
      <c r="BM1469" s="96"/>
      <c r="BN1469" s="94"/>
      <c r="BO1469" s="94"/>
      <c r="BP1469" s="42"/>
      <c r="BQ1469" s="120"/>
    </row>
    <row r="1470" spans="1:69" hidden="1" x14ac:dyDescent="0.35">
      <c r="A1470" s="131">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95"/>
      <c r="BJ1470" s="95"/>
      <c r="BK1470" s="94"/>
      <c r="BL1470" s="95"/>
      <c r="BM1470" s="96"/>
      <c r="BN1470" s="94"/>
      <c r="BO1470" s="94"/>
      <c r="BP1470" s="42"/>
      <c r="BQ1470" s="120"/>
    </row>
    <row r="1471" spans="1:69" hidden="1" x14ac:dyDescent="0.35">
      <c r="A1471" s="131">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95"/>
      <c r="BJ1471" s="95"/>
      <c r="BK1471" s="94"/>
      <c r="BL1471" s="95"/>
      <c r="BM1471" s="96"/>
      <c r="BN1471" s="94"/>
      <c r="BO1471" s="94"/>
      <c r="BP1471" s="42"/>
      <c r="BQ1471" s="120"/>
    </row>
    <row r="1472" spans="1:69" ht="22.75" hidden="1" customHeight="1" x14ac:dyDescent="0.35">
      <c r="A1472" s="131">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95"/>
      <c r="BJ1472" s="95"/>
      <c r="BK1472" s="94"/>
      <c r="BL1472" s="95"/>
      <c r="BM1472" s="96"/>
      <c r="BN1472" s="94"/>
      <c r="BO1472" s="94"/>
      <c r="BP1472" s="42"/>
      <c r="BQ1472" s="120"/>
    </row>
    <row r="1473" spans="1:69" hidden="1" x14ac:dyDescent="0.35">
      <c r="A1473" s="131">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95"/>
      <c r="BJ1473" s="95"/>
      <c r="BK1473" s="94"/>
      <c r="BL1473" s="95"/>
      <c r="BM1473" s="96"/>
      <c r="BN1473" s="94"/>
      <c r="BO1473" s="94"/>
      <c r="BP1473" s="42"/>
      <c r="BQ1473" s="120"/>
    </row>
    <row r="1474" spans="1:69" hidden="1" x14ac:dyDescent="0.35">
      <c r="A1474" s="131">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95"/>
      <c r="BJ1474" s="95"/>
      <c r="BK1474" s="94"/>
      <c r="BL1474" s="95"/>
      <c r="BM1474" s="96"/>
      <c r="BN1474" s="94"/>
      <c r="BO1474" s="94"/>
      <c r="BP1474" s="42"/>
      <c r="BQ1474" s="120"/>
    </row>
    <row r="1475" spans="1:69" hidden="1" x14ac:dyDescent="0.35">
      <c r="A1475" s="131">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95"/>
      <c r="BJ1475" s="95"/>
      <c r="BK1475" s="94"/>
      <c r="BL1475" s="95"/>
      <c r="BM1475" s="96"/>
      <c r="BN1475" s="94"/>
      <c r="BO1475" s="94"/>
      <c r="BP1475" s="42"/>
      <c r="BQ1475" s="120"/>
    </row>
    <row r="1476" spans="1:69" hidden="1" x14ac:dyDescent="0.35">
      <c r="A1476" s="131">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95"/>
      <c r="BJ1476" s="95"/>
      <c r="BK1476" s="94"/>
      <c r="BL1476" s="95"/>
      <c r="BM1476" s="96"/>
      <c r="BN1476" s="94"/>
      <c r="BO1476" s="94"/>
      <c r="BP1476" s="42"/>
      <c r="BQ1476" s="120"/>
    </row>
    <row r="1477" spans="1:69" hidden="1" x14ac:dyDescent="0.35">
      <c r="A1477" s="131">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95"/>
      <c r="BJ1477" s="95"/>
      <c r="BK1477" s="94"/>
      <c r="BL1477" s="95"/>
      <c r="BM1477" s="96"/>
      <c r="BN1477" s="94"/>
      <c r="BO1477" s="94"/>
      <c r="BP1477" s="42"/>
      <c r="BQ1477" s="120"/>
    </row>
    <row r="1478" spans="1:69" hidden="1" x14ac:dyDescent="0.35">
      <c r="A1478" s="131">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95"/>
      <c r="BJ1478" s="95"/>
      <c r="BK1478" s="94"/>
      <c r="BL1478" s="95"/>
      <c r="BM1478" s="96"/>
      <c r="BN1478" s="94"/>
      <c r="BO1478" s="94"/>
      <c r="BP1478" s="42"/>
      <c r="BQ1478" s="120"/>
    </row>
    <row r="1479" spans="1:69" hidden="1" x14ac:dyDescent="0.35">
      <c r="A1479" s="131">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95"/>
      <c r="BJ1479" s="95"/>
      <c r="BK1479" s="94"/>
      <c r="BL1479" s="95"/>
      <c r="BM1479" s="96"/>
      <c r="BN1479" s="94"/>
      <c r="BO1479" s="94"/>
      <c r="BP1479" s="42"/>
      <c r="BQ1479" s="120"/>
    </row>
    <row r="1480" spans="1:69" hidden="1" x14ac:dyDescent="0.35">
      <c r="A1480" s="131">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95"/>
      <c r="BJ1480" s="95"/>
      <c r="BK1480" s="94"/>
      <c r="BL1480" s="95"/>
      <c r="BM1480" s="96"/>
      <c r="BN1480" s="94"/>
      <c r="BO1480" s="94"/>
      <c r="BP1480" s="42"/>
      <c r="BQ1480" s="120"/>
    </row>
    <row r="1481" spans="1:69" hidden="1" x14ac:dyDescent="0.35">
      <c r="A1481" s="131">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95"/>
      <c r="BJ1481" s="95"/>
      <c r="BK1481" s="94"/>
      <c r="BL1481" s="95"/>
      <c r="BM1481" s="96"/>
      <c r="BN1481" s="94"/>
      <c r="BO1481" s="94"/>
      <c r="BP1481" s="42"/>
      <c r="BQ1481" s="120"/>
    </row>
    <row r="1482" spans="1:69" hidden="1" x14ac:dyDescent="0.35">
      <c r="A1482" s="131">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95"/>
      <c r="BJ1482" s="95"/>
      <c r="BK1482" s="94"/>
      <c r="BL1482" s="95"/>
      <c r="BM1482" s="96"/>
      <c r="BN1482" s="94"/>
      <c r="BO1482" s="94"/>
      <c r="BP1482" s="42"/>
      <c r="BQ1482" s="120"/>
    </row>
    <row r="1483" spans="1:69" ht="34.25" hidden="1" customHeight="1" x14ac:dyDescent="0.35">
      <c r="A1483" s="131">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95"/>
      <c r="BJ1483" s="95"/>
      <c r="BK1483" s="94"/>
      <c r="BL1483" s="95"/>
      <c r="BM1483" s="96"/>
      <c r="BN1483" s="94"/>
      <c r="BO1483" s="94"/>
      <c r="BP1483" s="42"/>
      <c r="BQ1483" s="120"/>
    </row>
    <row r="1484" spans="1:69" ht="22.75" hidden="1" customHeight="1" x14ac:dyDescent="0.35">
      <c r="A1484" s="131">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95"/>
      <c r="BJ1484" s="95"/>
      <c r="BK1484" s="94"/>
      <c r="BL1484" s="95"/>
      <c r="BM1484" s="96"/>
      <c r="BN1484" s="94"/>
      <c r="BO1484" s="94"/>
      <c r="BP1484" s="42"/>
      <c r="BQ1484" s="120"/>
    </row>
    <row r="1485" spans="1:69" ht="22.75" hidden="1" customHeight="1" x14ac:dyDescent="0.35">
      <c r="A1485" s="131">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95"/>
      <c r="BJ1485" s="95"/>
      <c r="BK1485" s="94"/>
      <c r="BL1485" s="95"/>
      <c r="BM1485" s="96"/>
      <c r="BN1485" s="94"/>
      <c r="BO1485" s="94"/>
      <c r="BP1485" s="42"/>
      <c r="BQ1485" s="120"/>
    </row>
    <row r="1486" spans="1:69" ht="22.75" hidden="1" customHeight="1" x14ac:dyDescent="0.35">
      <c r="A1486" s="131">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95"/>
      <c r="BJ1486" s="95"/>
      <c r="BK1486" s="94"/>
      <c r="BL1486" s="95"/>
      <c r="BM1486" s="96"/>
      <c r="BN1486" s="94"/>
      <c r="BO1486" s="94"/>
      <c r="BP1486" s="42"/>
      <c r="BQ1486" s="120"/>
    </row>
    <row r="1487" spans="1:69" ht="22.75" hidden="1" customHeight="1" x14ac:dyDescent="0.35">
      <c r="A1487" s="131">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95"/>
      <c r="BJ1487" s="95"/>
      <c r="BK1487" s="94"/>
      <c r="BL1487" s="95"/>
      <c r="BM1487" s="96"/>
      <c r="BN1487" s="94"/>
      <c r="BO1487" s="94"/>
      <c r="BP1487" s="42"/>
      <c r="BQ1487" s="120"/>
    </row>
    <row r="1488" spans="1:69" hidden="1" x14ac:dyDescent="0.35">
      <c r="A1488" s="131">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95"/>
      <c r="BJ1488" s="95"/>
      <c r="BK1488" s="94"/>
      <c r="BL1488" s="95"/>
      <c r="BM1488" s="96"/>
      <c r="BN1488" s="94"/>
      <c r="BO1488" s="94"/>
      <c r="BP1488" s="42"/>
      <c r="BQ1488" s="120"/>
    </row>
    <row r="1489" spans="1:69" hidden="1" x14ac:dyDescent="0.35">
      <c r="A1489" s="131">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95"/>
      <c r="BJ1489" s="95"/>
      <c r="BK1489" s="94"/>
      <c r="BL1489" s="95"/>
      <c r="BM1489" s="96"/>
      <c r="BN1489" s="94"/>
      <c r="BO1489" s="94"/>
      <c r="BP1489" s="42"/>
      <c r="BQ1489" s="120"/>
    </row>
    <row r="1490" spans="1:69" hidden="1" x14ac:dyDescent="0.35">
      <c r="A1490" s="131">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95"/>
      <c r="BJ1490" s="95"/>
      <c r="BK1490" s="94"/>
      <c r="BL1490" s="95"/>
      <c r="BM1490" s="96"/>
      <c r="BN1490" s="94"/>
      <c r="BO1490" s="94"/>
      <c r="BP1490" s="42"/>
      <c r="BQ1490" s="120"/>
    </row>
    <row r="1491" spans="1:69" hidden="1" x14ac:dyDescent="0.35">
      <c r="A1491" s="131">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95"/>
      <c r="BJ1491" s="95"/>
      <c r="BK1491" s="94"/>
      <c r="BL1491" s="95"/>
      <c r="BM1491" s="96"/>
      <c r="BN1491" s="94"/>
      <c r="BO1491" s="94"/>
      <c r="BP1491" s="42"/>
      <c r="BQ1491" s="120"/>
    </row>
    <row r="1492" spans="1:69" hidden="1" x14ac:dyDescent="0.35">
      <c r="A1492" s="131">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95"/>
      <c r="BJ1492" s="95"/>
      <c r="BK1492" s="94"/>
      <c r="BL1492" s="95"/>
      <c r="BM1492" s="96"/>
      <c r="BN1492" s="94"/>
      <c r="BO1492" s="94"/>
      <c r="BP1492" s="42"/>
      <c r="BQ1492" s="120"/>
    </row>
    <row r="1493" spans="1:69" ht="34.25" hidden="1" customHeight="1" x14ac:dyDescent="0.35">
      <c r="A1493" s="131">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95"/>
      <c r="BJ1493" s="95"/>
      <c r="BK1493" s="94"/>
      <c r="BL1493" s="95"/>
      <c r="BM1493" s="96"/>
      <c r="BN1493" s="94"/>
      <c r="BO1493" s="94"/>
      <c r="BP1493" s="42"/>
      <c r="BQ1493" s="120"/>
    </row>
    <row r="1494" spans="1:69" hidden="1" x14ac:dyDescent="0.35">
      <c r="A1494" s="131">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95"/>
      <c r="BJ1494" s="95"/>
      <c r="BK1494" s="94"/>
      <c r="BL1494" s="95"/>
      <c r="BM1494" s="96"/>
      <c r="BN1494" s="94"/>
      <c r="BO1494" s="94"/>
      <c r="BP1494" s="42"/>
      <c r="BQ1494" s="120"/>
    </row>
    <row r="1495" spans="1:69" hidden="1" x14ac:dyDescent="0.35">
      <c r="A1495" s="131">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95"/>
      <c r="BJ1495" s="95"/>
      <c r="BK1495" s="94"/>
      <c r="BL1495" s="95"/>
      <c r="BM1495" s="96"/>
      <c r="BN1495" s="94"/>
      <c r="BO1495" s="94"/>
      <c r="BP1495" s="42"/>
      <c r="BQ1495" s="120"/>
    </row>
    <row r="1496" spans="1:69" ht="34.25" hidden="1" customHeight="1" x14ac:dyDescent="0.35">
      <c r="A1496" s="131">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95"/>
      <c r="BJ1496" s="95"/>
      <c r="BK1496" s="94"/>
      <c r="BL1496" s="95"/>
      <c r="BM1496" s="96"/>
      <c r="BN1496" s="94"/>
      <c r="BO1496" s="94"/>
      <c r="BP1496" s="42"/>
      <c r="BQ1496" s="120"/>
    </row>
    <row r="1497" spans="1:69" hidden="1" x14ac:dyDescent="0.35">
      <c r="A1497" s="131">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95"/>
      <c r="BJ1497" s="95"/>
      <c r="BK1497" s="94"/>
      <c r="BL1497" s="95"/>
      <c r="BM1497" s="96"/>
      <c r="BN1497" s="94"/>
      <c r="BO1497" s="94"/>
      <c r="BP1497" s="42"/>
      <c r="BQ1497" s="120"/>
    </row>
    <row r="1498" spans="1:69" hidden="1" x14ac:dyDescent="0.35">
      <c r="A1498" s="131">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95"/>
      <c r="BJ1498" s="95"/>
      <c r="BK1498" s="94"/>
      <c r="BL1498" s="95"/>
      <c r="BM1498" s="96"/>
      <c r="BN1498" s="94"/>
      <c r="BO1498" s="94"/>
      <c r="BP1498" s="42"/>
      <c r="BQ1498" s="120"/>
    </row>
    <row r="1499" spans="1:69" hidden="1" x14ac:dyDescent="0.35">
      <c r="A1499" s="131">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95"/>
      <c r="BJ1499" s="95"/>
      <c r="BK1499" s="94"/>
      <c r="BL1499" s="95"/>
      <c r="BM1499" s="96"/>
      <c r="BN1499" s="94"/>
      <c r="BO1499" s="94"/>
      <c r="BP1499" s="42"/>
      <c r="BQ1499" s="120"/>
    </row>
    <row r="1500" spans="1:69" hidden="1" x14ac:dyDescent="0.35">
      <c r="A1500" s="131">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95"/>
      <c r="BJ1500" s="95"/>
      <c r="BK1500" s="94"/>
      <c r="BL1500" s="95"/>
      <c r="BM1500" s="96"/>
      <c r="BN1500" s="94"/>
      <c r="BO1500" s="94"/>
      <c r="BP1500" s="42"/>
      <c r="BQ1500" s="120"/>
    </row>
    <row r="1501" spans="1:69" hidden="1" x14ac:dyDescent="0.35">
      <c r="A1501" s="131">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95"/>
      <c r="BJ1501" s="95"/>
      <c r="BK1501" s="94"/>
      <c r="BL1501" s="95"/>
      <c r="BM1501" s="96"/>
      <c r="BN1501" s="94"/>
      <c r="BO1501" s="94"/>
      <c r="BP1501" s="42"/>
      <c r="BQ1501" s="120"/>
    </row>
    <row r="1502" spans="1:69" hidden="1" x14ac:dyDescent="0.35">
      <c r="A1502" s="131">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95"/>
      <c r="BJ1502" s="95"/>
      <c r="BK1502" s="94"/>
      <c r="BL1502" s="95"/>
      <c r="BM1502" s="96"/>
      <c r="BN1502" s="94"/>
      <c r="BO1502" s="94"/>
      <c r="BP1502" s="42"/>
      <c r="BQ1502" s="120"/>
    </row>
    <row r="1503" spans="1:69" hidden="1" x14ac:dyDescent="0.35">
      <c r="A1503" s="131">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95"/>
      <c r="BJ1503" s="95"/>
      <c r="BK1503" s="94"/>
      <c r="BL1503" s="95"/>
      <c r="BM1503" s="96"/>
      <c r="BN1503" s="94"/>
      <c r="BO1503" s="94"/>
      <c r="BP1503" s="42"/>
      <c r="BQ1503" s="120"/>
    </row>
    <row r="1504" spans="1:69" hidden="1" x14ac:dyDescent="0.35">
      <c r="A1504" s="131">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95"/>
      <c r="BJ1504" s="95"/>
      <c r="BK1504" s="94"/>
      <c r="BL1504" s="95"/>
      <c r="BM1504" s="96"/>
      <c r="BN1504" s="94"/>
      <c r="BO1504" s="94"/>
      <c r="BP1504" s="42"/>
      <c r="BQ1504" s="120"/>
    </row>
    <row r="1505" spans="1:69" hidden="1" x14ac:dyDescent="0.35">
      <c r="A1505" s="131">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95"/>
      <c r="BJ1505" s="95"/>
      <c r="BK1505" s="94"/>
      <c r="BL1505" s="95"/>
      <c r="BM1505" s="96"/>
      <c r="BN1505" s="94"/>
      <c r="BO1505" s="94"/>
      <c r="BP1505" s="42"/>
      <c r="BQ1505" s="120"/>
    </row>
    <row r="1506" spans="1:69" hidden="1" x14ac:dyDescent="0.35">
      <c r="A1506" s="131">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95"/>
      <c r="BJ1506" s="95"/>
      <c r="BK1506" s="94"/>
      <c r="BL1506" s="95"/>
      <c r="BM1506" s="96"/>
      <c r="BN1506" s="94"/>
      <c r="BO1506" s="94"/>
      <c r="BP1506" s="42"/>
      <c r="BQ1506" s="120"/>
    </row>
    <row r="1507" spans="1:69" hidden="1" x14ac:dyDescent="0.35">
      <c r="A1507" s="131">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95"/>
      <c r="BJ1507" s="95"/>
      <c r="BK1507" s="94"/>
      <c r="BL1507" s="95"/>
      <c r="BM1507" s="96"/>
      <c r="BN1507" s="94"/>
      <c r="BO1507" s="94"/>
      <c r="BP1507" s="42"/>
      <c r="BQ1507" s="120"/>
    </row>
    <row r="1508" spans="1:69" ht="22.75" hidden="1" customHeight="1" x14ac:dyDescent="0.35">
      <c r="A1508" s="131">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95"/>
      <c r="BJ1508" s="95"/>
      <c r="BK1508" s="94"/>
      <c r="BL1508" s="95"/>
      <c r="BM1508" s="96"/>
      <c r="BN1508" s="94"/>
      <c r="BO1508" s="94"/>
      <c r="BP1508" s="42"/>
      <c r="BQ1508" s="120"/>
    </row>
    <row r="1509" spans="1:69" hidden="1" x14ac:dyDescent="0.35">
      <c r="A1509" s="131">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95"/>
      <c r="BJ1509" s="95"/>
      <c r="BK1509" s="94"/>
      <c r="BL1509" s="95"/>
      <c r="BM1509" s="96"/>
      <c r="BN1509" s="94"/>
      <c r="BO1509" s="94"/>
      <c r="BP1509" s="42"/>
      <c r="BQ1509" s="120"/>
    </row>
    <row r="1510" spans="1:69" hidden="1" x14ac:dyDescent="0.35">
      <c r="A1510" s="131">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95"/>
      <c r="BJ1510" s="95"/>
      <c r="BK1510" s="94"/>
      <c r="BL1510" s="95"/>
      <c r="BM1510" s="96"/>
      <c r="BN1510" s="94"/>
      <c r="BO1510" s="94"/>
      <c r="BP1510" s="42"/>
      <c r="BQ1510" s="120"/>
    </row>
    <row r="1511" spans="1:69" hidden="1" x14ac:dyDescent="0.35">
      <c r="A1511" s="131">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95"/>
      <c r="BJ1511" s="95"/>
      <c r="BK1511" s="94"/>
      <c r="BL1511" s="95"/>
      <c r="BM1511" s="96"/>
      <c r="BN1511" s="94"/>
      <c r="BO1511" s="94"/>
      <c r="BP1511" s="42"/>
      <c r="BQ1511" s="120"/>
    </row>
    <row r="1512" spans="1:69" hidden="1" x14ac:dyDescent="0.35">
      <c r="A1512" s="131">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95"/>
      <c r="BJ1512" s="95"/>
      <c r="BK1512" s="94"/>
      <c r="BL1512" s="95"/>
      <c r="BM1512" s="96"/>
      <c r="BN1512" s="94"/>
      <c r="BO1512" s="94"/>
      <c r="BP1512" s="42"/>
      <c r="BQ1512" s="120"/>
    </row>
    <row r="1513" spans="1:69" hidden="1" x14ac:dyDescent="0.35">
      <c r="A1513" s="131">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95"/>
      <c r="BJ1513" s="95"/>
      <c r="BK1513" s="94"/>
      <c r="BL1513" s="95"/>
      <c r="BM1513" s="96"/>
      <c r="BN1513" s="94"/>
      <c r="BO1513" s="94"/>
      <c r="BP1513" s="42"/>
      <c r="BQ1513" s="120"/>
    </row>
    <row r="1514" spans="1:69" hidden="1" x14ac:dyDescent="0.35">
      <c r="A1514" s="131">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95"/>
      <c r="BJ1514" s="95"/>
      <c r="BK1514" s="94"/>
      <c r="BL1514" s="95"/>
      <c r="BM1514" s="96"/>
      <c r="BN1514" s="94"/>
      <c r="BO1514" s="94"/>
      <c r="BP1514" s="42"/>
      <c r="BQ1514" s="120"/>
    </row>
    <row r="1515" spans="1:69" hidden="1" x14ac:dyDescent="0.35">
      <c r="A1515" s="131">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95"/>
      <c r="BJ1515" s="95"/>
      <c r="BK1515" s="94"/>
      <c r="BL1515" s="95"/>
      <c r="BM1515" s="96"/>
      <c r="BN1515" s="94"/>
      <c r="BO1515" s="94"/>
      <c r="BP1515" s="42"/>
      <c r="BQ1515" s="120"/>
    </row>
    <row r="1516" spans="1:69" hidden="1" x14ac:dyDescent="0.35">
      <c r="A1516" s="131">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95"/>
      <c r="BJ1516" s="95"/>
      <c r="BK1516" s="94"/>
      <c r="BL1516" s="95"/>
      <c r="BM1516" s="96"/>
      <c r="BN1516" s="94"/>
      <c r="BO1516" s="94"/>
      <c r="BP1516" s="42"/>
      <c r="BQ1516" s="120"/>
    </row>
    <row r="1517" spans="1:69" hidden="1" x14ac:dyDescent="0.35">
      <c r="A1517" s="131">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95"/>
      <c r="BJ1517" s="95"/>
      <c r="BK1517" s="94"/>
      <c r="BL1517" s="95"/>
      <c r="BM1517" s="96"/>
      <c r="BN1517" s="94"/>
      <c r="BO1517" s="94"/>
      <c r="BP1517" s="42"/>
      <c r="BQ1517" s="120"/>
    </row>
    <row r="1518" spans="1:69" ht="34.25" hidden="1" customHeight="1" x14ac:dyDescent="0.35">
      <c r="A1518" s="131">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95"/>
      <c r="BJ1518" s="95"/>
      <c r="BK1518" s="94"/>
      <c r="BL1518" s="95"/>
      <c r="BM1518" s="96"/>
      <c r="BN1518" s="94"/>
      <c r="BO1518" s="94"/>
      <c r="BP1518" s="42"/>
      <c r="BQ1518" s="120"/>
    </row>
    <row r="1519" spans="1:69" hidden="1" x14ac:dyDescent="0.35">
      <c r="A1519" s="131">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95"/>
      <c r="BJ1519" s="95"/>
      <c r="BK1519" s="94"/>
      <c r="BL1519" s="95"/>
      <c r="BM1519" s="96"/>
      <c r="BN1519" s="94"/>
      <c r="BO1519" s="94"/>
      <c r="BP1519" s="42"/>
      <c r="BQ1519" s="120"/>
    </row>
    <row r="1520" spans="1:69" ht="34.25" hidden="1" customHeight="1" x14ac:dyDescent="0.35">
      <c r="A1520" s="131">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95"/>
      <c r="BJ1520" s="95"/>
      <c r="BK1520" s="94"/>
      <c r="BL1520" s="95"/>
      <c r="BM1520" s="96"/>
      <c r="BN1520" s="94"/>
      <c r="BO1520" s="94"/>
      <c r="BP1520" s="42"/>
      <c r="BQ1520" s="120"/>
    </row>
    <row r="1521" spans="1:69" ht="22.75" hidden="1" customHeight="1" x14ac:dyDescent="0.35">
      <c r="A1521" s="131">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95"/>
      <c r="BJ1521" s="95"/>
      <c r="BK1521" s="94"/>
      <c r="BL1521" s="95"/>
      <c r="BM1521" s="96"/>
      <c r="BN1521" s="94"/>
      <c r="BO1521" s="94"/>
      <c r="BP1521" s="42"/>
      <c r="BQ1521" s="120"/>
    </row>
    <row r="1522" spans="1:69" hidden="1" x14ac:dyDescent="0.35">
      <c r="A1522" s="131">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95"/>
      <c r="BJ1522" s="95"/>
      <c r="BK1522" s="94"/>
      <c r="BL1522" s="95"/>
      <c r="BM1522" s="96"/>
      <c r="BN1522" s="94"/>
      <c r="BO1522" s="94"/>
      <c r="BP1522" s="42"/>
      <c r="BQ1522" s="120"/>
    </row>
    <row r="1523" spans="1:69" hidden="1" x14ac:dyDescent="0.35">
      <c r="A1523" s="131">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95"/>
      <c r="BJ1523" s="95"/>
      <c r="BK1523" s="94"/>
      <c r="BL1523" s="95"/>
      <c r="BM1523" s="96"/>
      <c r="BN1523" s="94"/>
      <c r="BO1523" s="94"/>
      <c r="BP1523" s="42"/>
      <c r="BQ1523" s="120"/>
    </row>
    <row r="1524" spans="1:69" hidden="1" x14ac:dyDescent="0.35">
      <c r="A1524" s="131">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95"/>
      <c r="BJ1524" s="95"/>
      <c r="BK1524" s="94"/>
      <c r="BL1524" s="95"/>
      <c r="BM1524" s="96"/>
      <c r="BN1524" s="94"/>
      <c r="BO1524" s="94"/>
      <c r="BP1524" s="42"/>
      <c r="BQ1524" s="120"/>
    </row>
    <row r="1525" spans="1:69" ht="22.75" hidden="1" customHeight="1" x14ac:dyDescent="0.35">
      <c r="A1525" s="131">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95"/>
      <c r="BJ1525" s="95"/>
      <c r="BK1525" s="94"/>
      <c r="BL1525" s="95"/>
      <c r="BM1525" s="96"/>
      <c r="BN1525" s="94"/>
      <c r="BO1525" s="94"/>
      <c r="BP1525" s="42"/>
      <c r="BQ1525" s="120"/>
    </row>
    <row r="1526" spans="1:69" ht="22.75" hidden="1" customHeight="1" x14ac:dyDescent="0.35">
      <c r="A1526" s="131">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95"/>
      <c r="BJ1526" s="95"/>
      <c r="BK1526" s="94"/>
      <c r="BL1526" s="95"/>
      <c r="BM1526" s="96"/>
      <c r="BN1526" s="94"/>
      <c r="BO1526" s="94"/>
      <c r="BP1526" s="42"/>
      <c r="BQ1526" s="120"/>
    </row>
    <row r="1527" spans="1:69" ht="22.75" hidden="1" customHeight="1" x14ac:dyDescent="0.35">
      <c r="A1527" s="131">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95"/>
      <c r="BJ1527" s="95"/>
      <c r="BK1527" s="94"/>
      <c r="BL1527" s="95"/>
      <c r="BM1527" s="96"/>
      <c r="BN1527" s="94"/>
      <c r="BO1527" s="94"/>
      <c r="BP1527" s="42"/>
      <c r="BQ1527" s="120"/>
    </row>
    <row r="1528" spans="1:69" hidden="1" x14ac:dyDescent="0.35">
      <c r="A1528" s="131">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95"/>
      <c r="BJ1528" s="95"/>
      <c r="BK1528" s="94"/>
      <c r="BL1528" s="95"/>
      <c r="BM1528" s="96"/>
      <c r="BN1528" s="94"/>
      <c r="BO1528" s="94"/>
      <c r="BP1528" s="42"/>
      <c r="BQ1528" s="120"/>
    </row>
    <row r="1529" spans="1:69" hidden="1" x14ac:dyDescent="0.35">
      <c r="A1529" s="131">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95"/>
      <c r="BJ1529" s="95"/>
      <c r="BK1529" s="94"/>
      <c r="BL1529" s="95"/>
      <c r="BM1529" s="96"/>
      <c r="BN1529" s="94"/>
      <c r="BO1529" s="94"/>
      <c r="BP1529" s="42"/>
      <c r="BQ1529" s="120"/>
    </row>
    <row r="1530" spans="1:69" hidden="1" x14ac:dyDescent="0.35">
      <c r="A1530" s="131">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95"/>
      <c r="BJ1530" s="95"/>
      <c r="BK1530" s="94"/>
      <c r="BL1530" s="95"/>
      <c r="BM1530" s="96"/>
      <c r="BN1530" s="94"/>
      <c r="BO1530" s="94"/>
      <c r="BP1530" s="42"/>
      <c r="BQ1530" s="120"/>
    </row>
    <row r="1531" spans="1:69" ht="34.25" hidden="1" customHeight="1" x14ac:dyDescent="0.35">
      <c r="A1531" s="131">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95"/>
      <c r="BJ1531" s="95"/>
      <c r="BK1531" s="94"/>
      <c r="BL1531" s="95"/>
      <c r="BM1531" s="96"/>
      <c r="BN1531" s="94"/>
      <c r="BO1531" s="94"/>
      <c r="BP1531" s="42"/>
      <c r="BQ1531" s="120"/>
    </row>
    <row r="1532" spans="1:69" hidden="1" x14ac:dyDescent="0.35">
      <c r="A1532" s="131">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95"/>
      <c r="BJ1532" s="95"/>
      <c r="BK1532" s="94"/>
      <c r="BL1532" s="95"/>
      <c r="BM1532" s="96"/>
      <c r="BN1532" s="94"/>
      <c r="BO1532" s="94"/>
      <c r="BP1532" s="42"/>
      <c r="BQ1532" s="120"/>
    </row>
    <row r="1533" spans="1:69" hidden="1" x14ac:dyDescent="0.35">
      <c r="A1533" s="131">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95"/>
      <c r="BJ1533" s="95"/>
      <c r="BK1533" s="94"/>
      <c r="BL1533" s="95"/>
      <c r="BM1533" s="96"/>
      <c r="BN1533" s="94"/>
      <c r="BO1533" s="94"/>
      <c r="BP1533" s="42"/>
      <c r="BQ1533" s="120"/>
    </row>
    <row r="1534" spans="1:69" hidden="1" x14ac:dyDescent="0.35">
      <c r="A1534" s="131">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95"/>
      <c r="BJ1534" s="95"/>
      <c r="BK1534" s="94"/>
      <c r="BL1534" s="95"/>
      <c r="BM1534" s="96"/>
      <c r="BN1534" s="94"/>
      <c r="BO1534" s="94"/>
      <c r="BP1534" s="42"/>
      <c r="BQ1534" s="120"/>
    </row>
    <row r="1535" spans="1:69" hidden="1" x14ac:dyDescent="0.35">
      <c r="A1535" s="131">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95"/>
      <c r="BJ1535" s="95"/>
      <c r="BK1535" s="94"/>
      <c r="BL1535" s="95"/>
      <c r="BM1535" s="96"/>
      <c r="BN1535" s="94"/>
      <c r="BO1535" s="94"/>
      <c r="BP1535" s="42"/>
      <c r="BQ1535" s="120"/>
    </row>
    <row r="1536" spans="1:69" hidden="1" x14ac:dyDescent="0.35">
      <c r="A1536" s="131">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95"/>
      <c r="BJ1536" s="95"/>
      <c r="BK1536" s="94"/>
      <c r="BL1536" s="95"/>
      <c r="BM1536" s="96"/>
      <c r="BN1536" s="94"/>
      <c r="BO1536" s="94"/>
      <c r="BP1536" s="42"/>
      <c r="BQ1536" s="120"/>
    </row>
    <row r="1537" spans="1:69" hidden="1" x14ac:dyDescent="0.35">
      <c r="A1537" s="131">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95"/>
      <c r="BJ1537" s="95"/>
      <c r="BK1537" s="94"/>
      <c r="BL1537" s="95"/>
      <c r="BM1537" s="96"/>
      <c r="BN1537" s="94"/>
      <c r="BO1537" s="94"/>
      <c r="BP1537" s="42"/>
      <c r="BQ1537" s="120"/>
    </row>
    <row r="1538" spans="1:69" hidden="1" x14ac:dyDescent="0.35">
      <c r="A1538" s="131">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95"/>
      <c r="BJ1538" s="95"/>
      <c r="BK1538" s="94"/>
      <c r="BL1538" s="95"/>
      <c r="BM1538" s="96"/>
      <c r="BN1538" s="94"/>
      <c r="BO1538" s="94"/>
      <c r="BP1538" s="42"/>
      <c r="BQ1538" s="120"/>
    </row>
    <row r="1539" spans="1:69" hidden="1" x14ac:dyDescent="0.35">
      <c r="A1539" s="131">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95"/>
      <c r="BJ1539" s="95"/>
      <c r="BK1539" s="94"/>
      <c r="BL1539" s="95"/>
      <c r="BM1539" s="96"/>
      <c r="BN1539" s="94"/>
      <c r="BO1539" s="94"/>
      <c r="BP1539" s="42"/>
      <c r="BQ1539" s="120"/>
    </row>
    <row r="1540" spans="1:69" hidden="1" x14ac:dyDescent="0.35">
      <c r="A1540" s="131">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95"/>
      <c r="BJ1540" s="95"/>
      <c r="BK1540" s="94"/>
      <c r="BL1540" s="95"/>
      <c r="BM1540" s="96"/>
      <c r="BN1540" s="94"/>
      <c r="BO1540" s="94"/>
      <c r="BP1540" s="42"/>
      <c r="BQ1540" s="120"/>
    </row>
    <row r="1541" spans="1:69" hidden="1" x14ac:dyDescent="0.35">
      <c r="A1541" s="131">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95"/>
      <c r="BJ1541" s="95"/>
      <c r="BK1541" s="94"/>
      <c r="BL1541" s="95"/>
      <c r="BM1541" s="96"/>
      <c r="BN1541" s="94"/>
      <c r="BO1541" s="94"/>
      <c r="BP1541" s="42"/>
      <c r="BQ1541" s="120"/>
    </row>
    <row r="1542" spans="1:69" hidden="1" x14ac:dyDescent="0.35">
      <c r="A1542" s="131">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95"/>
      <c r="BJ1542" s="95"/>
      <c r="BK1542" s="94"/>
      <c r="BL1542" s="95"/>
      <c r="BM1542" s="96"/>
      <c r="BN1542" s="94"/>
      <c r="BO1542" s="94"/>
      <c r="BP1542" s="42"/>
      <c r="BQ1542" s="120"/>
    </row>
    <row r="1543" spans="1:69" hidden="1" x14ac:dyDescent="0.35">
      <c r="A1543" s="131">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95"/>
      <c r="BJ1543" s="95"/>
      <c r="BK1543" s="94"/>
      <c r="BL1543" s="95"/>
      <c r="BM1543" s="96"/>
      <c r="BN1543" s="94"/>
      <c r="BO1543" s="94"/>
      <c r="BP1543" s="42"/>
      <c r="BQ1543" s="120"/>
    </row>
    <row r="1544" spans="1:69" hidden="1" x14ac:dyDescent="0.35">
      <c r="A1544" s="131">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95"/>
      <c r="BJ1544" s="95"/>
      <c r="BK1544" s="94"/>
      <c r="BL1544" s="95"/>
      <c r="BM1544" s="96"/>
      <c r="BN1544" s="94"/>
      <c r="BO1544" s="94"/>
      <c r="BP1544" s="42"/>
      <c r="BQ1544" s="120"/>
    </row>
    <row r="1545" spans="1:69" hidden="1" x14ac:dyDescent="0.35">
      <c r="A1545" s="131">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95"/>
      <c r="BJ1545" s="95"/>
      <c r="BK1545" s="94"/>
      <c r="BL1545" s="95"/>
      <c r="BM1545" s="96"/>
      <c r="BN1545" s="94"/>
      <c r="BO1545" s="94"/>
      <c r="BP1545" s="42"/>
      <c r="BQ1545" s="120"/>
    </row>
    <row r="1546" spans="1:69" hidden="1" x14ac:dyDescent="0.35">
      <c r="A1546" s="131">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95"/>
      <c r="BJ1546" s="95"/>
      <c r="BK1546" s="94"/>
      <c r="BL1546" s="95"/>
      <c r="BM1546" s="96"/>
      <c r="BN1546" s="94"/>
      <c r="BO1546" s="94"/>
      <c r="BP1546" s="42"/>
      <c r="BQ1546" s="120"/>
    </row>
    <row r="1547" spans="1:69" hidden="1" x14ac:dyDescent="0.35">
      <c r="A1547" s="131">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95"/>
      <c r="BJ1547" s="95"/>
      <c r="BK1547" s="94"/>
      <c r="BL1547" s="95"/>
      <c r="BM1547" s="96"/>
      <c r="BN1547" s="94"/>
      <c r="BO1547" s="94"/>
      <c r="BP1547" s="42"/>
      <c r="BQ1547" s="120"/>
    </row>
    <row r="1548" spans="1:69" hidden="1" x14ac:dyDescent="0.35">
      <c r="A1548" s="131">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95"/>
      <c r="BJ1548" s="95"/>
      <c r="BK1548" s="94"/>
      <c r="BL1548" s="95"/>
      <c r="BM1548" s="96"/>
      <c r="BN1548" s="94"/>
      <c r="BO1548" s="94"/>
      <c r="BP1548" s="42"/>
      <c r="BQ1548" s="120"/>
    </row>
    <row r="1549" spans="1:69" hidden="1" x14ac:dyDescent="0.35">
      <c r="A1549" s="131">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95"/>
      <c r="BJ1549" s="95"/>
      <c r="BK1549" s="94"/>
      <c r="BL1549" s="95"/>
      <c r="BM1549" s="96"/>
      <c r="BN1549" s="94"/>
      <c r="BO1549" s="94"/>
      <c r="BP1549" s="42"/>
      <c r="BQ1549" s="120"/>
    </row>
    <row r="1550" spans="1:69" hidden="1" x14ac:dyDescent="0.35">
      <c r="A1550" s="131">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95"/>
      <c r="BJ1550" s="95"/>
      <c r="BK1550" s="94"/>
      <c r="BL1550" s="95"/>
      <c r="BM1550" s="96"/>
      <c r="BN1550" s="94"/>
      <c r="BO1550" s="94"/>
      <c r="BP1550" s="42"/>
      <c r="BQ1550" s="120"/>
    </row>
    <row r="1551" spans="1:69" hidden="1" x14ac:dyDescent="0.35">
      <c r="A1551" s="131">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95"/>
      <c r="BJ1551" s="95"/>
      <c r="BK1551" s="94"/>
      <c r="BL1551" s="95"/>
      <c r="BM1551" s="96"/>
      <c r="BN1551" s="94"/>
      <c r="BO1551" s="94"/>
      <c r="BP1551" s="42"/>
      <c r="BQ1551" s="120"/>
    </row>
    <row r="1552" spans="1:69" hidden="1" x14ac:dyDescent="0.35">
      <c r="A1552" s="131">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95"/>
      <c r="BJ1552" s="95"/>
      <c r="BK1552" s="94"/>
      <c r="BL1552" s="95"/>
      <c r="BM1552" s="96"/>
      <c r="BN1552" s="94"/>
      <c r="BO1552" s="94"/>
      <c r="BP1552" s="42"/>
      <c r="BQ1552" s="120"/>
    </row>
    <row r="1553" spans="1:69" hidden="1" x14ac:dyDescent="0.35">
      <c r="A1553" s="131">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95"/>
      <c r="BJ1553" s="95"/>
      <c r="BK1553" s="94"/>
      <c r="BL1553" s="95"/>
      <c r="BM1553" s="96"/>
      <c r="BN1553" s="94"/>
      <c r="BO1553" s="94"/>
      <c r="BP1553" s="42"/>
      <c r="BQ1553" s="120"/>
    </row>
    <row r="1554" spans="1:69" hidden="1" x14ac:dyDescent="0.35">
      <c r="A1554" s="131">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95"/>
      <c r="BJ1554" s="95"/>
      <c r="BK1554" s="94"/>
      <c r="BL1554" s="95"/>
      <c r="BM1554" s="96"/>
      <c r="BN1554" s="94"/>
      <c r="BO1554" s="94"/>
      <c r="BP1554" s="42"/>
      <c r="BQ1554" s="120"/>
    </row>
    <row r="1555" spans="1:69" hidden="1" x14ac:dyDescent="0.35">
      <c r="A1555" s="131">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95"/>
      <c r="BJ1555" s="95"/>
      <c r="BK1555" s="94"/>
      <c r="BL1555" s="95"/>
      <c r="BM1555" s="96"/>
      <c r="BN1555" s="94"/>
      <c r="BO1555" s="94"/>
      <c r="BP1555" s="42"/>
      <c r="BQ1555" s="120"/>
    </row>
    <row r="1556" spans="1:69" hidden="1" x14ac:dyDescent="0.35">
      <c r="A1556" s="131">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95"/>
      <c r="BJ1556" s="95"/>
      <c r="BK1556" s="94"/>
      <c r="BL1556" s="95"/>
      <c r="BM1556" s="96"/>
      <c r="BN1556" s="94"/>
      <c r="BO1556" s="94"/>
      <c r="BP1556" s="42"/>
      <c r="BQ1556" s="120"/>
    </row>
    <row r="1557" spans="1:69" hidden="1" x14ac:dyDescent="0.35">
      <c r="A1557" s="131">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95"/>
      <c r="BJ1557" s="95"/>
      <c r="BK1557" s="94"/>
      <c r="BL1557" s="95"/>
      <c r="BM1557" s="96"/>
      <c r="BN1557" s="94"/>
      <c r="BO1557" s="94"/>
      <c r="BP1557" s="42"/>
      <c r="BQ1557" s="120"/>
    </row>
    <row r="1558" spans="1:69" hidden="1" x14ac:dyDescent="0.35">
      <c r="A1558" s="131">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95"/>
      <c r="BJ1558" s="95"/>
      <c r="BK1558" s="94"/>
      <c r="BL1558" s="95"/>
      <c r="BM1558" s="96"/>
      <c r="BN1558" s="94"/>
      <c r="BO1558" s="94"/>
      <c r="BP1558" s="42"/>
      <c r="BQ1558" s="120"/>
    </row>
    <row r="1559" spans="1:69" hidden="1" x14ac:dyDescent="0.35">
      <c r="A1559" s="131">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95"/>
      <c r="BJ1559" s="95"/>
      <c r="BK1559" s="94"/>
      <c r="BL1559" s="95"/>
      <c r="BM1559" s="96"/>
      <c r="BN1559" s="94"/>
      <c r="BO1559" s="94"/>
      <c r="BP1559" s="42"/>
      <c r="BQ1559" s="120"/>
    </row>
    <row r="1560" spans="1:69" hidden="1" x14ac:dyDescent="0.35">
      <c r="A1560" s="131">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95"/>
      <c r="BJ1560" s="95"/>
      <c r="BK1560" s="94"/>
      <c r="BL1560" s="95"/>
      <c r="BM1560" s="96"/>
      <c r="BN1560" s="94"/>
      <c r="BO1560" s="94"/>
      <c r="BP1560" s="42"/>
      <c r="BQ1560" s="120"/>
    </row>
    <row r="1561" spans="1:69" hidden="1" x14ac:dyDescent="0.35">
      <c r="A1561" s="131">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95"/>
      <c r="BJ1561" s="95"/>
      <c r="BK1561" s="94"/>
      <c r="BL1561" s="95"/>
      <c r="BM1561" s="96"/>
      <c r="BN1561" s="94"/>
      <c r="BO1561" s="94"/>
      <c r="BP1561" s="42"/>
      <c r="BQ1561" s="120"/>
    </row>
    <row r="1562" spans="1:69" hidden="1" x14ac:dyDescent="0.35">
      <c r="A1562" s="131">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95"/>
      <c r="BJ1562" s="95"/>
      <c r="BK1562" s="94"/>
      <c r="BL1562" s="95"/>
      <c r="BM1562" s="96"/>
      <c r="BN1562" s="94"/>
      <c r="BO1562" s="94"/>
      <c r="BP1562" s="42"/>
      <c r="BQ1562" s="120"/>
    </row>
    <row r="1563" spans="1:69" hidden="1" x14ac:dyDescent="0.35">
      <c r="A1563" s="131">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95"/>
      <c r="BJ1563" s="95"/>
      <c r="BK1563" s="94"/>
      <c r="BL1563" s="95"/>
      <c r="BM1563" s="96"/>
      <c r="BN1563" s="94"/>
      <c r="BO1563" s="94"/>
      <c r="BP1563" s="42"/>
      <c r="BQ1563" s="120"/>
    </row>
    <row r="1564" spans="1:69" hidden="1" x14ac:dyDescent="0.35">
      <c r="A1564" s="131">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95"/>
      <c r="BJ1564" s="95"/>
      <c r="BK1564" s="94"/>
      <c r="BL1564" s="95"/>
      <c r="BM1564" s="96"/>
      <c r="BN1564" s="94"/>
      <c r="BO1564" s="94"/>
      <c r="BP1564" s="42"/>
      <c r="BQ1564" s="120"/>
    </row>
    <row r="1565" spans="1:69" hidden="1" x14ac:dyDescent="0.35">
      <c r="A1565" s="131">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95"/>
      <c r="BJ1565" s="95"/>
      <c r="BK1565" s="94"/>
      <c r="BL1565" s="95"/>
      <c r="BM1565" s="96"/>
      <c r="BN1565" s="94"/>
      <c r="BO1565" s="94"/>
      <c r="BP1565" s="42"/>
      <c r="BQ1565" s="120"/>
    </row>
    <row r="1566" spans="1:69" ht="22.75" hidden="1" customHeight="1" x14ac:dyDescent="0.35">
      <c r="A1566" s="131">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95"/>
      <c r="BJ1566" s="95"/>
      <c r="BK1566" s="94"/>
      <c r="BL1566" s="95"/>
      <c r="BM1566" s="96"/>
      <c r="BN1566" s="94"/>
      <c r="BO1566" s="94"/>
      <c r="BP1566" s="42"/>
      <c r="BQ1566" s="120"/>
    </row>
    <row r="1567" spans="1:69" hidden="1" x14ac:dyDescent="0.35">
      <c r="A1567" s="131">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95"/>
      <c r="BJ1567" s="95"/>
      <c r="BK1567" s="94"/>
      <c r="BL1567" s="95"/>
      <c r="BM1567" s="96"/>
      <c r="BN1567" s="94"/>
      <c r="BO1567" s="94"/>
      <c r="BP1567" s="42"/>
      <c r="BQ1567" s="120"/>
    </row>
    <row r="1568" spans="1:69" hidden="1" x14ac:dyDescent="0.35">
      <c r="A1568" s="131">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95"/>
      <c r="BJ1568" s="95"/>
      <c r="BK1568" s="94"/>
      <c r="BL1568" s="95"/>
      <c r="BM1568" s="96"/>
      <c r="BN1568" s="94"/>
      <c r="BO1568" s="94"/>
      <c r="BP1568" s="42"/>
      <c r="BQ1568" s="120"/>
    </row>
    <row r="1569" spans="1:69" hidden="1" x14ac:dyDescent="0.35">
      <c r="A1569" s="131">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95"/>
      <c r="BJ1569" s="95"/>
      <c r="BK1569" s="94"/>
      <c r="BL1569" s="95"/>
      <c r="BM1569" s="96"/>
      <c r="BN1569" s="94"/>
      <c r="BO1569" s="94"/>
      <c r="BP1569" s="42"/>
      <c r="BQ1569" s="120"/>
    </row>
    <row r="1570" spans="1:69" hidden="1" x14ac:dyDescent="0.35">
      <c r="A1570" s="131">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95"/>
      <c r="BJ1570" s="95"/>
      <c r="BK1570" s="94"/>
      <c r="BL1570" s="95"/>
      <c r="BM1570" s="96"/>
      <c r="BN1570" s="94"/>
      <c r="BO1570" s="94"/>
      <c r="BP1570" s="42"/>
      <c r="BQ1570" s="120"/>
    </row>
    <row r="1571" spans="1:69" hidden="1" x14ac:dyDescent="0.35">
      <c r="A1571" s="131">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95"/>
      <c r="BJ1571" s="95"/>
      <c r="BK1571" s="94"/>
      <c r="BL1571" s="95"/>
      <c r="BM1571" s="96"/>
      <c r="BN1571" s="94"/>
      <c r="BO1571" s="94"/>
      <c r="BP1571" s="42"/>
      <c r="BQ1571" s="120"/>
    </row>
    <row r="1572" spans="1:69" ht="22.75" hidden="1" customHeight="1" x14ac:dyDescent="0.35">
      <c r="A1572" s="131">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95"/>
      <c r="BJ1572" s="95"/>
      <c r="BK1572" s="94"/>
      <c r="BL1572" s="95"/>
      <c r="BM1572" s="96"/>
      <c r="BN1572" s="94"/>
      <c r="BO1572" s="94"/>
      <c r="BP1572" s="42"/>
      <c r="BQ1572" s="120"/>
    </row>
    <row r="1573" spans="1:69" hidden="1" x14ac:dyDescent="0.35">
      <c r="A1573" s="131">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95"/>
      <c r="BJ1573" s="95"/>
      <c r="BK1573" s="94"/>
      <c r="BL1573" s="95"/>
      <c r="BM1573" s="96"/>
      <c r="BN1573" s="94"/>
      <c r="BO1573" s="94"/>
      <c r="BP1573" s="42"/>
      <c r="BQ1573" s="120"/>
    </row>
    <row r="1574" spans="1:69" hidden="1" x14ac:dyDescent="0.35">
      <c r="A1574" s="131">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95"/>
      <c r="BJ1574" s="95"/>
      <c r="BK1574" s="94"/>
      <c r="BL1574" s="95"/>
      <c r="BM1574" s="96"/>
      <c r="BN1574" s="94"/>
      <c r="BO1574" s="94"/>
      <c r="BP1574" s="42"/>
      <c r="BQ1574" s="120"/>
    </row>
    <row r="1575" spans="1:69" hidden="1" x14ac:dyDescent="0.35">
      <c r="A1575" s="131">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95"/>
      <c r="BJ1575" s="95"/>
      <c r="BK1575" s="94"/>
      <c r="BL1575" s="95"/>
      <c r="BM1575" s="96"/>
      <c r="BN1575" s="94"/>
      <c r="BO1575" s="94"/>
      <c r="BP1575" s="42"/>
      <c r="BQ1575" s="120"/>
    </row>
    <row r="1576" spans="1:69" hidden="1" x14ac:dyDescent="0.35">
      <c r="A1576" s="131">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95"/>
      <c r="BJ1576" s="95"/>
      <c r="BK1576" s="94"/>
      <c r="BL1576" s="95"/>
      <c r="BM1576" s="96"/>
      <c r="BN1576" s="94"/>
      <c r="BO1576" s="94"/>
      <c r="BP1576" s="42"/>
      <c r="BQ1576" s="120"/>
    </row>
    <row r="1577" spans="1:69" hidden="1" x14ac:dyDescent="0.35">
      <c r="A1577" s="131">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95"/>
      <c r="BJ1577" s="95"/>
      <c r="BK1577" s="94"/>
      <c r="BL1577" s="95"/>
      <c r="BM1577" s="96"/>
      <c r="BN1577" s="94"/>
      <c r="BO1577" s="94"/>
      <c r="BP1577" s="42"/>
      <c r="BQ1577" s="120"/>
    </row>
    <row r="1578" spans="1:69" hidden="1" x14ac:dyDescent="0.35">
      <c r="A1578" s="131">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95"/>
      <c r="BJ1578" s="95"/>
      <c r="BK1578" s="94"/>
      <c r="BL1578" s="95"/>
      <c r="BM1578" s="96"/>
      <c r="BN1578" s="94"/>
      <c r="BO1578" s="94"/>
      <c r="BP1578" s="42"/>
      <c r="BQ1578" s="120"/>
    </row>
    <row r="1579" spans="1:69" hidden="1" x14ac:dyDescent="0.35">
      <c r="A1579" s="131">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95"/>
      <c r="BJ1579" s="95"/>
      <c r="BK1579" s="94"/>
      <c r="BL1579" s="95"/>
      <c r="BM1579" s="96"/>
      <c r="BN1579" s="94"/>
      <c r="BO1579" s="94"/>
      <c r="BP1579" s="42"/>
      <c r="BQ1579" s="120"/>
    </row>
    <row r="1580" spans="1:69" ht="22.75" hidden="1" customHeight="1" x14ac:dyDescent="0.35">
      <c r="A1580" s="131">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95"/>
      <c r="BJ1580" s="95"/>
      <c r="BK1580" s="94"/>
      <c r="BL1580" s="95"/>
      <c r="BM1580" s="96"/>
      <c r="BN1580" s="94"/>
      <c r="BO1580" s="94"/>
      <c r="BP1580" s="42"/>
      <c r="BQ1580" s="120"/>
    </row>
    <row r="1581" spans="1:69" ht="22.75" hidden="1" customHeight="1" x14ac:dyDescent="0.35">
      <c r="A1581" s="131">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95"/>
      <c r="BJ1581" s="95"/>
      <c r="BK1581" s="94"/>
      <c r="BL1581" s="95"/>
      <c r="BM1581" s="96"/>
      <c r="BN1581" s="94"/>
      <c r="BO1581" s="94"/>
      <c r="BP1581" s="42"/>
      <c r="BQ1581" s="120"/>
    </row>
    <row r="1582" spans="1:69" ht="22.75" hidden="1" customHeight="1" x14ac:dyDescent="0.35">
      <c r="A1582" s="131">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95"/>
      <c r="BJ1582" s="95"/>
      <c r="BK1582" s="94"/>
      <c r="BL1582" s="95"/>
      <c r="BM1582" s="96"/>
      <c r="BN1582" s="94"/>
      <c r="BO1582" s="94"/>
      <c r="BP1582" s="42"/>
      <c r="BQ1582" s="120"/>
    </row>
    <row r="1583" spans="1:69" hidden="1" x14ac:dyDescent="0.35">
      <c r="A1583" s="131">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95"/>
      <c r="BJ1583" s="95"/>
      <c r="BK1583" s="94"/>
      <c r="BL1583" s="95"/>
      <c r="BM1583" s="96"/>
      <c r="BN1583" s="94"/>
      <c r="BO1583" s="94"/>
      <c r="BP1583" s="42"/>
      <c r="BQ1583" s="120"/>
    </row>
    <row r="1584" spans="1:69" hidden="1" x14ac:dyDescent="0.35">
      <c r="A1584" s="131">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95"/>
      <c r="BJ1584" s="95"/>
      <c r="BK1584" s="94"/>
      <c r="BL1584" s="95"/>
      <c r="BM1584" s="96"/>
      <c r="BN1584" s="94"/>
      <c r="BO1584" s="94"/>
      <c r="BP1584" s="42"/>
      <c r="BQ1584" s="120"/>
    </row>
    <row r="1585" spans="1:69" hidden="1" x14ac:dyDescent="0.35">
      <c r="A1585" s="131">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95"/>
      <c r="BJ1585" s="95"/>
      <c r="BK1585" s="94"/>
      <c r="BL1585" s="95"/>
      <c r="BM1585" s="96"/>
      <c r="BN1585" s="94"/>
      <c r="BO1585" s="94"/>
      <c r="BP1585" s="42"/>
      <c r="BQ1585" s="120"/>
    </row>
    <row r="1586" spans="1:69" hidden="1" x14ac:dyDescent="0.35">
      <c r="A1586" s="131">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95"/>
      <c r="BJ1586" s="95"/>
      <c r="BK1586" s="94"/>
      <c r="BL1586" s="95"/>
      <c r="BM1586" s="96"/>
      <c r="BN1586" s="94"/>
      <c r="BO1586" s="94"/>
      <c r="BP1586" s="42"/>
      <c r="BQ1586" s="120"/>
    </row>
    <row r="1587" spans="1:69" hidden="1" x14ac:dyDescent="0.35">
      <c r="A1587" s="131">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95"/>
      <c r="BJ1587" s="95"/>
      <c r="BK1587" s="94"/>
      <c r="BL1587" s="95"/>
      <c r="BM1587" s="96"/>
      <c r="BN1587" s="94"/>
      <c r="BO1587" s="94"/>
      <c r="BP1587" s="42"/>
      <c r="BQ1587" s="120"/>
    </row>
    <row r="1588" spans="1:69" hidden="1" x14ac:dyDescent="0.35">
      <c r="A1588" s="131">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95"/>
      <c r="BJ1588" s="95"/>
      <c r="BK1588" s="94"/>
      <c r="BL1588" s="95"/>
      <c r="BM1588" s="96"/>
      <c r="BN1588" s="94"/>
      <c r="BO1588" s="94"/>
      <c r="BP1588" s="42"/>
      <c r="BQ1588" s="120"/>
    </row>
    <row r="1589" spans="1:69" hidden="1" x14ac:dyDescent="0.35">
      <c r="A1589" s="131">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95"/>
      <c r="BJ1589" s="95"/>
      <c r="BK1589" s="94"/>
      <c r="BL1589" s="95"/>
      <c r="BM1589" s="96"/>
      <c r="BN1589" s="94"/>
      <c r="BO1589" s="94"/>
      <c r="BP1589" s="42"/>
      <c r="BQ1589" s="120"/>
    </row>
    <row r="1590" spans="1:69" hidden="1" x14ac:dyDescent="0.35">
      <c r="A1590" s="131">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95"/>
      <c r="BJ1590" s="95"/>
      <c r="BK1590" s="94"/>
      <c r="BL1590" s="95"/>
      <c r="BM1590" s="96"/>
      <c r="BN1590" s="94"/>
      <c r="BO1590" s="94"/>
      <c r="BP1590" s="42"/>
      <c r="BQ1590" s="120"/>
    </row>
    <row r="1591" spans="1:69" hidden="1" x14ac:dyDescent="0.35">
      <c r="A1591" s="131">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95"/>
      <c r="BJ1591" s="95"/>
      <c r="BK1591" s="94"/>
      <c r="BL1591" s="95"/>
      <c r="BM1591" s="96"/>
      <c r="BN1591" s="94"/>
      <c r="BO1591" s="94"/>
      <c r="BP1591" s="42"/>
      <c r="BQ1591" s="120"/>
    </row>
    <row r="1592" spans="1:69" hidden="1" x14ac:dyDescent="0.35">
      <c r="A1592" s="131">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95"/>
      <c r="BJ1592" s="95"/>
      <c r="BK1592" s="94"/>
      <c r="BL1592" s="95"/>
      <c r="BM1592" s="96"/>
      <c r="BN1592" s="94"/>
      <c r="BO1592" s="94"/>
      <c r="BP1592" s="42"/>
      <c r="BQ1592" s="120"/>
    </row>
    <row r="1593" spans="1:69" hidden="1" x14ac:dyDescent="0.35">
      <c r="A1593" s="131">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95"/>
      <c r="BJ1593" s="95"/>
      <c r="BK1593" s="94"/>
      <c r="BL1593" s="95"/>
      <c r="BM1593" s="96"/>
      <c r="BN1593" s="94"/>
      <c r="BO1593" s="94"/>
      <c r="BP1593" s="42"/>
      <c r="BQ1593" s="120"/>
    </row>
    <row r="1594" spans="1:69" hidden="1" x14ac:dyDescent="0.35">
      <c r="A1594" s="131">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95"/>
      <c r="BJ1594" s="95"/>
      <c r="BK1594" s="94"/>
      <c r="BL1594" s="95"/>
      <c r="BM1594" s="96"/>
      <c r="BN1594" s="94"/>
      <c r="BO1594" s="94"/>
      <c r="BP1594" s="42"/>
      <c r="BQ1594" s="120"/>
    </row>
    <row r="1595" spans="1:69" hidden="1" x14ac:dyDescent="0.35">
      <c r="A1595" s="131">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95"/>
      <c r="BJ1595" s="95"/>
      <c r="BK1595" s="94"/>
      <c r="BL1595" s="95"/>
      <c r="BM1595" s="96"/>
      <c r="BN1595" s="94"/>
      <c r="BO1595" s="94"/>
      <c r="BP1595" s="42"/>
      <c r="BQ1595" s="120"/>
    </row>
    <row r="1596" spans="1:69" hidden="1" x14ac:dyDescent="0.35">
      <c r="A1596" s="131">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95"/>
      <c r="BJ1596" s="95"/>
      <c r="BK1596" s="94"/>
      <c r="BL1596" s="95"/>
      <c r="BM1596" s="96"/>
      <c r="BN1596" s="94"/>
      <c r="BO1596" s="94"/>
      <c r="BP1596" s="42"/>
      <c r="BQ1596" s="120"/>
    </row>
    <row r="1597" spans="1:69" hidden="1" x14ac:dyDescent="0.35">
      <c r="A1597" s="131">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95"/>
      <c r="BJ1597" s="95"/>
      <c r="BK1597" s="94"/>
      <c r="BL1597" s="95"/>
      <c r="BM1597" s="96"/>
      <c r="BN1597" s="94"/>
      <c r="BO1597" s="94"/>
      <c r="BP1597" s="42"/>
      <c r="BQ1597" s="120"/>
    </row>
    <row r="1598" spans="1:69" hidden="1" x14ac:dyDescent="0.35">
      <c r="A1598" s="131">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95"/>
      <c r="BJ1598" s="95"/>
      <c r="BK1598" s="94"/>
      <c r="BL1598" s="95"/>
      <c r="BM1598" s="96"/>
      <c r="BN1598" s="94"/>
      <c r="BO1598" s="94"/>
      <c r="BP1598" s="42"/>
      <c r="BQ1598" s="120"/>
    </row>
    <row r="1599" spans="1:69" hidden="1" x14ac:dyDescent="0.35">
      <c r="A1599" s="131">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95"/>
      <c r="BJ1599" s="95"/>
      <c r="BK1599" s="94"/>
      <c r="BL1599" s="95"/>
      <c r="BM1599" s="96"/>
      <c r="BN1599" s="94"/>
      <c r="BO1599" s="94"/>
      <c r="BP1599" s="42"/>
      <c r="BQ1599" s="120"/>
    </row>
    <row r="1600" spans="1:69" hidden="1" x14ac:dyDescent="0.35">
      <c r="A1600" s="131">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95"/>
      <c r="BJ1600" s="95"/>
      <c r="BK1600" s="94"/>
      <c r="BL1600" s="95"/>
      <c r="BM1600" s="96"/>
      <c r="BN1600" s="94"/>
      <c r="BO1600" s="94"/>
      <c r="BP1600" s="42"/>
      <c r="BQ1600" s="120"/>
    </row>
    <row r="1601" spans="1:69" hidden="1" x14ac:dyDescent="0.35">
      <c r="A1601" s="131">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95"/>
      <c r="BJ1601" s="95"/>
      <c r="BK1601" s="94"/>
      <c r="BL1601" s="95"/>
      <c r="BM1601" s="96"/>
      <c r="BN1601" s="94"/>
      <c r="BO1601" s="94"/>
      <c r="BP1601" s="42"/>
      <c r="BQ1601" s="120"/>
    </row>
    <row r="1602" spans="1:69" hidden="1" x14ac:dyDescent="0.35">
      <c r="A1602" s="131">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95"/>
      <c r="BJ1602" s="95"/>
      <c r="BK1602" s="94"/>
      <c r="BL1602" s="95"/>
      <c r="BM1602" s="96"/>
      <c r="BN1602" s="94"/>
      <c r="BO1602" s="94"/>
      <c r="BP1602" s="42"/>
      <c r="BQ1602" s="120"/>
    </row>
    <row r="1603" spans="1:69" hidden="1" x14ac:dyDescent="0.35">
      <c r="A1603" s="131">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95"/>
      <c r="BJ1603" s="95"/>
      <c r="BK1603" s="94"/>
      <c r="BL1603" s="95"/>
      <c r="BM1603" s="96"/>
      <c r="BN1603" s="94"/>
      <c r="BO1603" s="94"/>
      <c r="BP1603" s="42"/>
      <c r="BQ1603" s="120"/>
    </row>
    <row r="1604" spans="1:69" hidden="1" x14ac:dyDescent="0.35">
      <c r="A1604" s="131">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95"/>
      <c r="BJ1604" s="95"/>
      <c r="BK1604" s="94"/>
      <c r="BL1604" s="95"/>
      <c r="BM1604" s="96"/>
      <c r="BN1604" s="94"/>
      <c r="BO1604" s="94"/>
      <c r="BP1604" s="42"/>
      <c r="BQ1604" s="120"/>
    </row>
    <row r="1605" spans="1:69" hidden="1" x14ac:dyDescent="0.35">
      <c r="A1605" s="131">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95"/>
      <c r="BJ1605" s="95"/>
      <c r="BK1605" s="94"/>
      <c r="BL1605" s="95"/>
      <c r="BM1605" s="96"/>
      <c r="BN1605" s="94"/>
      <c r="BO1605" s="94"/>
      <c r="BP1605" s="42"/>
      <c r="BQ1605" s="120"/>
    </row>
    <row r="1606" spans="1:69" hidden="1" x14ac:dyDescent="0.35">
      <c r="A1606" s="131">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95"/>
      <c r="BJ1606" s="95"/>
      <c r="BK1606" s="94"/>
      <c r="BL1606" s="95"/>
      <c r="BM1606" s="96"/>
      <c r="BN1606" s="94"/>
      <c r="BO1606" s="94"/>
      <c r="BP1606" s="42"/>
      <c r="BQ1606" s="120"/>
    </row>
    <row r="1607" spans="1:69" hidden="1" x14ac:dyDescent="0.35">
      <c r="A1607" s="131">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95"/>
      <c r="BJ1607" s="95"/>
      <c r="BK1607" s="94"/>
      <c r="BL1607" s="95"/>
      <c r="BM1607" s="96"/>
      <c r="BN1607" s="94"/>
      <c r="BO1607" s="94"/>
      <c r="BP1607" s="42"/>
      <c r="BQ1607" s="120"/>
    </row>
    <row r="1608" spans="1:69" hidden="1" x14ac:dyDescent="0.35">
      <c r="A1608" s="131">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95"/>
      <c r="BJ1608" s="95"/>
      <c r="BK1608" s="94"/>
      <c r="BL1608" s="95"/>
      <c r="BM1608" s="96"/>
      <c r="BN1608" s="94"/>
      <c r="BO1608" s="94"/>
      <c r="BP1608" s="42"/>
      <c r="BQ1608" s="120"/>
    </row>
    <row r="1609" spans="1:69" hidden="1" x14ac:dyDescent="0.35">
      <c r="A1609" s="131">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95"/>
      <c r="BJ1609" s="95"/>
      <c r="BK1609" s="94"/>
      <c r="BL1609" s="95"/>
      <c r="BM1609" s="96"/>
      <c r="BN1609" s="94"/>
      <c r="BO1609" s="94"/>
      <c r="BP1609" s="42"/>
      <c r="BQ1609" s="120"/>
    </row>
    <row r="1610" spans="1:69" ht="34.25" hidden="1" customHeight="1" x14ac:dyDescent="0.35">
      <c r="A1610" s="131">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95"/>
      <c r="BJ1610" s="95"/>
      <c r="BK1610" s="94"/>
      <c r="BL1610" s="95"/>
      <c r="BM1610" s="96"/>
      <c r="BN1610" s="94"/>
      <c r="BO1610" s="94"/>
      <c r="BP1610" s="42"/>
      <c r="BQ1610" s="120"/>
    </row>
    <row r="1611" spans="1:69" hidden="1" x14ac:dyDescent="0.35">
      <c r="A1611" s="131">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95"/>
      <c r="BJ1611" s="95"/>
      <c r="BK1611" s="94"/>
      <c r="BL1611" s="95"/>
      <c r="BM1611" s="96"/>
      <c r="BN1611" s="94"/>
      <c r="BO1611" s="94"/>
      <c r="BP1611" s="42"/>
      <c r="BQ1611" s="120"/>
    </row>
    <row r="1612" spans="1:69" hidden="1" x14ac:dyDescent="0.35">
      <c r="A1612" s="131">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95"/>
      <c r="BJ1612" s="95"/>
      <c r="BK1612" s="94"/>
      <c r="BL1612" s="95"/>
      <c r="BM1612" s="96"/>
      <c r="BN1612" s="94"/>
      <c r="BO1612" s="94"/>
      <c r="BP1612" s="42"/>
      <c r="BQ1612" s="120"/>
    </row>
    <row r="1613" spans="1:69" hidden="1" x14ac:dyDescent="0.35">
      <c r="A1613" s="131">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95"/>
      <c r="BJ1613" s="95"/>
      <c r="BK1613" s="94"/>
      <c r="BL1613" s="95"/>
      <c r="BM1613" s="96"/>
      <c r="BN1613" s="94"/>
      <c r="BO1613" s="94"/>
      <c r="BP1613" s="42"/>
      <c r="BQ1613" s="120"/>
    </row>
    <row r="1614" spans="1:69" hidden="1" x14ac:dyDescent="0.35">
      <c r="A1614" s="131">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95"/>
      <c r="BJ1614" s="95"/>
      <c r="BK1614" s="94"/>
      <c r="BL1614" s="95"/>
      <c r="BM1614" s="96"/>
      <c r="BN1614" s="94"/>
      <c r="BO1614" s="94"/>
      <c r="BP1614" s="42"/>
      <c r="BQ1614" s="120"/>
    </row>
    <row r="1615" spans="1:69" hidden="1" x14ac:dyDescent="0.35">
      <c r="A1615" s="131">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95"/>
      <c r="BJ1615" s="95"/>
      <c r="BK1615" s="94"/>
      <c r="BL1615" s="95"/>
      <c r="BM1615" s="96"/>
      <c r="BN1615" s="94"/>
      <c r="BO1615" s="94"/>
      <c r="BP1615" s="42"/>
      <c r="BQ1615" s="120"/>
    </row>
    <row r="1616" spans="1:69" hidden="1" x14ac:dyDescent="0.35">
      <c r="A1616" s="131">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95"/>
      <c r="BJ1616" s="95"/>
      <c r="BK1616" s="94"/>
      <c r="BL1616" s="95"/>
      <c r="BM1616" s="96"/>
      <c r="BN1616" s="94"/>
      <c r="BO1616" s="94"/>
      <c r="BP1616" s="42"/>
      <c r="BQ1616" s="120"/>
    </row>
    <row r="1617" spans="1:69" hidden="1" x14ac:dyDescent="0.35">
      <c r="A1617" s="131">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95"/>
      <c r="BJ1617" s="95"/>
      <c r="BK1617" s="94"/>
      <c r="BL1617" s="95"/>
      <c r="BM1617" s="96"/>
      <c r="BN1617" s="94"/>
      <c r="BO1617" s="94"/>
      <c r="BP1617" s="42"/>
      <c r="BQ1617" s="120"/>
    </row>
    <row r="1618" spans="1:69" hidden="1" x14ac:dyDescent="0.35">
      <c r="A1618" s="131">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95"/>
      <c r="BJ1618" s="95"/>
      <c r="BK1618" s="94"/>
      <c r="BL1618" s="95"/>
      <c r="BM1618" s="96"/>
      <c r="BN1618" s="94"/>
      <c r="BO1618" s="94"/>
      <c r="BP1618" s="42"/>
      <c r="BQ1618" s="120"/>
    </row>
    <row r="1619" spans="1:69" hidden="1" x14ac:dyDescent="0.35">
      <c r="A1619" s="131">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95"/>
      <c r="BJ1619" s="95"/>
      <c r="BK1619" s="94"/>
      <c r="BL1619" s="95"/>
      <c r="BM1619" s="96"/>
      <c r="BN1619" s="94"/>
      <c r="BO1619" s="94"/>
      <c r="BP1619" s="42"/>
      <c r="BQ1619" s="120"/>
    </row>
    <row r="1620" spans="1:69" hidden="1" x14ac:dyDescent="0.35">
      <c r="A1620" s="131">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95"/>
      <c r="BJ1620" s="95"/>
      <c r="BK1620" s="94"/>
      <c r="BL1620" s="95"/>
      <c r="BM1620" s="96"/>
      <c r="BN1620" s="94"/>
      <c r="BO1620" s="94"/>
      <c r="BP1620" s="42"/>
      <c r="BQ1620" s="120"/>
    </row>
    <row r="1621" spans="1:69" hidden="1" x14ac:dyDescent="0.35">
      <c r="A1621" s="131">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95"/>
      <c r="BJ1621" s="95"/>
      <c r="BK1621" s="94"/>
      <c r="BL1621" s="95"/>
      <c r="BM1621" s="96"/>
      <c r="BN1621" s="94"/>
      <c r="BO1621" s="94"/>
      <c r="BP1621" s="42"/>
      <c r="BQ1621" s="120"/>
    </row>
    <row r="1622" spans="1:69" hidden="1" x14ac:dyDescent="0.35">
      <c r="A1622" s="131">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95"/>
      <c r="BJ1622" s="95"/>
      <c r="BK1622" s="94"/>
      <c r="BL1622" s="95"/>
      <c r="BM1622" s="96"/>
      <c r="BN1622" s="94"/>
      <c r="BO1622" s="94"/>
      <c r="BP1622" s="42"/>
      <c r="BQ1622" s="120"/>
    </row>
    <row r="1623" spans="1:69" hidden="1" x14ac:dyDescent="0.35">
      <c r="A1623" s="131">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95"/>
      <c r="BJ1623" s="95"/>
      <c r="BK1623" s="94"/>
      <c r="BL1623" s="95"/>
      <c r="BM1623" s="96"/>
      <c r="BN1623" s="94"/>
      <c r="BO1623" s="94"/>
      <c r="BP1623" s="42"/>
      <c r="BQ1623" s="120"/>
    </row>
    <row r="1624" spans="1:69" hidden="1" x14ac:dyDescent="0.35">
      <c r="A1624" s="131">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95"/>
      <c r="BJ1624" s="95"/>
      <c r="BK1624" s="94"/>
      <c r="BL1624" s="95"/>
      <c r="BM1624" s="96"/>
      <c r="BN1624" s="94"/>
      <c r="BO1624" s="94"/>
      <c r="BP1624" s="42"/>
      <c r="BQ1624" s="120"/>
    </row>
    <row r="1625" spans="1:69" hidden="1" x14ac:dyDescent="0.35">
      <c r="A1625" s="131">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95"/>
      <c r="BJ1625" s="95"/>
      <c r="BK1625" s="94"/>
      <c r="BL1625" s="95"/>
      <c r="BM1625" s="96"/>
      <c r="BN1625" s="94"/>
      <c r="BO1625" s="94"/>
      <c r="BP1625" s="42"/>
      <c r="BQ1625" s="120"/>
    </row>
    <row r="1626" spans="1:69" hidden="1" x14ac:dyDescent="0.35">
      <c r="A1626" s="131">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95"/>
      <c r="BJ1626" s="95"/>
      <c r="BK1626" s="94"/>
      <c r="BL1626" s="95"/>
      <c r="BM1626" s="96"/>
      <c r="BN1626" s="94"/>
      <c r="BO1626" s="94"/>
      <c r="BP1626" s="42"/>
      <c r="BQ1626" s="120"/>
    </row>
    <row r="1627" spans="1:69" hidden="1" x14ac:dyDescent="0.35">
      <c r="A1627" s="131">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95"/>
      <c r="BJ1627" s="95"/>
      <c r="BK1627" s="94"/>
      <c r="BL1627" s="95"/>
      <c r="BM1627" s="96"/>
      <c r="BN1627" s="94"/>
      <c r="BO1627" s="94"/>
      <c r="BP1627" s="42"/>
      <c r="BQ1627" s="120"/>
    </row>
    <row r="1628" spans="1:69" hidden="1" x14ac:dyDescent="0.35">
      <c r="A1628" s="131">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95"/>
      <c r="BJ1628" s="95"/>
      <c r="BK1628" s="94"/>
      <c r="BL1628" s="95"/>
      <c r="BM1628" s="96"/>
      <c r="BN1628" s="94"/>
      <c r="BO1628" s="94"/>
      <c r="BP1628" s="42"/>
      <c r="BQ1628" s="120"/>
    </row>
    <row r="1629" spans="1:69" hidden="1" x14ac:dyDescent="0.35">
      <c r="A1629" s="131">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95"/>
      <c r="BJ1629" s="95"/>
      <c r="BK1629" s="94"/>
      <c r="BL1629" s="95"/>
      <c r="BM1629" s="96"/>
      <c r="BN1629" s="94"/>
      <c r="BO1629" s="94"/>
      <c r="BP1629" s="42"/>
      <c r="BQ1629" s="120"/>
    </row>
    <row r="1630" spans="1:69" hidden="1" x14ac:dyDescent="0.35">
      <c r="A1630" s="131">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95"/>
      <c r="BJ1630" s="95"/>
      <c r="BK1630" s="94"/>
      <c r="BL1630" s="95"/>
      <c r="BM1630" s="96"/>
      <c r="BN1630" s="94"/>
      <c r="BO1630" s="94"/>
      <c r="BP1630" s="42"/>
      <c r="BQ1630" s="120"/>
    </row>
    <row r="1631" spans="1:69" hidden="1" x14ac:dyDescent="0.35">
      <c r="A1631" s="131">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95"/>
      <c r="BJ1631" s="95"/>
      <c r="BK1631" s="94"/>
      <c r="BL1631" s="95"/>
      <c r="BM1631" s="96"/>
      <c r="BN1631" s="94"/>
      <c r="BO1631" s="94"/>
      <c r="BP1631" s="42"/>
      <c r="BQ1631" s="120"/>
    </row>
    <row r="1632" spans="1:69" hidden="1" x14ac:dyDescent="0.35">
      <c r="A1632" s="131">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95"/>
      <c r="BJ1632" s="95"/>
      <c r="BK1632" s="94"/>
      <c r="BL1632" s="95"/>
      <c r="BM1632" s="96"/>
      <c r="BN1632" s="94"/>
      <c r="BO1632" s="94"/>
      <c r="BP1632" s="42"/>
      <c r="BQ1632" s="120"/>
    </row>
    <row r="1633" spans="1:69" hidden="1" x14ac:dyDescent="0.35">
      <c r="A1633" s="131">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95"/>
      <c r="BJ1633" s="95"/>
      <c r="BK1633" s="94"/>
      <c r="BL1633" s="95"/>
      <c r="BM1633" s="96"/>
      <c r="BN1633" s="94"/>
      <c r="BO1633" s="94"/>
      <c r="BP1633" s="42"/>
      <c r="BQ1633" s="120"/>
    </row>
    <row r="1634" spans="1:69" hidden="1" x14ac:dyDescent="0.35">
      <c r="A1634" s="131">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95"/>
      <c r="BJ1634" s="95"/>
      <c r="BK1634" s="94"/>
      <c r="BL1634" s="95"/>
      <c r="BM1634" s="96"/>
      <c r="BN1634" s="94"/>
      <c r="BO1634" s="94"/>
      <c r="BP1634" s="42"/>
      <c r="BQ1634" s="120"/>
    </row>
    <row r="1635" spans="1:69" hidden="1" x14ac:dyDescent="0.35">
      <c r="A1635" s="131">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95"/>
      <c r="BJ1635" s="95"/>
      <c r="BK1635" s="94"/>
      <c r="BL1635" s="95"/>
      <c r="BM1635" s="96"/>
      <c r="BN1635" s="94"/>
      <c r="BO1635" s="94"/>
      <c r="BP1635" s="42"/>
      <c r="BQ1635" s="120"/>
    </row>
    <row r="1636" spans="1:69" hidden="1" x14ac:dyDescent="0.35">
      <c r="A1636" s="131">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95"/>
      <c r="BJ1636" s="95"/>
      <c r="BK1636" s="94"/>
      <c r="BL1636" s="95"/>
      <c r="BM1636" s="96"/>
      <c r="BN1636" s="94"/>
      <c r="BO1636" s="94"/>
      <c r="BP1636" s="42"/>
      <c r="BQ1636" s="120"/>
    </row>
    <row r="1637" spans="1:69" hidden="1" x14ac:dyDescent="0.35">
      <c r="A1637" s="131">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95"/>
      <c r="BJ1637" s="95"/>
      <c r="BK1637" s="94"/>
      <c r="BL1637" s="95"/>
      <c r="BM1637" s="96"/>
      <c r="BN1637" s="94"/>
      <c r="BO1637" s="94"/>
      <c r="BP1637" s="42"/>
      <c r="BQ1637" s="120"/>
    </row>
    <row r="1638" spans="1:69" hidden="1" x14ac:dyDescent="0.35">
      <c r="A1638" s="131">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95"/>
      <c r="BJ1638" s="95"/>
      <c r="BK1638" s="94"/>
      <c r="BL1638" s="95"/>
      <c r="BM1638" s="96"/>
      <c r="BN1638" s="94"/>
      <c r="BO1638" s="94"/>
      <c r="BP1638" s="42"/>
      <c r="BQ1638" s="120"/>
    </row>
    <row r="1639" spans="1:69" hidden="1" x14ac:dyDescent="0.35">
      <c r="A1639" s="131">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95"/>
      <c r="BJ1639" s="95"/>
      <c r="BK1639" s="94"/>
      <c r="BL1639" s="95"/>
      <c r="BM1639" s="96"/>
      <c r="BN1639" s="94"/>
      <c r="BO1639" s="94"/>
      <c r="BP1639" s="42"/>
      <c r="BQ1639" s="120"/>
    </row>
    <row r="1640" spans="1:69" hidden="1" x14ac:dyDescent="0.35">
      <c r="A1640" s="131">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95"/>
      <c r="BJ1640" s="95"/>
      <c r="BK1640" s="94"/>
      <c r="BL1640" s="95"/>
      <c r="BM1640" s="96"/>
      <c r="BN1640" s="94"/>
      <c r="BO1640" s="94"/>
      <c r="BP1640" s="42"/>
      <c r="BQ1640" s="120"/>
    </row>
    <row r="1641" spans="1:69" hidden="1" x14ac:dyDescent="0.35">
      <c r="A1641" s="131">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95"/>
      <c r="BJ1641" s="95"/>
      <c r="BK1641" s="94"/>
      <c r="BL1641" s="95"/>
      <c r="BM1641" s="96"/>
      <c r="BN1641" s="94"/>
      <c r="BO1641" s="94"/>
      <c r="BP1641" s="42"/>
      <c r="BQ1641" s="120"/>
    </row>
    <row r="1642" spans="1:69" hidden="1" x14ac:dyDescent="0.35">
      <c r="A1642" s="131">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95"/>
      <c r="BJ1642" s="95"/>
      <c r="BK1642" s="94"/>
      <c r="BL1642" s="95"/>
      <c r="BM1642" s="96"/>
      <c r="BN1642" s="94"/>
      <c r="BO1642" s="94"/>
      <c r="BP1642" s="42"/>
      <c r="BQ1642" s="120"/>
    </row>
    <row r="1643" spans="1:69" hidden="1" x14ac:dyDescent="0.35">
      <c r="A1643" s="131">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95"/>
      <c r="BJ1643" s="95"/>
      <c r="BK1643" s="94"/>
      <c r="BL1643" s="95"/>
      <c r="BM1643" s="96"/>
      <c r="BN1643" s="94"/>
      <c r="BO1643" s="94"/>
      <c r="BP1643" s="42"/>
      <c r="BQ1643" s="120"/>
    </row>
    <row r="1644" spans="1:69" hidden="1" x14ac:dyDescent="0.35">
      <c r="A1644" s="131">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95"/>
      <c r="BJ1644" s="95"/>
      <c r="BK1644" s="94"/>
      <c r="BL1644" s="95"/>
      <c r="BM1644" s="96"/>
      <c r="BN1644" s="94"/>
      <c r="BO1644" s="94"/>
      <c r="BP1644" s="42"/>
      <c r="BQ1644" s="120"/>
    </row>
    <row r="1645" spans="1:69" hidden="1" x14ac:dyDescent="0.35">
      <c r="A1645" s="131">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95"/>
      <c r="BJ1645" s="95"/>
      <c r="BK1645" s="94"/>
      <c r="BL1645" s="95"/>
      <c r="BM1645" s="96"/>
      <c r="BN1645" s="94"/>
      <c r="BO1645" s="94"/>
      <c r="BP1645" s="42"/>
      <c r="BQ1645" s="120"/>
    </row>
    <row r="1646" spans="1:69" hidden="1" x14ac:dyDescent="0.35">
      <c r="A1646" s="131">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95"/>
      <c r="BJ1646" s="95"/>
      <c r="BK1646" s="94"/>
      <c r="BL1646" s="95"/>
      <c r="BM1646" s="96"/>
      <c r="BN1646" s="94"/>
      <c r="BO1646" s="94"/>
      <c r="BP1646" s="42"/>
      <c r="BQ1646" s="120"/>
    </row>
    <row r="1647" spans="1:69" hidden="1" x14ac:dyDescent="0.35">
      <c r="A1647" s="131">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95"/>
      <c r="BJ1647" s="95"/>
      <c r="BK1647" s="94"/>
      <c r="BL1647" s="95"/>
      <c r="BM1647" s="96"/>
      <c r="BN1647" s="94"/>
      <c r="BO1647" s="94"/>
      <c r="BP1647" s="42"/>
      <c r="BQ1647" s="120"/>
    </row>
    <row r="1648" spans="1:69" hidden="1" x14ac:dyDescent="0.35">
      <c r="A1648" s="131">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95"/>
      <c r="BJ1648" s="95"/>
      <c r="BK1648" s="94"/>
      <c r="BL1648" s="95"/>
      <c r="BM1648" s="96"/>
      <c r="BN1648" s="94"/>
      <c r="BO1648" s="94"/>
      <c r="BP1648" s="42"/>
      <c r="BQ1648" s="120"/>
    </row>
    <row r="1649" spans="1:69" hidden="1" x14ac:dyDescent="0.35">
      <c r="A1649" s="131">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95"/>
      <c r="BJ1649" s="95"/>
      <c r="BK1649" s="94"/>
      <c r="BL1649" s="95"/>
      <c r="BM1649" s="96"/>
      <c r="BN1649" s="94"/>
      <c r="BO1649" s="94"/>
      <c r="BP1649" s="42"/>
      <c r="BQ1649" s="120"/>
    </row>
    <row r="1650" spans="1:69" hidden="1" x14ac:dyDescent="0.35">
      <c r="A1650" s="131">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95"/>
      <c r="BJ1650" s="95"/>
      <c r="BK1650" s="94"/>
      <c r="BL1650" s="95"/>
      <c r="BM1650" s="96"/>
      <c r="BN1650" s="94"/>
      <c r="BO1650" s="94"/>
      <c r="BP1650" s="42"/>
      <c r="BQ1650" s="120"/>
    </row>
    <row r="1651" spans="1:69" hidden="1" x14ac:dyDescent="0.35">
      <c r="A1651" s="131">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95"/>
      <c r="BJ1651" s="95"/>
      <c r="BK1651" s="94"/>
      <c r="BL1651" s="95"/>
      <c r="BM1651" s="96"/>
      <c r="BN1651" s="94"/>
      <c r="BO1651" s="94"/>
      <c r="BP1651" s="42"/>
      <c r="BQ1651" s="120"/>
    </row>
    <row r="1652" spans="1:69" hidden="1" x14ac:dyDescent="0.35">
      <c r="A1652" s="131">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95"/>
      <c r="BJ1652" s="95"/>
      <c r="BK1652" s="94"/>
      <c r="BL1652" s="95"/>
      <c r="BM1652" s="96"/>
      <c r="BN1652" s="94"/>
      <c r="BO1652" s="94"/>
      <c r="BP1652" s="42"/>
      <c r="BQ1652" s="120"/>
    </row>
    <row r="1653" spans="1:69" hidden="1" x14ac:dyDescent="0.35">
      <c r="A1653" s="131">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95"/>
      <c r="BJ1653" s="95"/>
      <c r="BK1653" s="94"/>
      <c r="BL1653" s="95"/>
      <c r="BM1653" s="96"/>
      <c r="BN1653" s="94"/>
      <c r="BO1653" s="94"/>
      <c r="BP1653" s="42"/>
      <c r="BQ1653" s="120"/>
    </row>
    <row r="1654" spans="1:69" hidden="1" x14ac:dyDescent="0.35">
      <c r="A1654" s="131">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95"/>
      <c r="BJ1654" s="95"/>
      <c r="BK1654" s="94"/>
      <c r="BL1654" s="95"/>
      <c r="BM1654" s="96"/>
      <c r="BN1654" s="94"/>
      <c r="BO1654" s="94"/>
      <c r="BP1654" s="42"/>
      <c r="BQ1654" s="120"/>
    </row>
    <row r="1655" spans="1:69" hidden="1" x14ac:dyDescent="0.35">
      <c r="A1655" s="131">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95"/>
      <c r="BJ1655" s="95"/>
      <c r="BK1655" s="94"/>
      <c r="BL1655" s="95"/>
      <c r="BM1655" s="96"/>
      <c r="BN1655" s="94"/>
      <c r="BO1655" s="94"/>
      <c r="BP1655" s="42"/>
      <c r="BQ1655" s="120"/>
    </row>
    <row r="1656" spans="1:69" hidden="1" x14ac:dyDescent="0.35">
      <c r="A1656" s="131">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95"/>
      <c r="BJ1656" s="95"/>
      <c r="BK1656" s="94"/>
      <c r="BL1656" s="95"/>
      <c r="BM1656" s="96"/>
      <c r="BN1656" s="94"/>
      <c r="BO1656" s="94"/>
      <c r="BP1656" s="42"/>
      <c r="BQ1656" s="120"/>
    </row>
    <row r="1657" spans="1:69" hidden="1" x14ac:dyDescent="0.35">
      <c r="A1657" s="131">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95"/>
      <c r="BJ1657" s="95"/>
      <c r="BK1657" s="94"/>
      <c r="BL1657" s="95"/>
      <c r="BM1657" s="96"/>
      <c r="BN1657" s="94"/>
      <c r="BO1657" s="94"/>
      <c r="BP1657" s="42"/>
      <c r="BQ1657" s="120"/>
    </row>
    <row r="1658" spans="1:69" hidden="1" x14ac:dyDescent="0.35">
      <c r="A1658" s="131">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95"/>
      <c r="BJ1658" s="95"/>
      <c r="BK1658" s="94"/>
      <c r="BL1658" s="95"/>
      <c r="BM1658" s="96"/>
      <c r="BN1658" s="94"/>
      <c r="BO1658" s="94"/>
      <c r="BP1658" s="42"/>
      <c r="BQ1658" s="120"/>
    </row>
    <row r="1659" spans="1:69" hidden="1" x14ac:dyDescent="0.35">
      <c r="A1659" s="131">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95"/>
      <c r="BJ1659" s="95"/>
      <c r="BK1659" s="94"/>
      <c r="BL1659" s="95"/>
      <c r="BM1659" s="96"/>
      <c r="BN1659" s="94"/>
      <c r="BO1659" s="94"/>
      <c r="BP1659" s="42"/>
      <c r="BQ1659" s="120"/>
    </row>
    <row r="1660" spans="1:69" hidden="1" x14ac:dyDescent="0.35">
      <c r="A1660" s="131">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95"/>
      <c r="BJ1660" s="95"/>
      <c r="BK1660" s="94"/>
      <c r="BL1660" s="95"/>
      <c r="BM1660" s="96"/>
      <c r="BN1660" s="94"/>
      <c r="BO1660" s="94"/>
      <c r="BP1660" s="42"/>
      <c r="BQ1660" s="120"/>
    </row>
    <row r="1661" spans="1:69" hidden="1" x14ac:dyDescent="0.35">
      <c r="A1661" s="131">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95"/>
      <c r="BJ1661" s="95"/>
      <c r="BK1661" s="94"/>
      <c r="BL1661" s="95"/>
      <c r="BM1661" s="96"/>
      <c r="BN1661" s="94"/>
      <c r="BO1661" s="94"/>
      <c r="BP1661" s="42"/>
      <c r="BQ1661" s="120"/>
    </row>
    <row r="1662" spans="1:69" hidden="1" x14ac:dyDescent="0.35">
      <c r="A1662" s="131">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95"/>
      <c r="BJ1662" s="95"/>
      <c r="BK1662" s="94"/>
      <c r="BL1662" s="95"/>
      <c r="BM1662" s="96"/>
      <c r="BN1662" s="94"/>
      <c r="BO1662" s="94"/>
      <c r="BP1662" s="42"/>
      <c r="BQ1662" s="120"/>
    </row>
    <row r="1663" spans="1:69" hidden="1" x14ac:dyDescent="0.35">
      <c r="A1663" s="131">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95"/>
      <c r="BJ1663" s="95"/>
      <c r="BK1663" s="94"/>
      <c r="BL1663" s="95"/>
      <c r="BM1663" s="96"/>
      <c r="BN1663" s="94"/>
      <c r="BO1663" s="94"/>
      <c r="BP1663" s="42"/>
      <c r="BQ1663" s="120"/>
    </row>
    <row r="1664" spans="1:69" hidden="1" x14ac:dyDescent="0.35">
      <c r="A1664" s="131">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95"/>
      <c r="BJ1664" s="95"/>
      <c r="BK1664" s="94"/>
      <c r="BL1664" s="95"/>
      <c r="BM1664" s="96"/>
      <c r="BN1664" s="94"/>
      <c r="BO1664" s="94"/>
      <c r="BP1664" s="42"/>
      <c r="BQ1664" s="120"/>
    </row>
    <row r="1665" spans="1:69" hidden="1" x14ac:dyDescent="0.35">
      <c r="A1665" s="131">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95"/>
      <c r="BJ1665" s="95"/>
      <c r="BK1665" s="94"/>
      <c r="BL1665" s="95"/>
      <c r="BM1665" s="96"/>
      <c r="BN1665" s="94"/>
      <c r="BO1665" s="94"/>
      <c r="BP1665" s="42"/>
      <c r="BQ1665" s="120"/>
    </row>
    <row r="1666" spans="1:69" hidden="1" x14ac:dyDescent="0.35">
      <c r="A1666" s="131">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95"/>
      <c r="BJ1666" s="95"/>
      <c r="BK1666" s="94"/>
      <c r="BL1666" s="95"/>
      <c r="BM1666" s="96"/>
      <c r="BN1666" s="94"/>
      <c r="BO1666" s="94"/>
      <c r="BP1666" s="42"/>
      <c r="BQ1666" s="120"/>
    </row>
    <row r="1667" spans="1:69" hidden="1" x14ac:dyDescent="0.35">
      <c r="A1667" s="131">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95"/>
      <c r="BJ1667" s="95"/>
      <c r="BK1667" s="94"/>
      <c r="BL1667" s="95"/>
      <c r="BM1667" s="96"/>
      <c r="BN1667" s="94"/>
      <c r="BO1667" s="94"/>
      <c r="BP1667" s="42"/>
      <c r="BQ1667" s="120"/>
    </row>
    <row r="1668" spans="1:69" hidden="1" x14ac:dyDescent="0.35">
      <c r="A1668" s="131">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95"/>
      <c r="BJ1668" s="95"/>
      <c r="BK1668" s="94"/>
      <c r="BL1668" s="95"/>
      <c r="BM1668" s="96"/>
      <c r="BN1668" s="94"/>
      <c r="BO1668" s="94"/>
      <c r="BP1668" s="42"/>
      <c r="BQ1668" s="120"/>
    </row>
    <row r="1669" spans="1:69" hidden="1" x14ac:dyDescent="0.35">
      <c r="A1669" s="131">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95"/>
      <c r="BJ1669" s="95"/>
      <c r="BK1669" s="94"/>
      <c r="BL1669" s="95"/>
      <c r="BM1669" s="96"/>
      <c r="BN1669" s="94"/>
      <c r="BO1669" s="94"/>
      <c r="BP1669" s="42"/>
      <c r="BQ1669" s="120"/>
    </row>
    <row r="1670" spans="1:69" hidden="1" x14ac:dyDescent="0.35">
      <c r="A1670" s="131">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95"/>
      <c r="BJ1670" s="95"/>
      <c r="BK1670" s="94"/>
      <c r="BL1670" s="95"/>
      <c r="BM1670" s="96"/>
      <c r="BN1670" s="94"/>
      <c r="BO1670" s="94"/>
      <c r="BP1670" s="42"/>
      <c r="BQ1670" s="120"/>
    </row>
    <row r="1671" spans="1:69" hidden="1" x14ac:dyDescent="0.35">
      <c r="A1671" s="131">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95"/>
      <c r="BJ1671" s="95"/>
      <c r="BK1671" s="94"/>
      <c r="BL1671" s="95"/>
      <c r="BM1671" s="96"/>
      <c r="BN1671" s="94"/>
      <c r="BO1671" s="94"/>
      <c r="BP1671" s="42"/>
      <c r="BQ1671" s="120"/>
    </row>
    <row r="1672" spans="1:69" hidden="1" x14ac:dyDescent="0.35">
      <c r="A1672" s="131">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95"/>
      <c r="BJ1672" s="95"/>
      <c r="BK1672" s="94"/>
      <c r="BL1672" s="95"/>
      <c r="BM1672" s="96"/>
      <c r="BN1672" s="94"/>
      <c r="BO1672" s="94"/>
      <c r="BP1672" s="42"/>
      <c r="BQ1672" s="120"/>
    </row>
    <row r="1673" spans="1:69" hidden="1" x14ac:dyDescent="0.35">
      <c r="A1673" s="131">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95"/>
      <c r="BJ1673" s="95"/>
      <c r="BK1673" s="94"/>
      <c r="BL1673" s="95"/>
      <c r="BM1673" s="96"/>
      <c r="BN1673" s="94"/>
      <c r="BO1673" s="94"/>
      <c r="BP1673" s="42"/>
      <c r="BQ1673" s="120"/>
    </row>
    <row r="1674" spans="1:69" hidden="1" x14ac:dyDescent="0.35">
      <c r="A1674" s="131">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95"/>
      <c r="BJ1674" s="95"/>
      <c r="BK1674" s="94"/>
      <c r="BL1674" s="95"/>
      <c r="BM1674" s="96"/>
      <c r="BN1674" s="94"/>
      <c r="BO1674" s="94"/>
      <c r="BP1674" s="42"/>
      <c r="BQ1674" s="120"/>
    </row>
    <row r="1675" spans="1:69" hidden="1" x14ac:dyDescent="0.35">
      <c r="A1675" s="131">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95"/>
      <c r="BJ1675" s="95"/>
      <c r="BK1675" s="94"/>
      <c r="BL1675" s="95"/>
      <c r="BM1675" s="96"/>
      <c r="BN1675" s="94"/>
      <c r="BO1675" s="94"/>
      <c r="BP1675" s="42"/>
      <c r="BQ1675" s="120"/>
    </row>
    <row r="1676" spans="1:69" hidden="1" x14ac:dyDescent="0.35">
      <c r="A1676" s="131">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95"/>
      <c r="BJ1676" s="95"/>
      <c r="BK1676" s="94"/>
      <c r="BL1676" s="95"/>
      <c r="BM1676" s="96"/>
      <c r="BN1676" s="94"/>
      <c r="BO1676" s="94"/>
      <c r="BP1676" s="42"/>
      <c r="BQ1676" s="120"/>
    </row>
    <row r="1677" spans="1:69" ht="34.25" hidden="1" customHeight="1" x14ac:dyDescent="0.35">
      <c r="A1677" s="131">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95"/>
      <c r="BJ1677" s="95"/>
      <c r="BK1677" s="94"/>
      <c r="BL1677" s="95"/>
      <c r="BM1677" s="96"/>
      <c r="BN1677" s="94"/>
      <c r="BO1677" s="94"/>
      <c r="BP1677" s="42"/>
      <c r="BQ1677" s="120"/>
    </row>
    <row r="1678" spans="1:69" hidden="1" x14ac:dyDescent="0.35">
      <c r="A1678" s="131">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95"/>
      <c r="BJ1678" s="95"/>
      <c r="BK1678" s="94"/>
      <c r="BL1678" s="95"/>
      <c r="BM1678" s="96"/>
      <c r="BN1678" s="94"/>
      <c r="BO1678" s="94"/>
      <c r="BP1678" s="42"/>
      <c r="BQ1678" s="120"/>
    </row>
    <row r="1679" spans="1:69" hidden="1" x14ac:dyDescent="0.35">
      <c r="A1679" s="131">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95"/>
      <c r="BJ1679" s="95"/>
      <c r="BK1679" s="94"/>
      <c r="BL1679" s="95"/>
      <c r="BM1679" s="96"/>
      <c r="BN1679" s="94"/>
      <c r="BO1679" s="94"/>
      <c r="BP1679" s="42"/>
      <c r="BQ1679" s="120"/>
    </row>
    <row r="1680" spans="1:69" hidden="1" x14ac:dyDescent="0.35">
      <c r="A1680" s="131">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95"/>
      <c r="BJ1680" s="95"/>
      <c r="BK1680" s="94"/>
      <c r="BL1680" s="95"/>
      <c r="BM1680" s="96"/>
      <c r="BN1680" s="94"/>
      <c r="BO1680" s="94"/>
      <c r="BP1680" s="42"/>
      <c r="BQ1680" s="120"/>
    </row>
    <row r="1681" spans="1:69" hidden="1" x14ac:dyDescent="0.35">
      <c r="A1681" s="131">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95"/>
      <c r="BJ1681" s="95"/>
      <c r="BK1681" s="94"/>
      <c r="BL1681" s="95"/>
      <c r="BM1681" s="96"/>
      <c r="BN1681" s="94"/>
      <c r="BO1681" s="94"/>
      <c r="BP1681" s="42"/>
      <c r="BQ1681" s="120"/>
    </row>
    <row r="1682" spans="1:69" hidden="1" x14ac:dyDescent="0.35">
      <c r="A1682" s="131">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95"/>
      <c r="BJ1682" s="95"/>
      <c r="BK1682" s="94"/>
      <c r="BL1682" s="95"/>
      <c r="BM1682" s="96"/>
      <c r="BN1682" s="94"/>
      <c r="BO1682" s="94"/>
      <c r="BP1682" s="42"/>
      <c r="BQ1682" s="120"/>
    </row>
    <row r="1683" spans="1:69" hidden="1" x14ac:dyDescent="0.35">
      <c r="A1683" s="131">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95"/>
      <c r="BJ1683" s="95"/>
      <c r="BK1683" s="94"/>
      <c r="BL1683" s="95"/>
      <c r="BM1683" s="96"/>
      <c r="BN1683" s="94"/>
      <c r="BO1683" s="94"/>
      <c r="BP1683" s="42"/>
      <c r="BQ1683" s="120"/>
    </row>
    <row r="1684" spans="1:69" hidden="1" x14ac:dyDescent="0.35">
      <c r="A1684" s="131">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95"/>
      <c r="BJ1684" s="95"/>
      <c r="BK1684" s="94"/>
      <c r="BL1684" s="95"/>
      <c r="BM1684" s="96"/>
      <c r="BN1684" s="94"/>
      <c r="BO1684" s="94"/>
      <c r="BP1684" s="42"/>
      <c r="BQ1684" s="120"/>
    </row>
    <row r="1685" spans="1:69" hidden="1" x14ac:dyDescent="0.35">
      <c r="A1685" s="131">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95"/>
      <c r="BJ1685" s="95"/>
      <c r="BK1685" s="94"/>
      <c r="BL1685" s="95"/>
      <c r="BM1685" s="96"/>
      <c r="BN1685" s="94"/>
      <c r="BO1685" s="94"/>
      <c r="BP1685" s="42"/>
      <c r="BQ1685" s="120"/>
    </row>
    <row r="1686" spans="1:69" hidden="1" x14ac:dyDescent="0.35">
      <c r="A1686" s="131">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95"/>
      <c r="BJ1686" s="95"/>
      <c r="BK1686" s="94"/>
      <c r="BL1686" s="95"/>
      <c r="BM1686" s="96"/>
      <c r="BN1686" s="94"/>
      <c r="BO1686" s="94"/>
      <c r="BP1686" s="42"/>
      <c r="BQ1686" s="120"/>
    </row>
    <row r="1687" spans="1:69" hidden="1" x14ac:dyDescent="0.35">
      <c r="A1687" s="131">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95"/>
      <c r="BJ1687" s="95"/>
      <c r="BK1687" s="94"/>
      <c r="BL1687" s="95"/>
      <c r="BM1687" s="96"/>
      <c r="BN1687" s="94"/>
      <c r="BO1687" s="94"/>
      <c r="BP1687" s="42"/>
      <c r="BQ1687" s="120"/>
    </row>
    <row r="1688" spans="1:69" hidden="1" x14ac:dyDescent="0.35">
      <c r="A1688" s="131">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95"/>
      <c r="BJ1688" s="95"/>
      <c r="BK1688" s="94"/>
      <c r="BL1688" s="95"/>
      <c r="BM1688" s="96"/>
      <c r="BN1688" s="94"/>
      <c r="BO1688" s="94"/>
      <c r="BP1688" s="42"/>
      <c r="BQ1688" s="120"/>
    </row>
    <row r="1689" spans="1:69" hidden="1" x14ac:dyDescent="0.35">
      <c r="A1689" s="131">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95"/>
      <c r="BJ1689" s="95"/>
      <c r="BK1689" s="94"/>
      <c r="BL1689" s="95"/>
      <c r="BM1689" s="96"/>
      <c r="BN1689" s="94"/>
      <c r="BO1689" s="94"/>
      <c r="BP1689" s="42"/>
      <c r="BQ1689" s="120"/>
    </row>
    <row r="1690" spans="1:69" hidden="1" x14ac:dyDescent="0.35">
      <c r="A1690" s="131">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95"/>
      <c r="BJ1690" s="95"/>
      <c r="BK1690" s="94"/>
      <c r="BL1690" s="95"/>
      <c r="BM1690" s="96"/>
      <c r="BN1690" s="94"/>
      <c r="BO1690" s="94"/>
      <c r="BP1690" s="42"/>
      <c r="BQ1690" s="120"/>
    </row>
    <row r="1691" spans="1:69" hidden="1" x14ac:dyDescent="0.35">
      <c r="A1691" s="131">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95"/>
      <c r="BJ1691" s="95"/>
      <c r="BK1691" s="94"/>
      <c r="BL1691" s="95"/>
      <c r="BM1691" s="96"/>
      <c r="BN1691" s="94"/>
      <c r="BO1691" s="94"/>
      <c r="BP1691" s="42"/>
      <c r="BQ1691" s="120"/>
    </row>
    <row r="1692" spans="1:69" hidden="1" x14ac:dyDescent="0.35">
      <c r="A1692" s="131">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95"/>
      <c r="BJ1692" s="95"/>
      <c r="BK1692" s="94"/>
      <c r="BL1692" s="95"/>
      <c r="BM1692" s="96"/>
      <c r="BN1692" s="94"/>
      <c r="BO1692" s="94"/>
      <c r="BP1692" s="42"/>
      <c r="BQ1692" s="120"/>
    </row>
    <row r="1693" spans="1:69" hidden="1" x14ac:dyDescent="0.35">
      <c r="A1693" s="131">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95"/>
      <c r="BJ1693" s="95"/>
      <c r="BK1693" s="94"/>
      <c r="BL1693" s="95"/>
      <c r="BM1693" s="96"/>
      <c r="BN1693" s="94"/>
      <c r="BO1693" s="94"/>
      <c r="BP1693" s="42"/>
      <c r="BQ1693" s="120"/>
    </row>
    <row r="1694" spans="1:69" hidden="1" x14ac:dyDescent="0.35">
      <c r="A1694" s="131">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95"/>
      <c r="BJ1694" s="95"/>
      <c r="BK1694" s="94"/>
      <c r="BL1694" s="95"/>
      <c r="BM1694" s="96"/>
      <c r="BN1694" s="94"/>
      <c r="BO1694" s="94"/>
      <c r="BP1694" s="42"/>
      <c r="BQ1694" s="120"/>
    </row>
    <row r="1695" spans="1:69" hidden="1" x14ac:dyDescent="0.35">
      <c r="A1695" s="131">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95"/>
      <c r="BJ1695" s="95"/>
      <c r="BK1695" s="94"/>
      <c r="BL1695" s="95"/>
      <c r="BM1695" s="96"/>
      <c r="BN1695" s="94"/>
      <c r="BO1695" s="94"/>
      <c r="BP1695" s="42"/>
      <c r="BQ1695" s="120"/>
    </row>
    <row r="1696" spans="1:69" hidden="1" x14ac:dyDescent="0.35">
      <c r="A1696" s="131">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95"/>
      <c r="BJ1696" s="95"/>
      <c r="BK1696" s="94"/>
      <c r="BL1696" s="95"/>
      <c r="BM1696" s="96"/>
      <c r="BN1696" s="94"/>
      <c r="BO1696" s="94"/>
      <c r="BP1696" s="42"/>
      <c r="BQ1696" s="120"/>
    </row>
    <row r="1697" spans="1:69" hidden="1" x14ac:dyDescent="0.35">
      <c r="A1697" s="131">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95"/>
      <c r="BJ1697" s="95"/>
      <c r="BK1697" s="94"/>
      <c r="BL1697" s="95"/>
      <c r="BM1697" s="96"/>
      <c r="BN1697" s="94"/>
      <c r="BO1697" s="94"/>
      <c r="BP1697" s="42"/>
      <c r="BQ1697" s="120"/>
    </row>
    <row r="1698" spans="1:69" hidden="1" x14ac:dyDescent="0.35">
      <c r="A1698" s="131">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95"/>
      <c r="BJ1698" s="95"/>
      <c r="BK1698" s="94"/>
      <c r="BL1698" s="95"/>
      <c r="BM1698" s="96"/>
      <c r="BN1698" s="94"/>
      <c r="BO1698" s="94"/>
      <c r="BP1698" s="42"/>
      <c r="BQ1698" s="120"/>
    </row>
    <row r="1699" spans="1:69" hidden="1" x14ac:dyDescent="0.35">
      <c r="A1699" s="131">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95"/>
      <c r="BJ1699" s="95"/>
      <c r="BK1699" s="94"/>
      <c r="BL1699" s="95"/>
      <c r="BM1699" s="96"/>
      <c r="BN1699" s="94"/>
      <c r="BO1699" s="94"/>
      <c r="BP1699" s="42"/>
      <c r="BQ1699" s="120"/>
    </row>
    <row r="1700" spans="1:69" hidden="1" x14ac:dyDescent="0.35">
      <c r="A1700" s="131">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95"/>
      <c r="BJ1700" s="95"/>
      <c r="BK1700" s="94"/>
      <c r="BL1700" s="95"/>
      <c r="BM1700" s="96"/>
      <c r="BN1700" s="94"/>
      <c r="BO1700" s="94"/>
      <c r="BP1700" s="42"/>
      <c r="BQ1700" s="120"/>
    </row>
    <row r="1701" spans="1:69" hidden="1" x14ac:dyDescent="0.35">
      <c r="A1701" s="131">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95"/>
      <c r="BJ1701" s="95"/>
      <c r="BK1701" s="94"/>
      <c r="BL1701" s="95"/>
      <c r="BM1701" s="96"/>
      <c r="BN1701" s="94"/>
      <c r="BO1701" s="94"/>
      <c r="BP1701" s="42"/>
      <c r="BQ1701" s="120"/>
    </row>
    <row r="1702" spans="1:69" hidden="1" x14ac:dyDescent="0.35">
      <c r="A1702" s="131">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95"/>
      <c r="BJ1702" s="95"/>
      <c r="BK1702" s="94"/>
      <c r="BL1702" s="95"/>
      <c r="BM1702" s="96"/>
      <c r="BN1702" s="94"/>
      <c r="BO1702" s="94"/>
      <c r="BP1702" s="42"/>
      <c r="BQ1702" s="120"/>
    </row>
    <row r="1703" spans="1:69" hidden="1" x14ac:dyDescent="0.35">
      <c r="A1703" s="131">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95"/>
      <c r="BJ1703" s="95"/>
      <c r="BK1703" s="94"/>
      <c r="BL1703" s="95"/>
      <c r="BM1703" s="96"/>
      <c r="BN1703" s="94"/>
      <c r="BO1703" s="94"/>
      <c r="BP1703" s="42"/>
      <c r="BQ1703" s="120"/>
    </row>
    <row r="1704" spans="1:69" hidden="1" x14ac:dyDescent="0.35">
      <c r="A1704" s="131">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95"/>
      <c r="BJ1704" s="95"/>
      <c r="BK1704" s="94"/>
      <c r="BL1704" s="95"/>
      <c r="BM1704" s="96"/>
      <c r="BN1704" s="94"/>
      <c r="BO1704" s="94"/>
      <c r="BP1704" s="42"/>
      <c r="BQ1704" s="120"/>
    </row>
    <row r="1705" spans="1:69" hidden="1" x14ac:dyDescent="0.35">
      <c r="A1705" s="131">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95"/>
      <c r="BJ1705" s="95"/>
      <c r="BK1705" s="94"/>
      <c r="BL1705" s="95"/>
      <c r="BM1705" s="96"/>
      <c r="BN1705" s="94"/>
      <c r="BO1705" s="94"/>
      <c r="BP1705" s="42"/>
      <c r="BQ1705" s="120"/>
    </row>
    <row r="1706" spans="1:69" hidden="1" x14ac:dyDescent="0.35">
      <c r="A1706" s="131">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95"/>
      <c r="BJ1706" s="95"/>
      <c r="BK1706" s="94"/>
      <c r="BL1706" s="95"/>
      <c r="BM1706" s="96"/>
      <c r="BN1706" s="94"/>
      <c r="BO1706" s="94"/>
      <c r="BP1706" s="42"/>
      <c r="BQ1706" s="120"/>
    </row>
    <row r="1707" spans="1:69" hidden="1" x14ac:dyDescent="0.35">
      <c r="A1707" s="131">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95"/>
      <c r="BJ1707" s="95"/>
      <c r="BK1707" s="94"/>
      <c r="BL1707" s="95"/>
      <c r="BM1707" s="96"/>
      <c r="BN1707" s="94"/>
      <c r="BO1707" s="94"/>
      <c r="BP1707" s="42"/>
      <c r="BQ1707" s="120"/>
    </row>
    <row r="1708" spans="1:69" hidden="1" x14ac:dyDescent="0.35">
      <c r="A1708" s="131">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95"/>
      <c r="BJ1708" s="95"/>
      <c r="BK1708" s="94"/>
      <c r="BL1708" s="95"/>
      <c r="BM1708" s="96"/>
      <c r="BN1708" s="94"/>
      <c r="BO1708" s="94"/>
      <c r="BP1708" s="42"/>
      <c r="BQ1708" s="120"/>
    </row>
    <row r="1709" spans="1:69" hidden="1" x14ac:dyDescent="0.35">
      <c r="A1709" s="131">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95"/>
      <c r="BJ1709" s="95"/>
      <c r="BK1709" s="94"/>
      <c r="BL1709" s="95"/>
      <c r="BM1709" s="96"/>
      <c r="BN1709" s="94"/>
      <c r="BO1709" s="94"/>
      <c r="BP1709" s="42"/>
      <c r="BQ1709" s="120"/>
    </row>
    <row r="1710" spans="1:69" hidden="1" x14ac:dyDescent="0.35">
      <c r="A1710" s="131">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95"/>
      <c r="BJ1710" s="95"/>
      <c r="BK1710" s="94"/>
      <c r="BL1710" s="95"/>
      <c r="BM1710" s="96"/>
      <c r="BN1710" s="94"/>
      <c r="BO1710" s="94"/>
      <c r="BP1710" s="42"/>
      <c r="BQ1710" s="120"/>
    </row>
    <row r="1711" spans="1:69" hidden="1" x14ac:dyDescent="0.35">
      <c r="A1711" s="131">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95"/>
      <c r="BJ1711" s="95"/>
      <c r="BK1711" s="94"/>
      <c r="BL1711" s="95"/>
      <c r="BM1711" s="96"/>
      <c r="BN1711" s="94"/>
      <c r="BO1711" s="94"/>
      <c r="BP1711" s="42"/>
      <c r="BQ1711" s="120"/>
    </row>
    <row r="1712" spans="1:69" hidden="1" x14ac:dyDescent="0.35">
      <c r="A1712" s="131">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95"/>
      <c r="BJ1712" s="95"/>
      <c r="BK1712" s="94"/>
      <c r="BL1712" s="95"/>
      <c r="BM1712" s="96"/>
      <c r="BN1712" s="94"/>
      <c r="BO1712" s="94"/>
      <c r="BP1712" s="42"/>
      <c r="BQ1712" s="120"/>
    </row>
    <row r="1713" spans="1:69" hidden="1" x14ac:dyDescent="0.35">
      <c r="A1713" s="131">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95"/>
      <c r="BJ1713" s="95"/>
      <c r="BK1713" s="94"/>
      <c r="BL1713" s="95"/>
      <c r="BM1713" s="96"/>
      <c r="BN1713" s="94"/>
      <c r="BO1713" s="94"/>
      <c r="BP1713" s="42"/>
      <c r="BQ1713" s="120"/>
    </row>
    <row r="1714" spans="1:69" hidden="1" x14ac:dyDescent="0.35">
      <c r="A1714" s="131">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95"/>
      <c r="BJ1714" s="95"/>
      <c r="BK1714" s="94"/>
      <c r="BL1714" s="95"/>
      <c r="BM1714" s="96"/>
      <c r="BN1714" s="94"/>
      <c r="BO1714" s="94"/>
      <c r="BP1714" s="42"/>
      <c r="BQ1714" s="120"/>
    </row>
    <row r="1715" spans="1:69" hidden="1" x14ac:dyDescent="0.35">
      <c r="A1715" s="131">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95"/>
      <c r="BJ1715" s="95"/>
      <c r="BK1715" s="94"/>
      <c r="BL1715" s="95"/>
      <c r="BM1715" s="96"/>
      <c r="BN1715" s="94"/>
      <c r="BO1715" s="94"/>
      <c r="BP1715" s="42"/>
      <c r="BQ1715" s="120"/>
    </row>
    <row r="1716" spans="1:69" hidden="1" x14ac:dyDescent="0.35">
      <c r="A1716" s="131">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95"/>
      <c r="BJ1716" s="95"/>
      <c r="BK1716" s="94"/>
      <c r="BL1716" s="95"/>
      <c r="BM1716" s="96"/>
      <c r="BN1716" s="94"/>
      <c r="BO1716" s="94"/>
      <c r="BP1716" s="42"/>
      <c r="BQ1716" s="120"/>
    </row>
    <row r="1717" spans="1:69" hidden="1" x14ac:dyDescent="0.35">
      <c r="A1717" s="131">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95"/>
      <c r="BJ1717" s="95"/>
      <c r="BK1717" s="94"/>
      <c r="BL1717" s="95"/>
      <c r="BM1717" s="96"/>
      <c r="BN1717" s="94"/>
      <c r="BO1717" s="94"/>
      <c r="BP1717" s="42"/>
      <c r="BQ1717" s="120"/>
    </row>
    <row r="1718" spans="1:69" hidden="1" x14ac:dyDescent="0.35">
      <c r="A1718" s="131">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95"/>
      <c r="BJ1718" s="95"/>
      <c r="BK1718" s="94"/>
      <c r="BL1718" s="95"/>
      <c r="BM1718" s="96"/>
      <c r="BN1718" s="94"/>
      <c r="BO1718" s="94"/>
      <c r="BP1718" s="42"/>
      <c r="BQ1718" s="120"/>
    </row>
    <row r="1719" spans="1:69" hidden="1" x14ac:dyDescent="0.35">
      <c r="A1719" s="131">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95"/>
      <c r="BJ1719" s="95"/>
      <c r="BK1719" s="94"/>
      <c r="BL1719" s="95"/>
      <c r="BM1719" s="96"/>
      <c r="BN1719" s="94"/>
      <c r="BO1719" s="94"/>
      <c r="BP1719" s="42"/>
      <c r="BQ1719" s="120"/>
    </row>
    <row r="1720" spans="1:69" hidden="1" x14ac:dyDescent="0.35">
      <c r="A1720" s="131">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95"/>
      <c r="BJ1720" s="95"/>
      <c r="BK1720" s="94"/>
      <c r="BL1720" s="95"/>
      <c r="BM1720" s="96"/>
      <c r="BN1720" s="94"/>
      <c r="BO1720" s="94"/>
      <c r="BP1720" s="42"/>
      <c r="BQ1720" s="120"/>
    </row>
    <row r="1721" spans="1:69" hidden="1" x14ac:dyDescent="0.35">
      <c r="A1721" s="131">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95"/>
      <c r="BJ1721" s="95"/>
      <c r="BK1721" s="94"/>
      <c r="BL1721" s="95"/>
      <c r="BM1721" s="96"/>
      <c r="BN1721" s="94"/>
      <c r="BO1721" s="94"/>
      <c r="BP1721" s="42"/>
      <c r="BQ1721" s="120"/>
    </row>
    <row r="1722" spans="1:69" hidden="1" x14ac:dyDescent="0.35">
      <c r="A1722" s="131">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95"/>
      <c r="BJ1722" s="95"/>
      <c r="BK1722" s="94"/>
      <c r="BL1722" s="95"/>
      <c r="BM1722" s="96"/>
      <c r="BN1722" s="94"/>
      <c r="BO1722" s="94"/>
      <c r="BP1722" s="42"/>
      <c r="BQ1722" s="120"/>
    </row>
    <row r="1723" spans="1:69" hidden="1" x14ac:dyDescent="0.35">
      <c r="A1723" s="131">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95"/>
      <c r="BJ1723" s="95"/>
      <c r="BK1723" s="94"/>
      <c r="BL1723" s="95"/>
      <c r="BM1723" s="96"/>
      <c r="BN1723" s="94"/>
      <c r="BO1723" s="94"/>
      <c r="BP1723" s="42"/>
      <c r="BQ1723" s="120"/>
    </row>
    <row r="1724" spans="1:69" hidden="1" x14ac:dyDescent="0.35">
      <c r="A1724" s="131">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95"/>
      <c r="BJ1724" s="95"/>
      <c r="BK1724" s="94"/>
      <c r="BL1724" s="95"/>
      <c r="BM1724" s="96"/>
      <c r="BN1724" s="94"/>
      <c r="BO1724" s="94"/>
      <c r="BP1724" s="42"/>
      <c r="BQ1724" s="120"/>
    </row>
    <row r="1725" spans="1:69" hidden="1" x14ac:dyDescent="0.35">
      <c r="A1725" s="131">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95"/>
      <c r="BJ1725" s="95"/>
      <c r="BK1725" s="94"/>
      <c r="BL1725" s="95"/>
      <c r="BM1725" s="96"/>
      <c r="BN1725" s="94"/>
      <c r="BO1725" s="94"/>
      <c r="BP1725" s="42"/>
      <c r="BQ1725" s="120"/>
    </row>
    <row r="1726" spans="1:69" hidden="1" x14ac:dyDescent="0.35">
      <c r="A1726" s="131">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95"/>
      <c r="BJ1726" s="95"/>
      <c r="BK1726" s="94"/>
      <c r="BL1726" s="95"/>
      <c r="BM1726" s="96"/>
      <c r="BN1726" s="94"/>
      <c r="BO1726" s="94"/>
      <c r="BP1726" s="42"/>
      <c r="BQ1726" s="120"/>
    </row>
    <row r="1727" spans="1:69" hidden="1" x14ac:dyDescent="0.35">
      <c r="A1727" s="131">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95"/>
      <c r="BJ1727" s="95"/>
      <c r="BK1727" s="94"/>
      <c r="BL1727" s="95"/>
      <c r="BM1727" s="96"/>
      <c r="BN1727" s="94"/>
      <c r="BO1727" s="94"/>
      <c r="BP1727" s="42"/>
      <c r="BQ1727" s="120"/>
    </row>
    <row r="1728" spans="1:69" hidden="1" x14ac:dyDescent="0.35">
      <c r="A1728" s="131">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95"/>
      <c r="BJ1728" s="95"/>
      <c r="BK1728" s="94"/>
      <c r="BL1728" s="95"/>
      <c r="BM1728" s="96"/>
      <c r="BN1728" s="94"/>
      <c r="BO1728" s="94"/>
      <c r="BP1728" s="42"/>
      <c r="BQ1728" s="120"/>
    </row>
    <row r="1729" spans="1:69" hidden="1" x14ac:dyDescent="0.35">
      <c r="A1729" s="131">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95"/>
      <c r="BJ1729" s="95"/>
      <c r="BK1729" s="94"/>
      <c r="BL1729" s="95"/>
      <c r="BM1729" s="96"/>
      <c r="BN1729" s="94"/>
      <c r="BO1729" s="94"/>
      <c r="BP1729" s="42"/>
      <c r="BQ1729" s="120"/>
    </row>
    <row r="1730" spans="1:69" hidden="1" x14ac:dyDescent="0.35">
      <c r="A1730" s="131">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95"/>
      <c r="BJ1730" s="95"/>
      <c r="BK1730" s="94"/>
      <c r="BL1730" s="95"/>
      <c r="BM1730" s="96"/>
      <c r="BN1730" s="94"/>
      <c r="BO1730" s="94"/>
      <c r="BP1730" s="42"/>
      <c r="BQ1730" s="120"/>
    </row>
    <row r="1731" spans="1:69" hidden="1" x14ac:dyDescent="0.35">
      <c r="A1731" s="131">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95"/>
      <c r="BJ1731" s="95"/>
      <c r="BK1731" s="94"/>
      <c r="BL1731" s="95"/>
      <c r="BM1731" s="96"/>
      <c r="BN1731" s="94"/>
      <c r="BO1731" s="94"/>
      <c r="BP1731" s="42"/>
      <c r="BQ1731" s="120"/>
    </row>
    <row r="1732" spans="1:69" hidden="1" x14ac:dyDescent="0.35">
      <c r="A1732" s="131">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95"/>
      <c r="BJ1732" s="95"/>
      <c r="BK1732" s="94"/>
      <c r="BL1732" s="95"/>
      <c r="BM1732" s="96"/>
      <c r="BN1732" s="94"/>
      <c r="BO1732" s="94"/>
      <c r="BP1732" s="42"/>
      <c r="BQ1732" s="120"/>
    </row>
    <row r="1733" spans="1:69" hidden="1" x14ac:dyDescent="0.35">
      <c r="A1733" s="131">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95"/>
      <c r="BJ1733" s="95"/>
      <c r="BK1733" s="94"/>
      <c r="BL1733" s="95"/>
      <c r="BM1733" s="96"/>
      <c r="BN1733" s="94"/>
      <c r="BO1733" s="94"/>
      <c r="BP1733" s="42"/>
      <c r="BQ1733" s="120"/>
    </row>
    <row r="1734" spans="1:69" hidden="1" x14ac:dyDescent="0.35">
      <c r="A1734" s="131">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95"/>
      <c r="BJ1734" s="95"/>
      <c r="BK1734" s="94"/>
      <c r="BL1734" s="95"/>
      <c r="BM1734" s="96"/>
      <c r="BN1734" s="94"/>
      <c r="BO1734" s="94"/>
      <c r="BP1734" s="42"/>
      <c r="BQ1734" s="120"/>
    </row>
    <row r="1735" spans="1:69" hidden="1" x14ac:dyDescent="0.35">
      <c r="A1735" s="131">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95"/>
      <c r="BJ1735" s="95"/>
      <c r="BK1735" s="94"/>
      <c r="BL1735" s="95"/>
      <c r="BM1735" s="96"/>
      <c r="BN1735" s="94"/>
      <c r="BO1735" s="94"/>
      <c r="BP1735" s="42"/>
      <c r="BQ1735" s="120"/>
    </row>
    <row r="1736" spans="1:69" hidden="1" x14ac:dyDescent="0.35">
      <c r="A1736" s="131">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95"/>
      <c r="BJ1736" s="95"/>
      <c r="BK1736" s="94"/>
      <c r="BL1736" s="95"/>
      <c r="BM1736" s="96"/>
      <c r="BN1736" s="94"/>
      <c r="BO1736" s="94"/>
      <c r="BP1736" s="42"/>
      <c r="BQ1736" s="120"/>
    </row>
    <row r="1737" spans="1:69" hidden="1" x14ac:dyDescent="0.35">
      <c r="A1737" s="131">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95"/>
      <c r="BJ1737" s="95"/>
      <c r="BK1737" s="94"/>
      <c r="BL1737" s="95"/>
      <c r="BM1737" s="96"/>
      <c r="BN1737" s="94"/>
      <c r="BO1737" s="94"/>
      <c r="BP1737" s="42"/>
      <c r="BQ1737" s="120"/>
    </row>
    <row r="1738" spans="1:69" hidden="1" x14ac:dyDescent="0.35">
      <c r="A1738" s="131">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95"/>
      <c r="BJ1738" s="95"/>
      <c r="BK1738" s="94"/>
      <c r="BL1738" s="95"/>
      <c r="BM1738" s="96"/>
      <c r="BN1738" s="94"/>
      <c r="BO1738" s="94"/>
      <c r="BP1738" s="42"/>
      <c r="BQ1738" s="120"/>
    </row>
    <row r="1739" spans="1:69" hidden="1" x14ac:dyDescent="0.35">
      <c r="A1739" s="131">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95"/>
      <c r="BJ1739" s="95"/>
      <c r="BK1739" s="94"/>
      <c r="BL1739" s="95"/>
      <c r="BM1739" s="96"/>
      <c r="BN1739" s="94"/>
      <c r="BO1739" s="94"/>
      <c r="BP1739" s="42"/>
      <c r="BQ1739" s="120"/>
    </row>
    <row r="1740" spans="1:69" hidden="1" x14ac:dyDescent="0.35">
      <c r="A1740" s="131">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95"/>
      <c r="BJ1740" s="95"/>
      <c r="BK1740" s="94"/>
      <c r="BL1740" s="95"/>
      <c r="BM1740" s="96"/>
      <c r="BN1740" s="94"/>
      <c r="BO1740" s="94"/>
      <c r="BP1740" s="42"/>
      <c r="BQ1740" s="120"/>
    </row>
    <row r="1741" spans="1:69" hidden="1" x14ac:dyDescent="0.35">
      <c r="A1741" s="131">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95"/>
      <c r="BJ1741" s="95"/>
      <c r="BK1741" s="94"/>
      <c r="BL1741" s="95"/>
      <c r="BM1741" s="96"/>
      <c r="BN1741" s="94"/>
      <c r="BO1741" s="94"/>
      <c r="BP1741" s="42"/>
      <c r="BQ1741" s="120"/>
    </row>
    <row r="1742" spans="1:69" hidden="1" x14ac:dyDescent="0.35">
      <c r="A1742" s="131">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95"/>
      <c r="BJ1742" s="95"/>
      <c r="BK1742" s="94"/>
      <c r="BL1742" s="95"/>
      <c r="BM1742" s="96"/>
      <c r="BN1742" s="94"/>
      <c r="BO1742" s="94"/>
      <c r="BP1742" s="42"/>
      <c r="BQ1742" s="120"/>
    </row>
    <row r="1743" spans="1:69" hidden="1" x14ac:dyDescent="0.35">
      <c r="A1743" s="131">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95"/>
      <c r="BJ1743" s="95"/>
      <c r="BK1743" s="94"/>
      <c r="BL1743" s="95"/>
      <c r="BM1743" s="96"/>
      <c r="BN1743" s="94"/>
      <c r="BO1743" s="94"/>
      <c r="BP1743" s="42"/>
      <c r="BQ1743" s="120"/>
    </row>
    <row r="1744" spans="1:69" hidden="1" x14ac:dyDescent="0.35">
      <c r="A1744" s="131">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95"/>
      <c r="BJ1744" s="95"/>
      <c r="BK1744" s="94"/>
      <c r="BL1744" s="95"/>
      <c r="BM1744" s="96"/>
      <c r="BN1744" s="94"/>
      <c r="BO1744" s="94"/>
      <c r="BP1744" s="42"/>
      <c r="BQ1744" s="120"/>
    </row>
    <row r="1745" spans="1:69" hidden="1" x14ac:dyDescent="0.35">
      <c r="A1745" s="131">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95"/>
      <c r="BJ1745" s="95"/>
      <c r="BK1745" s="94"/>
      <c r="BL1745" s="95"/>
      <c r="BM1745" s="96"/>
      <c r="BN1745" s="94"/>
      <c r="BO1745" s="94"/>
      <c r="BP1745" s="42"/>
      <c r="BQ1745" s="120"/>
    </row>
    <row r="1746" spans="1:69" hidden="1" x14ac:dyDescent="0.35">
      <c r="A1746" s="131">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95"/>
      <c r="BJ1746" s="95"/>
      <c r="BK1746" s="94"/>
      <c r="BL1746" s="95"/>
      <c r="BM1746" s="96"/>
      <c r="BN1746" s="94"/>
      <c r="BO1746" s="94"/>
      <c r="BP1746" s="42"/>
      <c r="BQ1746" s="120"/>
    </row>
    <row r="1747" spans="1:69" hidden="1" x14ac:dyDescent="0.35">
      <c r="A1747" s="131">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95"/>
      <c r="BJ1747" s="95"/>
      <c r="BK1747" s="94"/>
      <c r="BL1747" s="95"/>
      <c r="BM1747" s="96"/>
      <c r="BN1747" s="94"/>
      <c r="BO1747" s="94"/>
      <c r="BP1747" s="42"/>
      <c r="BQ1747" s="120"/>
    </row>
    <row r="1748" spans="1:69" hidden="1" x14ac:dyDescent="0.35">
      <c r="A1748" s="131">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95"/>
      <c r="BJ1748" s="95"/>
      <c r="BK1748" s="94"/>
      <c r="BL1748" s="95"/>
      <c r="BM1748" s="96"/>
      <c r="BN1748" s="94"/>
      <c r="BO1748" s="94"/>
      <c r="BP1748" s="42"/>
      <c r="BQ1748" s="120"/>
    </row>
    <row r="1749" spans="1:69" hidden="1" x14ac:dyDescent="0.35">
      <c r="A1749" s="131">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95"/>
      <c r="BJ1749" s="95"/>
      <c r="BK1749" s="94"/>
      <c r="BL1749" s="95"/>
      <c r="BM1749" s="96"/>
      <c r="BN1749" s="94"/>
      <c r="BO1749" s="94"/>
      <c r="BP1749" s="42"/>
      <c r="BQ1749" s="120"/>
    </row>
    <row r="1750" spans="1:69" hidden="1" x14ac:dyDescent="0.35">
      <c r="A1750" s="131">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95"/>
      <c r="BJ1750" s="95"/>
      <c r="BK1750" s="94"/>
      <c r="BL1750" s="95"/>
      <c r="BM1750" s="96"/>
      <c r="BN1750" s="94"/>
      <c r="BO1750" s="94"/>
      <c r="BP1750" s="42"/>
      <c r="BQ1750" s="120"/>
    </row>
    <row r="1751" spans="1:69" hidden="1" x14ac:dyDescent="0.35">
      <c r="A1751" s="131">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95"/>
      <c r="BJ1751" s="95"/>
      <c r="BK1751" s="94"/>
      <c r="BL1751" s="95"/>
      <c r="BM1751" s="96"/>
      <c r="BN1751" s="94"/>
      <c r="BO1751" s="94"/>
      <c r="BP1751" s="42"/>
      <c r="BQ1751" s="120"/>
    </row>
    <row r="1752" spans="1:69" hidden="1" x14ac:dyDescent="0.35">
      <c r="A1752" s="131">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95"/>
      <c r="BJ1752" s="95"/>
      <c r="BK1752" s="94"/>
      <c r="BL1752" s="95"/>
      <c r="BM1752" s="96"/>
      <c r="BN1752" s="94"/>
      <c r="BO1752" s="94"/>
      <c r="BP1752" s="42"/>
      <c r="BQ1752" s="120"/>
    </row>
    <row r="1753" spans="1:69" hidden="1" x14ac:dyDescent="0.35">
      <c r="A1753" s="131">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95"/>
      <c r="BJ1753" s="95"/>
      <c r="BK1753" s="94"/>
      <c r="BL1753" s="95"/>
      <c r="BM1753" s="96"/>
      <c r="BN1753" s="94"/>
      <c r="BO1753" s="94"/>
      <c r="BP1753" s="42"/>
      <c r="BQ1753" s="120"/>
    </row>
    <row r="1754" spans="1:69" hidden="1" x14ac:dyDescent="0.35">
      <c r="A1754" s="131">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95"/>
      <c r="BJ1754" s="95"/>
      <c r="BK1754" s="94"/>
      <c r="BL1754" s="95"/>
      <c r="BM1754" s="96"/>
      <c r="BN1754" s="94"/>
      <c r="BO1754" s="94"/>
      <c r="BP1754" s="42"/>
      <c r="BQ1754" s="120"/>
    </row>
    <row r="1755" spans="1:69" ht="22.75" hidden="1" customHeight="1" x14ac:dyDescent="0.35">
      <c r="A1755" s="131">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95"/>
      <c r="BJ1755" s="95"/>
      <c r="BK1755" s="94"/>
      <c r="BL1755" s="95"/>
      <c r="BM1755" s="96"/>
      <c r="BN1755" s="94"/>
      <c r="BO1755" s="94"/>
      <c r="BP1755" s="42"/>
      <c r="BQ1755" s="120"/>
    </row>
    <row r="1756" spans="1:69" ht="22.75" hidden="1" customHeight="1" x14ac:dyDescent="0.35">
      <c r="A1756" s="131">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95"/>
      <c r="BJ1756" s="95"/>
      <c r="BK1756" s="94"/>
      <c r="BL1756" s="95"/>
      <c r="BM1756" s="96"/>
      <c r="BN1756" s="94"/>
      <c r="BO1756" s="94"/>
      <c r="BP1756" s="42"/>
      <c r="BQ1756" s="120"/>
    </row>
    <row r="1757" spans="1:69" hidden="1" x14ac:dyDescent="0.35">
      <c r="A1757" s="131">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95"/>
      <c r="BJ1757" s="95"/>
      <c r="BK1757" s="94"/>
      <c r="BL1757" s="95"/>
      <c r="BM1757" s="96"/>
      <c r="BN1757" s="94"/>
      <c r="BO1757" s="94"/>
      <c r="BP1757" s="42"/>
      <c r="BQ1757" s="120"/>
    </row>
    <row r="1758" spans="1:69" hidden="1" x14ac:dyDescent="0.35">
      <c r="A1758" s="131">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95"/>
      <c r="BJ1758" s="95"/>
      <c r="BK1758" s="94"/>
      <c r="BL1758" s="95"/>
      <c r="BM1758" s="96"/>
      <c r="BN1758" s="94"/>
      <c r="BO1758" s="94"/>
      <c r="BP1758" s="42"/>
      <c r="BQ1758" s="120"/>
    </row>
    <row r="1759" spans="1:69" hidden="1" x14ac:dyDescent="0.35">
      <c r="A1759" s="131">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95"/>
      <c r="BJ1759" s="95"/>
      <c r="BK1759" s="94"/>
      <c r="BL1759" s="95"/>
      <c r="BM1759" s="96"/>
      <c r="BN1759" s="94"/>
      <c r="BO1759" s="94"/>
      <c r="BP1759" s="42"/>
      <c r="BQ1759" s="120"/>
    </row>
    <row r="1760" spans="1:69" hidden="1" x14ac:dyDescent="0.35">
      <c r="A1760" s="131">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95"/>
      <c r="BJ1760" s="95"/>
      <c r="BK1760" s="94"/>
      <c r="BL1760" s="95"/>
      <c r="BM1760" s="96"/>
      <c r="BN1760" s="94"/>
      <c r="BO1760" s="94"/>
      <c r="BP1760" s="42"/>
      <c r="BQ1760" s="120"/>
    </row>
    <row r="1761" spans="1:69" hidden="1" x14ac:dyDescent="0.35">
      <c r="A1761" s="131">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95"/>
      <c r="BJ1761" s="95"/>
      <c r="BK1761" s="94"/>
      <c r="BL1761" s="95"/>
      <c r="BM1761" s="96"/>
      <c r="BN1761" s="94"/>
      <c r="BO1761" s="94"/>
      <c r="BP1761" s="42"/>
      <c r="BQ1761" s="120"/>
    </row>
    <row r="1762" spans="1:69" hidden="1" x14ac:dyDescent="0.35">
      <c r="A1762" s="131">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95"/>
      <c r="BJ1762" s="95"/>
      <c r="BK1762" s="94"/>
      <c r="BL1762" s="95"/>
      <c r="BM1762" s="96"/>
      <c r="BN1762" s="94"/>
      <c r="BO1762" s="94"/>
      <c r="BP1762" s="42"/>
      <c r="BQ1762" s="120"/>
    </row>
    <row r="1763" spans="1:69" hidden="1" x14ac:dyDescent="0.35">
      <c r="A1763" s="131">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95"/>
      <c r="BJ1763" s="95"/>
      <c r="BK1763" s="94"/>
      <c r="BL1763" s="95"/>
      <c r="BM1763" s="96"/>
      <c r="BN1763" s="94"/>
      <c r="BO1763" s="94"/>
      <c r="BP1763" s="42"/>
      <c r="BQ1763" s="120"/>
    </row>
    <row r="1764" spans="1:69" hidden="1" x14ac:dyDescent="0.35">
      <c r="A1764" s="131">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95"/>
      <c r="BJ1764" s="95"/>
      <c r="BK1764" s="94"/>
      <c r="BL1764" s="95"/>
      <c r="BM1764" s="96"/>
      <c r="BN1764" s="94"/>
      <c r="BO1764" s="94"/>
      <c r="BP1764" s="42"/>
      <c r="BQ1764" s="120"/>
    </row>
    <row r="1765" spans="1:69" hidden="1" x14ac:dyDescent="0.35">
      <c r="A1765" s="131">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95"/>
      <c r="BJ1765" s="95"/>
      <c r="BK1765" s="94"/>
      <c r="BL1765" s="95"/>
      <c r="BM1765" s="96"/>
      <c r="BN1765" s="94"/>
      <c r="BO1765" s="94"/>
      <c r="BP1765" s="42"/>
      <c r="BQ1765" s="120"/>
    </row>
    <row r="1766" spans="1:69" hidden="1" x14ac:dyDescent="0.35">
      <c r="A1766" s="131">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95"/>
      <c r="BJ1766" s="95"/>
      <c r="BK1766" s="94"/>
      <c r="BL1766" s="95"/>
      <c r="BM1766" s="96"/>
      <c r="BN1766" s="94"/>
      <c r="BO1766" s="94"/>
      <c r="BP1766" s="42"/>
      <c r="BQ1766" s="120"/>
    </row>
    <row r="1767" spans="1:69" hidden="1" x14ac:dyDescent="0.35">
      <c r="A1767" s="131">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95"/>
      <c r="BJ1767" s="95"/>
      <c r="BK1767" s="94"/>
      <c r="BL1767" s="95"/>
      <c r="BM1767" s="96"/>
      <c r="BN1767" s="94"/>
      <c r="BO1767" s="94"/>
      <c r="BP1767" s="42"/>
      <c r="BQ1767" s="120"/>
    </row>
    <row r="1768" spans="1:69" hidden="1" x14ac:dyDescent="0.35">
      <c r="A1768" s="131">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95"/>
      <c r="BJ1768" s="95"/>
      <c r="BK1768" s="94"/>
      <c r="BL1768" s="95"/>
      <c r="BM1768" s="96"/>
      <c r="BN1768" s="94"/>
      <c r="BO1768" s="94"/>
      <c r="BP1768" s="42"/>
      <c r="BQ1768" s="120"/>
    </row>
    <row r="1769" spans="1:69" hidden="1" x14ac:dyDescent="0.35">
      <c r="A1769" s="131">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95"/>
      <c r="BJ1769" s="95"/>
      <c r="BK1769" s="94"/>
      <c r="BL1769" s="95"/>
      <c r="BM1769" s="96"/>
      <c r="BN1769" s="94"/>
      <c r="BO1769" s="94"/>
      <c r="BP1769" s="42"/>
      <c r="BQ1769" s="120"/>
    </row>
    <row r="1770" spans="1:69" hidden="1" x14ac:dyDescent="0.35">
      <c r="A1770" s="131">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95"/>
      <c r="BJ1770" s="95"/>
      <c r="BK1770" s="94"/>
      <c r="BL1770" s="95"/>
      <c r="BM1770" s="96"/>
      <c r="BN1770" s="94"/>
      <c r="BO1770" s="94"/>
      <c r="BP1770" s="42"/>
      <c r="BQ1770" s="120"/>
    </row>
    <row r="1771" spans="1:69" hidden="1" x14ac:dyDescent="0.35">
      <c r="A1771" s="131">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95"/>
      <c r="BJ1771" s="95"/>
      <c r="BK1771" s="94"/>
      <c r="BL1771" s="95"/>
      <c r="BM1771" s="96"/>
      <c r="BN1771" s="94"/>
      <c r="BO1771" s="94"/>
      <c r="BP1771" s="42"/>
      <c r="BQ1771" s="120"/>
    </row>
    <row r="1772" spans="1:69" hidden="1" x14ac:dyDescent="0.35">
      <c r="A1772" s="131">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95"/>
      <c r="BJ1772" s="95"/>
      <c r="BK1772" s="94"/>
      <c r="BL1772" s="95"/>
      <c r="BM1772" s="96"/>
      <c r="BN1772" s="94"/>
      <c r="BO1772" s="94"/>
      <c r="BP1772" s="42"/>
      <c r="BQ1772" s="120"/>
    </row>
    <row r="1773" spans="1:69" hidden="1" x14ac:dyDescent="0.35">
      <c r="A1773" s="131">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95"/>
      <c r="BJ1773" s="95"/>
      <c r="BK1773" s="94"/>
      <c r="BL1773" s="95"/>
      <c r="BM1773" s="96"/>
      <c r="BN1773" s="94"/>
      <c r="BO1773" s="94"/>
      <c r="BP1773" s="42"/>
      <c r="BQ1773" s="120"/>
    </row>
    <row r="1774" spans="1:69" hidden="1" x14ac:dyDescent="0.35">
      <c r="A1774" s="131">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95"/>
      <c r="BJ1774" s="95"/>
      <c r="BK1774" s="94"/>
      <c r="BL1774" s="95"/>
      <c r="BM1774" s="96"/>
      <c r="BN1774" s="94"/>
      <c r="BO1774" s="94"/>
      <c r="BP1774" s="42"/>
      <c r="BQ1774" s="120"/>
    </row>
    <row r="1775" spans="1:69" hidden="1" x14ac:dyDescent="0.35">
      <c r="A1775" s="131">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95"/>
      <c r="BJ1775" s="95"/>
      <c r="BK1775" s="94"/>
      <c r="BL1775" s="95"/>
      <c r="BM1775" s="96"/>
      <c r="BN1775" s="94"/>
      <c r="BO1775" s="94"/>
      <c r="BP1775" s="42"/>
      <c r="BQ1775" s="120"/>
    </row>
    <row r="1776" spans="1:69" hidden="1" x14ac:dyDescent="0.35">
      <c r="A1776" s="131">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95"/>
      <c r="BJ1776" s="95"/>
      <c r="BK1776" s="94"/>
      <c r="BL1776" s="95"/>
      <c r="BM1776" s="96"/>
      <c r="BN1776" s="94"/>
      <c r="BO1776" s="94"/>
      <c r="BP1776" s="42"/>
      <c r="BQ1776" s="120"/>
    </row>
    <row r="1777" spans="1:69" hidden="1" x14ac:dyDescent="0.35">
      <c r="A1777" s="131">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95"/>
      <c r="BJ1777" s="95"/>
      <c r="BK1777" s="94"/>
      <c r="BL1777" s="95"/>
      <c r="BM1777" s="96"/>
      <c r="BN1777" s="94"/>
      <c r="BO1777" s="94"/>
      <c r="BP1777" s="42"/>
      <c r="BQ1777" s="120"/>
    </row>
    <row r="1778" spans="1:69" hidden="1" x14ac:dyDescent="0.35">
      <c r="A1778" s="131">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95"/>
      <c r="BJ1778" s="95"/>
      <c r="BK1778" s="94"/>
      <c r="BL1778" s="95"/>
      <c r="BM1778" s="96"/>
      <c r="BN1778" s="94"/>
      <c r="BO1778" s="94"/>
      <c r="BP1778" s="42"/>
      <c r="BQ1778" s="120"/>
    </row>
    <row r="1779" spans="1:69" hidden="1" x14ac:dyDescent="0.35">
      <c r="A1779" s="131">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95"/>
      <c r="BJ1779" s="95"/>
      <c r="BK1779" s="94"/>
      <c r="BL1779" s="95"/>
      <c r="BM1779" s="96"/>
      <c r="BN1779" s="94"/>
      <c r="BO1779" s="94"/>
      <c r="BP1779" s="42"/>
      <c r="BQ1779" s="120"/>
    </row>
    <row r="1780" spans="1:69" hidden="1" x14ac:dyDescent="0.35">
      <c r="A1780" s="131">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95"/>
      <c r="BJ1780" s="95"/>
      <c r="BK1780" s="94"/>
      <c r="BL1780" s="95"/>
      <c r="BM1780" s="96"/>
      <c r="BN1780" s="94"/>
      <c r="BO1780" s="94"/>
      <c r="BP1780" s="42"/>
      <c r="BQ1780" s="120"/>
    </row>
    <row r="1781" spans="1:69" hidden="1" x14ac:dyDescent="0.35">
      <c r="A1781" s="131">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95"/>
      <c r="BJ1781" s="95"/>
      <c r="BK1781" s="94"/>
      <c r="BL1781" s="95"/>
      <c r="BM1781" s="96"/>
      <c r="BN1781" s="94"/>
      <c r="BO1781" s="94"/>
      <c r="BP1781" s="42"/>
      <c r="BQ1781" s="120"/>
    </row>
    <row r="1782" spans="1:69" hidden="1" x14ac:dyDescent="0.35">
      <c r="A1782" s="131">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95"/>
      <c r="BJ1782" s="95"/>
      <c r="BK1782" s="94"/>
      <c r="BL1782" s="95"/>
      <c r="BM1782" s="96"/>
      <c r="BN1782" s="94"/>
      <c r="BO1782" s="94"/>
      <c r="BP1782" s="42"/>
      <c r="BQ1782" s="120"/>
    </row>
    <row r="1783" spans="1:69" hidden="1" x14ac:dyDescent="0.35">
      <c r="A1783" s="131">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95"/>
      <c r="BJ1783" s="95"/>
      <c r="BK1783" s="94"/>
      <c r="BL1783" s="95"/>
      <c r="BM1783" s="96"/>
      <c r="BN1783" s="94"/>
      <c r="BO1783" s="94"/>
      <c r="BP1783" s="42"/>
      <c r="BQ1783" s="120"/>
    </row>
    <row r="1784" spans="1:69" hidden="1" x14ac:dyDescent="0.35">
      <c r="A1784" s="131">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95"/>
      <c r="BJ1784" s="95"/>
      <c r="BK1784" s="94"/>
      <c r="BL1784" s="95"/>
      <c r="BM1784" s="96"/>
      <c r="BN1784" s="94"/>
      <c r="BO1784" s="94"/>
      <c r="BP1784" s="42"/>
      <c r="BQ1784" s="120"/>
    </row>
    <row r="1785" spans="1:69" hidden="1" x14ac:dyDescent="0.35">
      <c r="A1785" s="131">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95"/>
      <c r="BJ1785" s="95"/>
      <c r="BK1785" s="94"/>
      <c r="BL1785" s="95"/>
      <c r="BM1785" s="96"/>
      <c r="BN1785" s="94"/>
      <c r="BO1785" s="94"/>
      <c r="BP1785" s="42"/>
      <c r="BQ1785" s="120"/>
    </row>
    <row r="1786" spans="1:69" hidden="1" x14ac:dyDescent="0.35">
      <c r="A1786" s="131">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95"/>
      <c r="BJ1786" s="95"/>
      <c r="BK1786" s="94"/>
      <c r="BL1786" s="95"/>
      <c r="BM1786" s="96"/>
      <c r="BN1786" s="94"/>
      <c r="BO1786" s="94"/>
      <c r="BP1786" s="42"/>
      <c r="BQ1786" s="120"/>
    </row>
    <row r="1787" spans="1:69" hidden="1" x14ac:dyDescent="0.35">
      <c r="A1787" s="131">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95"/>
      <c r="BJ1787" s="95"/>
      <c r="BK1787" s="94"/>
      <c r="BL1787" s="95"/>
      <c r="BM1787" s="96"/>
      <c r="BN1787" s="94"/>
      <c r="BO1787" s="94"/>
      <c r="BP1787" s="42"/>
      <c r="BQ1787" s="120"/>
    </row>
    <row r="1788" spans="1:69" hidden="1" x14ac:dyDescent="0.35">
      <c r="A1788" s="131">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95"/>
      <c r="BJ1788" s="95"/>
      <c r="BK1788" s="94"/>
      <c r="BL1788" s="95"/>
      <c r="BM1788" s="96"/>
      <c r="BN1788" s="94"/>
      <c r="BO1788" s="94"/>
      <c r="BP1788" s="42"/>
      <c r="BQ1788" s="120"/>
    </row>
    <row r="1789" spans="1:69" hidden="1" x14ac:dyDescent="0.35">
      <c r="A1789" s="131">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95"/>
      <c r="BJ1789" s="95"/>
      <c r="BK1789" s="94"/>
      <c r="BL1789" s="95"/>
      <c r="BM1789" s="96"/>
      <c r="BN1789" s="94"/>
      <c r="BO1789" s="94"/>
      <c r="BP1789" s="42"/>
      <c r="BQ1789" s="120"/>
    </row>
    <row r="1790" spans="1:69" hidden="1" x14ac:dyDescent="0.35">
      <c r="A1790" s="131">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95"/>
      <c r="BJ1790" s="95"/>
      <c r="BK1790" s="94"/>
      <c r="BL1790" s="95"/>
      <c r="BM1790" s="96"/>
      <c r="BN1790" s="94"/>
      <c r="BO1790" s="94"/>
      <c r="BP1790" s="42"/>
      <c r="BQ1790" s="120"/>
    </row>
    <row r="1791" spans="1:69" hidden="1" x14ac:dyDescent="0.35">
      <c r="A1791" s="131">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95"/>
      <c r="BJ1791" s="95"/>
      <c r="BK1791" s="94"/>
      <c r="BL1791" s="95"/>
      <c r="BM1791" s="96"/>
      <c r="BN1791" s="94"/>
      <c r="BO1791" s="94"/>
      <c r="BP1791" s="42"/>
      <c r="BQ1791" s="120"/>
    </row>
    <row r="1792" spans="1:69" hidden="1" x14ac:dyDescent="0.35">
      <c r="A1792" s="131">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95"/>
      <c r="BJ1792" s="95"/>
      <c r="BK1792" s="94"/>
      <c r="BL1792" s="95"/>
      <c r="BM1792" s="96"/>
      <c r="BN1792" s="94"/>
      <c r="BO1792" s="94"/>
      <c r="BP1792" s="42"/>
      <c r="BQ1792" s="120"/>
    </row>
    <row r="1793" spans="1:69" hidden="1" x14ac:dyDescent="0.35">
      <c r="A1793" s="131">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95"/>
      <c r="BJ1793" s="95"/>
      <c r="BK1793" s="94"/>
      <c r="BL1793" s="95"/>
      <c r="BM1793" s="96"/>
      <c r="BN1793" s="94"/>
      <c r="BO1793" s="94"/>
      <c r="BP1793" s="42"/>
      <c r="BQ1793" s="120"/>
    </row>
    <row r="1794" spans="1:69" hidden="1" x14ac:dyDescent="0.35">
      <c r="A1794" s="131">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95"/>
      <c r="BJ1794" s="95"/>
      <c r="BK1794" s="94"/>
      <c r="BL1794" s="95"/>
      <c r="BM1794" s="96"/>
      <c r="BN1794" s="94"/>
      <c r="BO1794" s="94"/>
      <c r="BP1794" s="42"/>
      <c r="BQ1794" s="120"/>
    </row>
    <row r="1795" spans="1:69" hidden="1" x14ac:dyDescent="0.35">
      <c r="A1795" s="131">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95"/>
      <c r="BJ1795" s="95"/>
      <c r="BK1795" s="94"/>
      <c r="BL1795" s="95"/>
      <c r="BM1795" s="96"/>
      <c r="BN1795" s="94"/>
      <c r="BO1795" s="94"/>
      <c r="BP1795" s="42"/>
      <c r="BQ1795" s="120"/>
    </row>
    <row r="1796" spans="1:69" hidden="1" x14ac:dyDescent="0.35">
      <c r="A1796" s="131">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95"/>
      <c r="BJ1796" s="95"/>
      <c r="BK1796" s="94"/>
      <c r="BL1796" s="95"/>
      <c r="BM1796" s="96"/>
      <c r="BN1796" s="94"/>
      <c r="BO1796" s="94"/>
      <c r="BP1796" s="42"/>
      <c r="BQ1796" s="120"/>
    </row>
    <row r="1797" spans="1:69" hidden="1" x14ac:dyDescent="0.35">
      <c r="A1797" s="131">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95"/>
      <c r="BJ1797" s="95"/>
      <c r="BK1797" s="94"/>
      <c r="BL1797" s="95"/>
      <c r="BM1797" s="96"/>
      <c r="BN1797" s="94"/>
      <c r="BO1797" s="94"/>
      <c r="BP1797" s="42"/>
      <c r="BQ1797" s="120"/>
    </row>
    <row r="1798" spans="1:69" hidden="1" x14ac:dyDescent="0.35">
      <c r="A1798" s="131">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95"/>
      <c r="BJ1798" s="95"/>
      <c r="BK1798" s="94"/>
      <c r="BL1798" s="95"/>
      <c r="BM1798" s="96"/>
      <c r="BN1798" s="94"/>
      <c r="BO1798" s="94"/>
      <c r="BP1798" s="42"/>
      <c r="BQ1798" s="120"/>
    </row>
    <row r="1799" spans="1:69" hidden="1" x14ac:dyDescent="0.35">
      <c r="A1799" s="131">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95"/>
      <c r="BJ1799" s="95"/>
      <c r="BK1799" s="94"/>
      <c r="BL1799" s="95"/>
      <c r="BM1799" s="96"/>
      <c r="BN1799" s="94"/>
      <c r="BO1799" s="94"/>
      <c r="BP1799" s="42"/>
      <c r="BQ1799" s="120"/>
    </row>
    <row r="1800" spans="1:69" hidden="1" x14ac:dyDescent="0.35">
      <c r="A1800" s="131">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95"/>
      <c r="BJ1800" s="95"/>
      <c r="BK1800" s="94"/>
      <c r="BL1800" s="95"/>
      <c r="BM1800" s="96"/>
      <c r="BN1800" s="94"/>
      <c r="BO1800" s="94"/>
      <c r="BP1800" s="42"/>
      <c r="BQ1800" s="120"/>
    </row>
    <row r="1801" spans="1:69" ht="22.75" hidden="1" customHeight="1" x14ac:dyDescent="0.35">
      <c r="A1801" s="131">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95"/>
      <c r="BJ1801" s="95"/>
      <c r="BK1801" s="94"/>
      <c r="BL1801" s="95"/>
      <c r="BM1801" s="96"/>
      <c r="BN1801" s="94"/>
      <c r="BO1801" s="94"/>
      <c r="BP1801" s="42"/>
      <c r="BQ1801" s="120"/>
    </row>
    <row r="1802" spans="1:69" hidden="1" x14ac:dyDescent="0.35">
      <c r="A1802" s="131">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95"/>
      <c r="BJ1802" s="95"/>
      <c r="BK1802" s="94"/>
      <c r="BL1802" s="95"/>
      <c r="BM1802" s="96"/>
      <c r="BN1802" s="94"/>
      <c r="BO1802" s="94"/>
      <c r="BP1802" s="42"/>
      <c r="BQ1802" s="120"/>
    </row>
    <row r="1803" spans="1:69" ht="22.75" hidden="1" customHeight="1" x14ac:dyDescent="0.35">
      <c r="A1803" s="131">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95"/>
      <c r="BJ1803" s="95"/>
      <c r="BK1803" s="94"/>
      <c r="BL1803" s="95"/>
      <c r="BM1803" s="96"/>
      <c r="BN1803" s="94"/>
      <c r="BO1803" s="94"/>
      <c r="BP1803" s="42"/>
      <c r="BQ1803" s="120"/>
    </row>
    <row r="1804" spans="1:69" hidden="1" x14ac:dyDescent="0.35">
      <c r="A1804" s="131">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95"/>
      <c r="BJ1804" s="95"/>
      <c r="BK1804" s="94"/>
      <c r="BL1804" s="95"/>
      <c r="BM1804" s="96"/>
      <c r="BN1804" s="94"/>
      <c r="BO1804" s="94"/>
      <c r="BP1804" s="42"/>
      <c r="BQ1804" s="120"/>
    </row>
    <row r="1805" spans="1:69" ht="22.75" hidden="1" customHeight="1" x14ac:dyDescent="0.35">
      <c r="A1805" s="131">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95"/>
      <c r="BJ1805" s="95"/>
      <c r="BK1805" s="94"/>
      <c r="BL1805" s="95"/>
      <c r="BM1805" s="96"/>
      <c r="BN1805" s="94"/>
      <c r="BO1805" s="94"/>
      <c r="BP1805" s="42"/>
      <c r="BQ1805" s="120"/>
    </row>
    <row r="1806" spans="1:69" ht="22.75" hidden="1" customHeight="1" x14ac:dyDescent="0.35">
      <c r="A1806" s="131">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95"/>
      <c r="BJ1806" s="95"/>
      <c r="BK1806" s="94"/>
      <c r="BL1806" s="95"/>
      <c r="BM1806" s="96"/>
      <c r="BN1806" s="94"/>
      <c r="BO1806" s="94"/>
      <c r="BP1806" s="42"/>
      <c r="BQ1806" s="120"/>
    </row>
    <row r="1807" spans="1:69" ht="22.75" hidden="1" customHeight="1" x14ac:dyDescent="0.35">
      <c r="A1807" s="131">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95"/>
      <c r="BJ1807" s="95"/>
      <c r="BK1807" s="94"/>
      <c r="BL1807" s="95"/>
      <c r="BM1807" s="96"/>
      <c r="BN1807" s="94"/>
      <c r="BO1807" s="94"/>
      <c r="BP1807" s="42"/>
      <c r="BQ1807" s="120"/>
    </row>
    <row r="1808" spans="1:69" ht="22.75" hidden="1" customHeight="1" x14ac:dyDescent="0.35">
      <c r="A1808" s="131">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95"/>
      <c r="BJ1808" s="95"/>
      <c r="BK1808" s="94"/>
      <c r="BL1808" s="95"/>
      <c r="BM1808" s="96"/>
      <c r="BN1808" s="94"/>
      <c r="BO1808" s="94"/>
      <c r="BP1808" s="42"/>
      <c r="BQ1808" s="120"/>
    </row>
    <row r="1809" spans="1:69" hidden="1" x14ac:dyDescent="0.35">
      <c r="A1809" s="131">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95"/>
      <c r="BJ1809" s="95"/>
      <c r="BK1809" s="94"/>
      <c r="BL1809" s="95"/>
      <c r="BM1809" s="96"/>
      <c r="BN1809" s="94"/>
      <c r="BO1809" s="94"/>
      <c r="BP1809" s="42"/>
      <c r="BQ1809" s="120"/>
    </row>
    <row r="1810" spans="1:69" hidden="1" x14ac:dyDescent="0.35">
      <c r="A1810" s="131">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95"/>
      <c r="BJ1810" s="95"/>
      <c r="BK1810" s="94"/>
      <c r="BL1810" s="95"/>
      <c r="BM1810" s="96"/>
      <c r="BN1810" s="94"/>
      <c r="BO1810" s="94"/>
      <c r="BP1810" s="42"/>
      <c r="BQ1810" s="120"/>
    </row>
    <row r="1811" spans="1:69" ht="22.75" hidden="1" customHeight="1" x14ac:dyDescent="0.35">
      <c r="A1811" s="131">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95"/>
      <c r="BJ1811" s="95"/>
      <c r="BK1811" s="94"/>
      <c r="BL1811" s="95"/>
      <c r="BM1811" s="96"/>
      <c r="BN1811" s="94"/>
      <c r="BO1811" s="94"/>
      <c r="BP1811" s="42"/>
      <c r="BQ1811" s="120"/>
    </row>
    <row r="1812" spans="1:69" hidden="1" x14ac:dyDescent="0.35">
      <c r="A1812" s="131">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95"/>
      <c r="BJ1812" s="95"/>
      <c r="BK1812" s="94"/>
      <c r="BL1812" s="95"/>
      <c r="BM1812" s="96"/>
      <c r="BN1812" s="94"/>
      <c r="BO1812" s="94"/>
      <c r="BP1812" s="42"/>
      <c r="BQ1812" s="120"/>
    </row>
    <row r="1813" spans="1:69" hidden="1" x14ac:dyDescent="0.35">
      <c r="A1813" s="131">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95"/>
      <c r="BJ1813" s="95"/>
      <c r="BK1813" s="94"/>
      <c r="BL1813" s="95"/>
      <c r="BM1813" s="96"/>
      <c r="BN1813" s="94"/>
      <c r="BO1813" s="94"/>
      <c r="BP1813" s="42"/>
      <c r="BQ1813" s="120"/>
    </row>
    <row r="1814" spans="1:69" hidden="1" x14ac:dyDescent="0.35">
      <c r="A1814" s="131">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95"/>
      <c r="BJ1814" s="95"/>
      <c r="BK1814" s="94"/>
      <c r="BL1814" s="95"/>
      <c r="BM1814" s="96"/>
      <c r="BN1814" s="94"/>
      <c r="BO1814" s="94"/>
      <c r="BP1814" s="42"/>
      <c r="BQ1814" s="120"/>
    </row>
    <row r="1815" spans="1:69" ht="22.75" hidden="1" customHeight="1" x14ac:dyDescent="0.35">
      <c r="A1815" s="131">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95"/>
      <c r="BJ1815" s="95"/>
      <c r="BK1815" s="94"/>
      <c r="BL1815" s="95"/>
      <c r="BM1815" s="96"/>
      <c r="BN1815" s="94"/>
      <c r="BO1815" s="94"/>
      <c r="BP1815" s="42"/>
      <c r="BQ1815" s="120"/>
    </row>
    <row r="1816" spans="1:69" hidden="1" x14ac:dyDescent="0.35">
      <c r="A1816" s="131">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95"/>
      <c r="BJ1816" s="95"/>
      <c r="BK1816" s="94"/>
      <c r="BL1816" s="95"/>
      <c r="BM1816" s="96"/>
      <c r="BN1816" s="94"/>
      <c r="BO1816" s="94"/>
      <c r="BP1816" s="42"/>
      <c r="BQ1816" s="120"/>
    </row>
    <row r="1817" spans="1:69" hidden="1" x14ac:dyDescent="0.35">
      <c r="A1817" s="131">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95"/>
      <c r="BJ1817" s="95"/>
      <c r="BK1817" s="94"/>
      <c r="BL1817" s="95"/>
      <c r="BM1817" s="96"/>
      <c r="BN1817" s="94"/>
      <c r="BO1817" s="94"/>
      <c r="BP1817" s="42"/>
      <c r="BQ1817" s="120"/>
    </row>
    <row r="1818" spans="1:69" hidden="1" x14ac:dyDescent="0.35">
      <c r="A1818" s="131">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95"/>
      <c r="BJ1818" s="95"/>
      <c r="BK1818" s="94"/>
      <c r="BL1818" s="95"/>
      <c r="BM1818" s="96"/>
      <c r="BN1818" s="94"/>
      <c r="BO1818" s="94"/>
      <c r="BP1818" s="42"/>
      <c r="BQ1818" s="120"/>
    </row>
    <row r="1819" spans="1:69" hidden="1" x14ac:dyDescent="0.35">
      <c r="A1819" s="131">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95"/>
      <c r="BJ1819" s="95"/>
      <c r="BK1819" s="94"/>
      <c r="BL1819" s="95"/>
      <c r="BM1819" s="96"/>
      <c r="BN1819" s="94"/>
      <c r="BO1819" s="94"/>
      <c r="BP1819" s="42"/>
      <c r="BQ1819" s="120"/>
    </row>
    <row r="1820" spans="1:69" hidden="1" x14ac:dyDescent="0.35">
      <c r="A1820" s="131">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95"/>
      <c r="BJ1820" s="95"/>
      <c r="BK1820" s="94"/>
      <c r="BL1820" s="95"/>
      <c r="BM1820" s="96"/>
      <c r="BN1820" s="94"/>
      <c r="BO1820" s="94"/>
      <c r="BP1820" s="42"/>
      <c r="BQ1820" s="120"/>
    </row>
    <row r="1821" spans="1:69" hidden="1" x14ac:dyDescent="0.35">
      <c r="A1821" s="131">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95"/>
      <c r="BJ1821" s="95"/>
      <c r="BK1821" s="94"/>
      <c r="BL1821" s="95"/>
      <c r="BM1821" s="96"/>
      <c r="BN1821" s="94"/>
      <c r="BO1821" s="94"/>
      <c r="BP1821" s="42"/>
      <c r="BQ1821" s="120"/>
    </row>
    <row r="1822" spans="1:69" hidden="1" x14ac:dyDescent="0.35">
      <c r="A1822" s="131">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95"/>
      <c r="BJ1822" s="95"/>
      <c r="BK1822" s="94"/>
      <c r="BL1822" s="95"/>
      <c r="BM1822" s="96"/>
      <c r="BN1822" s="94"/>
      <c r="BO1822" s="94"/>
      <c r="BP1822" s="42"/>
      <c r="BQ1822" s="120"/>
    </row>
    <row r="1823" spans="1:69" hidden="1" x14ac:dyDescent="0.35">
      <c r="A1823" s="131">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95"/>
      <c r="BJ1823" s="95"/>
      <c r="BK1823" s="94"/>
      <c r="BL1823" s="95"/>
      <c r="BM1823" s="96"/>
      <c r="BN1823" s="94"/>
      <c r="BO1823" s="94"/>
      <c r="BP1823" s="42"/>
      <c r="BQ1823" s="120"/>
    </row>
    <row r="1824" spans="1:69" hidden="1" x14ac:dyDescent="0.35">
      <c r="A1824" s="131">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95"/>
      <c r="BJ1824" s="95"/>
      <c r="BK1824" s="94"/>
      <c r="BL1824" s="95"/>
      <c r="BM1824" s="96"/>
      <c r="BN1824" s="94"/>
      <c r="BO1824" s="94"/>
      <c r="BP1824" s="42"/>
      <c r="BQ1824" s="120"/>
    </row>
    <row r="1825" spans="1:69" hidden="1" x14ac:dyDescent="0.35">
      <c r="A1825" s="131">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95"/>
      <c r="BJ1825" s="95"/>
      <c r="BK1825" s="94"/>
      <c r="BL1825" s="95"/>
      <c r="BM1825" s="96"/>
      <c r="BN1825" s="94"/>
      <c r="BO1825" s="94"/>
      <c r="BP1825" s="42"/>
      <c r="BQ1825" s="120"/>
    </row>
    <row r="1826" spans="1:69" hidden="1" x14ac:dyDescent="0.35">
      <c r="A1826" s="131">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95"/>
      <c r="BJ1826" s="95"/>
      <c r="BK1826" s="94"/>
      <c r="BL1826" s="95"/>
      <c r="BM1826" s="96"/>
      <c r="BN1826" s="94"/>
      <c r="BO1826" s="94"/>
      <c r="BP1826" s="42"/>
      <c r="BQ1826" s="120"/>
    </row>
    <row r="1827" spans="1:69" hidden="1" x14ac:dyDescent="0.35">
      <c r="A1827" s="131">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95"/>
      <c r="BJ1827" s="95"/>
      <c r="BK1827" s="94"/>
      <c r="BL1827" s="95"/>
      <c r="BM1827" s="96"/>
      <c r="BN1827" s="94"/>
      <c r="BO1827" s="94"/>
      <c r="BP1827" s="42"/>
      <c r="BQ1827" s="120"/>
    </row>
    <row r="1828" spans="1:69" hidden="1" x14ac:dyDescent="0.35">
      <c r="A1828" s="131">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95"/>
      <c r="BJ1828" s="95"/>
      <c r="BK1828" s="94"/>
      <c r="BL1828" s="95"/>
      <c r="BM1828" s="96"/>
      <c r="BN1828" s="94"/>
      <c r="BO1828" s="94"/>
      <c r="BP1828" s="42"/>
      <c r="BQ1828" s="120"/>
    </row>
    <row r="1829" spans="1:69" hidden="1" x14ac:dyDescent="0.35">
      <c r="A1829" s="131">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95"/>
      <c r="BJ1829" s="95"/>
      <c r="BK1829" s="94"/>
      <c r="BL1829" s="95"/>
      <c r="BM1829" s="96"/>
      <c r="BN1829" s="94"/>
      <c r="BO1829" s="94"/>
      <c r="BP1829" s="42"/>
      <c r="BQ1829" s="120"/>
    </row>
    <row r="1830" spans="1:69" hidden="1" x14ac:dyDescent="0.35">
      <c r="A1830" s="131">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95"/>
      <c r="BJ1830" s="95"/>
      <c r="BK1830" s="94"/>
      <c r="BL1830" s="95"/>
      <c r="BM1830" s="96"/>
      <c r="BN1830" s="94"/>
      <c r="BO1830" s="94"/>
      <c r="BP1830" s="42"/>
      <c r="BQ1830" s="120"/>
    </row>
    <row r="1831" spans="1:69" hidden="1" x14ac:dyDescent="0.35">
      <c r="A1831" s="131">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95"/>
      <c r="BJ1831" s="95"/>
      <c r="BK1831" s="94"/>
      <c r="BL1831" s="95"/>
      <c r="BM1831" s="96"/>
      <c r="BN1831" s="94"/>
      <c r="BO1831" s="94"/>
      <c r="BP1831" s="42"/>
      <c r="BQ1831" s="120"/>
    </row>
    <row r="1832" spans="1:69" hidden="1" x14ac:dyDescent="0.35">
      <c r="A1832" s="131">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95"/>
      <c r="BJ1832" s="95"/>
      <c r="BK1832" s="94"/>
      <c r="BL1832" s="95"/>
      <c r="BM1832" s="96"/>
      <c r="BN1832" s="94"/>
      <c r="BO1832" s="94"/>
      <c r="BP1832" s="42"/>
      <c r="BQ1832" s="120"/>
    </row>
    <row r="1833" spans="1:69" hidden="1" x14ac:dyDescent="0.35">
      <c r="A1833" s="131">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95"/>
      <c r="BJ1833" s="95"/>
      <c r="BK1833" s="94"/>
      <c r="BL1833" s="95"/>
      <c r="BM1833" s="96"/>
      <c r="BN1833" s="94"/>
      <c r="BO1833" s="94"/>
      <c r="BP1833" s="42"/>
      <c r="BQ1833" s="120"/>
    </row>
    <row r="1834" spans="1:69" hidden="1" x14ac:dyDescent="0.35">
      <c r="A1834" s="131">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95"/>
      <c r="BJ1834" s="95"/>
      <c r="BK1834" s="94"/>
      <c r="BL1834" s="95"/>
      <c r="BM1834" s="96"/>
      <c r="BN1834" s="94"/>
      <c r="BO1834" s="94"/>
      <c r="BP1834" s="42"/>
      <c r="BQ1834" s="120"/>
    </row>
    <row r="1835" spans="1:69" hidden="1" x14ac:dyDescent="0.35">
      <c r="A1835" s="131">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95"/>
      <c r="BJ1835" s="95"/>
      <c r="BK1835" s="94"/>
      <c r="BL1835" s="95"/>
      <c r="BM1835" s="96"/>
      <c r="BN1835" s="94"/>
      <c r="BO1835" s="94"/>
      <c r="BP1835" s="42"/>
      <c r="BQ1835" s="120"/>
    </row>
    <row r="1836" spans="1:69" hidden="1" x14ac:dyDescent="0.35">
      <c r="A1836" s="131">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95"/>
      <c r="BJ1836" s="95"/>
      <c r="BK1836" s="94"/>
      <c r="BL1836" s="95"/>
      <c r="BM1836" s="96"/>
      <c r="BN1836" s="94"/>
      <c r="BO1836" s="94"/>
      <c r="BP1836" s="42"/>
      <c r="BQ1836" s="120"/>
    </row>
    <row r="1837" spans="1:69" hidden="1" x14ac:dyDescent="0.35">
      <c r="A1837" s="131">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95"/>
      <c r="BJ1837" s="95"/>
      <c r="BK1837" s="94"/>
      <c r="BL1837" s="95"/>
      <c r="BM1837" s="96"/>
      <c r="BN1837" s="94"/>
      <c r="BO1837" s="94"/>
      <c r="BP1837" s="42"/>
      <c r="BQ1837" s="120"/>
    </row>
    <row r="1838" spans="1:69" hidden="1" x14ac:dyDescent="0.35">
      <c r="A1838" s="131">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95"/>
      <c r="BJ1838" s="95"/>
      <c r="BK1838" s="94"/>
      <c r="BL1838" s="95"/>
      <c r="BM1838" s="96"/>
      <c r="BN1838" s="94"/>
      <c r="BO1838" s="94"/>
      <c r="BP1838" s="42"/>
      <c r="BQ1838" s="120"/>
    </row>
    <row r="1839" spans="1:69" hidden="1" x14ac:dyDescent="0.35">
      <c r="A1839" s="131">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95"/>
      <c r="BJ1839" s="95"/>
      <c r="BK1839" s="94"/>
      <c r="BL1839" s="95"/>
      <c r="BM1839" s="96"/>
      <c r="BN1839" s="94"/>
      <c r="BO1839" s="94"/>
      <c r="BP1839" s="42"/>
      <c r="BQ1839" s="120"/>
    </row>
    <row r="1840" spans="1:69" hidden="1" x14ac:dyDescent="0.35">
      <c r="A1840" s="131">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95"/>
      <c r="BJ1840" s="95"/>
      <c r="BK1840" s="94"/>
      <c r="BL1840" s="95"/>
      <c r="BM1840" s="96"/>
      <c r="BN1840" s="94"/>
      <c r="BO1840" s="94"/>
      <c r="BP1840" s="42"/>
      <c r="BQ1840" s="120"/>
    </row>
    <row r="1841" spans="1:69" hidden="1" x14ac:dyDescent="0.35">
      <c r="A1841" s="131">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95"/>
      <c r="BJ1841" s="95"/>
      <c r="BK1841" s="94"/>
      <c r="BL1841" s="95"/>
      <c r="BM1841" s="96"/>
      <c r="BN1841" s="94"/>
      <c r="BO1841" s="94"/>
      <c r="BP1841" s="42"/>
      <c r="BQ1841" s="120"/>
    </row>
    <row r="1842" spans="1:69" hidden="1" x14ac:dyDescent="0.35">
      <c r="A1842" s="131">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95"/>
      <c r="BJ1842" s="95"/>
      <c r="BK1842" s="94"/>
      <c r="BL1842" s="95"/>
      <c r="BM1842" s="96"/>
      <c r="BN1842" s="94"/>
      <c r="BO1842" s="94"/>
      <c r="BP1842" s="42"/>
      <c r="BQ1842" s="120"/>
    </row>
    <row r="1843" spans="1:69" hidden="1" x14ac:dyDescent="0.35">
      <c r="A1843" s="131">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95"/>
      <c r="BJ1843" s="95"/>
      <c r="BK1843" s="94"/>
      <c r="BL1843" s="95"/>
      <c r="BM1843" s="96"/>
      <c r="BN1843" s="94"/>
      <c r="BO1843" s="94"/>
      <c r="BP1843" s="42"/>
      <c r="BQ1843" s="120"/>
    </row>
    <row r="1844" spans="1:69" ht="22.75" hidden="1" customHeight="1" x14ac:dyDescent="0.35">
      <c r="A1844" s="131">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95"/>
      <c r="BJ1844" s="95"/>
      <c r="BK1844" s="94"/>
      <c r="BL1844" s="95"/>
      <c r="BM1844" s="96"/>
      <c r="BN1844" s="94"/>
      <c r="BO1844" s="94"/>
      <c r="BP1844" s="42"/>
      <c r="BQ1844" s="120"/>
    </row>
    <row r="1845" spans="1:69" hidden="1" x14ac:dyDescent="0.35">
      <c r="A1845" s="131">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95"/>
      <c r="BJ1845" s="95"/>
      <c r="BK1845" s="94"/>
      <c r="BL1845" s="95"/>
      <c r="BM1845" s="96"/>
      <c r="BN1845" s="94"/>
      <c r="BO1845" s="94"/>
      <c r="BP1845" s="42"/>
      <c r="BQ1845" s="120"/>
    </row>
    <row r="1846" spans="1:69" hidden="1" x14ac:dyDescent="0.35">
      <c r="A1846" s="131">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95"/>
      <c r="BJ1846" s="95"/>
      <c r="BK1846" s="94"/>
      <c r="BL1846" s="95"/>
      <c r="BM1846" s="96"/>
      <c r="BN1846" s="94"/>
      <c r="BO1846" s="94"/>
      <c r="BP1846" s="42"/>
      <c r="BQ1846" s="120"/>
    </row>
    <row r="1847" spans="1:69" hidden="1" x14ac:dyDescent="0.35">
      <c r="A1847" s="131">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95"/>
      <c r="BJ1847" s="95"/>
      <c r="BK1847" s="94"/>
      <c r="BL1847" s="95"/>
      <c r="BM1847" s="96"/>
      <c r="BN1847" s="94"/>
      <c r="BO1847" s="94"/>
      <c r="BP1847" s="42"/>
      <c r="BQ1847" s="120"/>
    </row>
    <row r="1848" spans="1:69" hidden="1" x14ac:dyDescent="0.35">
      <c r="A1848" s="131">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95"/>
      <c r="BJ1848" s="95"/>
      <c r="BK1848" s="94"/>
      <c r="BL1848" s="95"/>
      <c r="BM1848" s="96"/>
      <c r="BN1848" s="94"/>
      <c r="BO1848" s="94"/>
      <c r="BP1848" s="42"/>
      <c r="BQ1848" s="120"/>
    </row>
    <row r="1849" spans="1:69" hidden="1" x14ac:dyDescent="0.35">
      <c r="A1849" s="131">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95"/>
      <c r="BJ1849" s="95"/>
      <c r="BK1849" s="94"/>
      <c r="BL1849" s="95"/>
      <c r="BM1849" s="96"/>
      <c r="BN1849" s="94"/>
      <c r="BO1849" s="94"/>
      <c r="BP1849" s="42"/>
      <c r="BQ1849" s="120"/>
    </row>
    <row r="1850" spans="1:69" hidden="1" x14ac:dyDescent="0.35">
      <c r="A1850" s="131">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95"/>
      <c r="BJ1850" s="95"/>
      <c r="BK1850" s="94"/>
      <c r="BL1850" s="95"/>
      <c r="BM1850" s="96"/>
      <c r="BN1850" s="94"/>
      <c r="BO1850" s="94"/>
      <c r="BP1850" s="42"/>
      <c r="BQ1850" s="120"/>
    </row>
    <row r="1851" spans="1:69" hidden="1" x14ac:dyDescent="0.35">
      <c r="A1851" s="131">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95"/>
      <c r="BJ1851" s="95"/>
      <c r="BK1851" s="94"/>
      <c r="BL1851" s="95"/>
      <c r="BM1851" s="96"/>
      <c r="BN1851" s="94"/>
      <c r="BO1851" s="94"/>
      <c r="BP1851" s="42"/>
      <c r="BQ1851" s="120"/>
    </row>
    <row r="1852" spans="1:69" hidden="1" x14ac:dyDescent="0.35">
      <c r="A1852" s="131">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95"/>
      <c r="BJ1852" s="95"/>
      <c r="BK1852" s="94"/>
      <c r="BL1852" s="95"/>
      <c r="BM1852" s="96"/>
      <c r="BN1852" s="94"/>
      <c r="BO1852" s="94"/>
      <c r="BP1852" s="42"/>
      <c r="BQ1852" s="120"/>
    </row>
    <row r="1853" spans="1:69" hidden="1" x14ac:dyDescent="0.35">
      <c r="A1853" s="131">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95"/>
      <c r="BJ1853" s="95"/>
      <c r="BK1853" s="94"/>
      <c r="BL1853" s="95"/>
      <c r="BM1853" s="96"/>
      <c r="BN1853" s="94"/>
      <c r="BO1853" s="94"/>
      <c r="BP1853" s="42"/>
      <c r="BQ1853" s="120"/>
    </row>
    <row r="1854" spans="1:69" ht="22.75" hidden="1" customHeight="1" x14ac:dyDescent="0.35">
      <c r="A1854" s="131">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95"/>
      <c r="BJ1854" s="95"/>
      <c r="BK1854" s="94"/>
      <c r="BL1854" s="95"/>
      <c r="BM1854" s="96"/>
      <c r="BN1854" s="94"/>
      <c r="BO1854" s="94"/>
      <c r="BP1854" s="42"/>
      <c r="BQ1854" s="120"/>
    </row>
    <row r="1855" spans="1:69" hidden="1" x14ac:dyDescent="0.35">
      <c r="A1855" s="131">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95"/>
      <c r="BJ1855" s="95"/>
      <c r="BK1855" s="94"/>
      <c r="BL1855" s="95"/>
      <c r="BM1855" s="96"/>
      <c r="BN1855" s="94"/>
      <c r="BO1855" s="94"/>
      <c r="BP1855" s="42"/>
      <c r="BQ1855" s="120"/>
    </row>
    <row r="1856" spans="1:69" hidden="1" x14ac:dyDescent="0.35">
      <c r="A1856" s="131">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95"/>
      <c r="BJ1856" s="95"/>
      <c r="BK1856" s="94"/>
      <c r="BL1856" s="95"/>
      <c r="BM1856" s="96"/>
      <c r="BN1856" s="94"/>
      <c r="BO1856" s="94"/>
      <c r="BP1856" s="42"/>
      <c r="BQ1856" s="120"/>
    </row>
    <row r="1857" spans="1:69" ht="22.75" hidden="1" customHeight="1" x14ac:dyDescent="0.35">
      <c r="A1857" s="131">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95"/>
      <c r="BJ1857" s="95"/>
      <c r="BK1857" s="94"/>
      <c r="BL1857" s="95"/>
      <c r="BM1857" s="96"/>
      <c r="BN1857" s="94"/>
      <c r="BO1857" s="94"/>
      <c r="BP1857" s="42"/>
      <c r="BQ1857" s="120"/>
    </row>
    <row r="1858" spans="1:69" hidden="1" x14ac:dyDescent="0.35">
      <c r="A1858" s="131">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95"/>
      <c r="BJ1858" s="95"/>
      <c r="BK1858" s="94"/>
      <c r="BL1858" s="95"/>
      <c r="BM1858" s="96"/>
      <c r="BN1858" s="94"/>
      <c r="BO1858" s="94"/>
      <c r="BP1858" s="42"/>
      <c r="BQ1858" s="120"/>
    </row>
    <row r="1859" spans="1:69" hidden="1" x14ac:dyDescent="0.35">
      <c r="A1859" s="131">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95"/>
      <c r="BJ1859" s="95"/>
      <c r="BK1859" s="94"/>
      <c r="BL1859" s="95"/>
      <c r="BM1859" s="96"/>
      <c r="BN1859" s="94"/>
      <c r="BO1859" s="94"/>
      <c r="BP1859" s="42"/>
      <c r="BQ1859" s="120"/>
    </row>
    <row r="1860" spans="1:69" hidden="1" x14ac:dyDescent="0.35">
      <c r="A1860" s="131">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95"/>
      <c r="BJ1860" s="95"/>
      <c r="BK1860" s="94"/>
      <c r="BL1860" s="95"/>
      <c r="BM1860" s="96"/>
      <c r="BN1860" s="94"/>
      <c r="BO1860" s="94"/>
      <c r="BP1860" s="42"/>
      <c r="BQ1860" s="120"/>
    </row>
    <row r="1861" spans="1:69" hidden="1" x14ac:dyDescent="0.35">
      <c r="A1861" s="131">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95"/>
      <c r="BJ1861" s="95"/>
      <c r="BK1861" s="94"/>
      <c r="BL1861" s="95"/>
      <c r="BM1861" s="96"/>
      <c r="BN1861" s="94"/>
      <c r="BO1861" s="94"/>
      <c r="BP1861" s="42"/>
      <c r="BQ1861" s="120"/>
    </row>
    <row r="1862" spans="1:69" hidden="1" x14ac:dyDescent="0.35">
      <c r="A1862" s="131">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95"/>
      <c r="BJ1862" s="95"/>
      <c r="BK1862" s="94"/>
      <c r="BL1862" s="95"/>
      <c r="BM1862" s="96"/>
      <c r="BN1862" s="94"/>
      <c r="BO1862" s="94"/>
      <c r="BP1862" s="42"/>
      <c r="BQ1862" s="120"/>
    </row>
    <row r="1863" spans="1:69" hidden="1" x14ac:dyDescent="0.35">
      <c r="A1863" s="131">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95"/>
      <c r="BJ1863" s="95"/>
      <c r="BK1863" s="94"/>
      <c r="BL1863" s="95"/>
      <c r="BM1863" s="96"/>
      <c r="BN1863" s="94"/>
      <c r="BO1863" s="94"/>
      <c r="BP1863" s="42"/>
      <c r="BQ1863" s="120"/>
    </row>
    <row r="1864" spans="1:69" hidden="1" x14ac:dyDescent="0.35">
      <c r="A1864" s="131">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95"/>
      <c r="BJ1864" s="95"/>
      <c r="BK1864" s="94"/>
      <c r="BL1864" s="95"/>
      <c r="BM1864" s="96"/>
      <c r="BN1864" s="94"/>
      <c r="BO1864" s="94"/>
      <c r="BP1864" s="42"/>
      <c r="BQ1864" s="120"/>
    </row>
    <row r="1865" spans="1:69" hidden="1" x14ac:dyDescent="0.35">
      <c r="A1865" s="131">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95"/>
      <c r="BJ1865" s="95"/>
      <c r="BK1865" s="94"/>
      <c r="BL1865" s="95"/>
      <c r="BM1865" s="96"/>
      <c r="BN1865" s="94"/>
      <c r="BO1865" s="94"/>
      <c r="BP1865" s="42"/>
      <c r="BQ1865" s="120"/>
    </row>
    <row r="1866" spans="1:69" hidden="1" x14ac:dyDescent="0.35">
      <c r="A1866" s="131">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95"/>
      <c r="BJ1866" s="95"/>
      <c r="BK1866" s="94"/>
      <c r="BL1866" s="95"/>
      <c r="BM1866" s="96"/>
      <c r="BN1866" s="94"/>
      <c r="BO1866" s="94"/>
      <c r="BP1866" s="42"/>
      <c r="BQ1866" s="120"/>
    </row>
    <row r="1867" spans="1:69" hidden="1" x14ac:dyDescent="0.35">
      <c r="A1867" s="131">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95"/>
      <c r="BJ1867" s="95"/>
      <c r="BK1867" s="94"/>
      <c r="BL1867" s="95"/>
      <c r="BM1867" s="96"/>
      <c r="BN1867" s="94"/>
      <c r="BO1867" s="94"/>
      <c r="BP1867" s="42"/>
      <c r="BQ1867" s="120"/>
    </row>
    <row r="1868" spans="1:69" hidden="1" x14ac:dyDescent="0.35">
      <c r="A1868" s="131">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95"/>
      <c r="BJ1868" s="95"/>
      <c r="BK1868" s="94"/>
      <c r="BL1868" s="95"/>
      <c r="BM1868" s="96"/>
      <c r="BN1868" s="94"/>
      <c r="BO1868" s="94"/>
      <c r="BP1868" s="42"/>
      <c r="BQ1868" s="120"/>
    </row>
    <row r="1869" spans="1:69" ht="34.25" hidden="1" customHeight="1" x14ac:dyDescent="0.35">
      <c r="A1869" s="131">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95"/>
      <c r="BJ1869" s="95"/>
      <c r="BK1869" s="94"/>
      <c r="BL1869" s="95"/>
      <c r="BM1869" s="96"/>
      <c r="BN1869" s="94"/>
      <c r="BO1869" s="94"/>
      <c r="BP1869" s="42"/>
      <c r="BQ1869" s="120"/>
    </row>
    <row r="1870" spans="1:69" hidden="1" x14ac:dyDescent="0.35">
      <c r="A1870" s="131">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95"/>
      <c r="BJ1870" s="95"/>
      <c r="BK1870" s="94"/>
      <c r="BL1870" s="95"/>
      <c r="BM1870" s="96"/>
      <c r="BN1870" s="94"/>
      <c r="BO1870" s="94"/>
      <c r="BP1870" s="42"/>
      <c r="BQ1870" s="120"/>
    </row>
    <row r="1871" spans="1:69" hidden="1" x14ac:dyDescent="0.35">
      <c r="A1871" s="131">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95"/>
      <c r="BJ1871" s="95"/>
      <c r="BK1871" s="94"/>
      <c r="BL1871" s="95"/>
      <c r="BM1871" s="96"/>
      <c r="BN1871" s="94"/>
      <c r="BO1871" s="94"/>
      <c r="BP1871" s="42"/>
      <c r="BQ1871" s="120"/>
    </row>
    <row r="1872" spans="1:69" hidden="1" x14ac:dyDescent="0.35">
      <c r="A1872" s="131">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95"/>
      <c r="BJ1872" s="95"/>
      <c r="BK1872" s="94"/>
      <c r="BL1872" s="95"/>
      <c r="BM1872" s="96"/>
      <c r="BN1872" s="94"/>
      <c r="BO1872" s="94"/>
      <c r="BP1872" s="42"/>
      <c r="BQ1872" s="120"/>
    </row>
    <row r="1873" spans="1:69" hidden="1" x14ac:dyDescent="0.35">
      <c r="A1873" s="131">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95"/>
      <c r="BJ1873" s="95"/>
      <c r="BK1873" s="94"/>
      <c r="BL1873" s="95"/>
      <c r="BM1873" s="96"/>
      <c r="BN1873" s="94"/>
      <c r="BO1873" s="94"/>
      <c r="BP1873" s="42"/>
      <c r="BQ1873" s="120"/>
    </row>
    <row r="1874" spans="1:69" ht="34.25" hidden="1" customHeight="1" x14ac:dyDescent="0.35">
      <c r="A1874" s="131">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95"/>
      <c r="BJ1874" s="95"/>
      <c r="BK1874" s="94"/>
      <c r="BL1874" s="95"/>
      <c r="BM1874" s="96"/>
      <c r="BN1874" s="94"/>
      <c r="BO1874" s="94"/>
      <c r="BP1874" s="42"/>
      <c r="BQ1874" s="120"/>
    </row>
    <row r="1875" spans="1:69" hidden="1" x14ac:dyDescent="0.35">
      <c r="A1875" s="131">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95"/>
      <c r="BJ1875" s="95"/>
      <c r="BK1875" s="94"/>
      <c r="BL1875" s="95"/>
      <c r="BM1875" s="96"/>
      <c r="BN1875" s="94"/>
      <c r="BO1875" s="94"/>
      <c r="BP1875" s="42"/>
      <c r="BQ1875" s="120"/>
    </row>
    <row r="1876" spans="1:69" hidden="1" x14ac:dyDescent="0.35">
      <c r="A1876" s="131">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95"/>
      <c r="BJ1876" s="95"/>
      <c r="BK1876" s="94"/>
      <c r="BL1876" s="95"/>
      <c r="BM1876" s="96"/>
      <c r="BN1876" s="94"/>
      <c r="BO1876" s="94"/>
      <c r="BP1876" s="42"/>
      <c r="BQ1876" s="120"/>
    </row>
    <row r="1877" spans="1:69" hidden="1" x14ac:dyDescent="0.35">
      <c r="A1877" s="131">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95"/>
      <c r="BJ1877" s="95"/>
      <c r="BK1877" s="94"/>
      <c r="BL1877" s="95"/>
      <c r="BM1877" s="96"/>
      <c r="BN1877" s="94"/>
      <c r="BO1877" s="94"/>
      <c r="BP1877" s="42"/>
      <c r="BQ1877" s="120"/>
    </row>
    <row r="1878" spans="1:69" hidden="1" x14ac:dyDescent="0.35">
      <c r="A1878" s="131">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95"/>
      <c r="BJ1878" s="95"/>
      <c r="BK1878" s="94"/>
      <c r="BL1878" s="95"/>
      <c r="BM1878" s="96"/>
      <c r="BN1878" s="94"/>
      <c r="BO1878" s="94"/>
      <c r="BP1878" s="42"/>
      <c r="BQ1878" s="120"/>
    </row>
    <row r="1879" spans="1:69" hidden="1" x14ac:dyDescent="0.35">
      <c r="A1879" s="131">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95"/>
      <c r="BJ1879" s="95"/>
      <c r="BK1879" s="94"/>
      <c r="BL1879" s="95"/>
      <c r="BM1879" s="96"/>
      <c r="BN1879" s="94"/>
      <c r="BO1879" s="94"/>
      <c r="BP1879" s="42"/>
      <c r="BQ1879" s="120"/>
    </row>
    <row r="1880" spans="1:69" hidden="1" x14ac:dyDescent="0.35">
      <c r="A1880" s="131">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95"/>
      <c r="BJ1880" s="95"/>
      <c r="BK1880" s="94"/>
      <c r="BL1880" s="95"/>
      <c r="BM1880" s="96"/>
      <c r="BN1880" s="94"/>
      <c r="BO1880" s="94"/>
      <c r="BP1880" s="42"/>
      <c r="BQ1880" s="120"/>
    </row>
    <row r="1881" spans="1:69" hidden="1" x14ac:dyDescent="0.35">
      <c r="A1881" s="131">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95"/>
      <c r="BJ1881" s="95"/>
      <c r="BK1881" s="94"/>
      <c r="BL1881" s="95"/>
      <c r="BM1881" s="96"/>
      <c r="BN1881" s="94"/>
      <c r="BO1881" s="94"/>
      <c r="BP1881" s="42"/>
      <c r="BQ1881" s="120"/>
    </row>
    <row r="1882" spans="1:69" hidden="1" x14ac:dyDescent="0.35">
      <c r="A1882" s="131">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95"/>
      <c r="BJ1882" s="95"/>
      <c r="BK1882" s="94"/>
      <c r="BL1882" s="95"/>
      <c r="BM1882" s="96"/>
      <c r="BN1882" s="94"/>
      <c r="BO1882" s="94"/>
      <c r="BP1882" s="42"/>
      <c r="BQ1882" s="120"/>
    </row>
    <row r="1883" spans="1:69" hidden="1" x14ac:dyDescent="0.35">
      <c r="A1883" s="131">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95"/>
      <c r="BJ1883" s="95"/>
      <c r="BK1883" s="94"/>
      <c r="BL1883" s="95"/>
      <c r="BM1883" s="96"/>
      <c r="BN1883" s="94"/>
      <c r="BO1883" s="94"/>
      <c r="BP1883" s="42"/>
      <c r="BQ1883" s="120"/>
    </row>
    <row r="1884" spans="1:69" hidden="1" x14ac:dyDescent="0.35">
      <c r="A1884" s="131">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95"/>
      <c r="BJ1884" s="95"/>
      <c r="BK1884" s="94"/>
      <c r="BL1884" s="95"/>
      <c r="BM1884" s="96"/>
      <c r="BN1884" s="94"/>
      <c r="BO1884" s="94"/>
      <c r="BP1884" s="42"/>
      <c r="BQ1884" s="120"/>
    </row>
    <row r="1885" spans="1:69" hidden="1" x14ac:dyDescent="0.35">
      <c r="A1885" s="131">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95"/>
      <c r="BJ1885" s="95"/>
      <c r="BK1885" s="94"/>
      <c r="BL1885" s="95"/>
      <c r="BM1885" s="96"/>
      <c r="BN1885" s="94"/>
      <c r="BO1885" s="94"/>
      <c r="BP1885" s="42"/>
      <c r="BQ1885" s="120"/>
    </row>
    <row r="1886" spans="1:69" hidden="1" x14ac:dyDescent="0.35">
      <c r="A1886" s="131">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95"/>
      <c r="BJ1886" s="95"/>
      <c r="BK1886" s="94"/>
      <c r="BL1886" s="95"/>
      <c r="BM1886" s="96"/>
      <c r="BN1886" s="94"/>
      <c r="BO1886" s="94"/>
      <c r="BP1886" s="42"/>
      <c r="BQ1886" s="120"/>
    </row>
    <row r="1887" spans="1:69" ht="34.25" hidden="1" customHeight="1" x14ac:dyDescent="0.35">
      <c r="A1887" s="131">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95"/>
      <c r="BJ1887" s="95"/>
      <c r="BK1887" s="94"/>
      <c r="BL1887" s="95"/>
      <c r="BM1887" s="96"/>
      <c r="BN1887" s="94"/>
      <c r="BO1887" s="94"/>
      <c r="BP1887" s="42"/>
      <c r="BQ1887" s="120"/>
    </row>
    <row r="1888" spans="1:69" hidden="1" x14ac:dyDescent="0.35">
      <c r="A1888" s="131">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95"/>
      <c r="BJ1888" s="95"/>
      <c r="BK1888" s="94"/>
      <c r="BL1888" s="95"/>
      <c r="BM1888" s="96"/>
      <c r="BN1888" s="94"/>
      <c r="BO1888" s="94"/>
      <c r="BP1888" s="42"/>
      <c r="BQ1888" s="120"/>
    </row>
    <row r="1889" spans="1:69" hidden="1" x14ac:dyDescent="0.35">
      <c r="A1889" s="131">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95"/>
      <c r="BJ1889" s="95"/>
      <c r="BK1889" s="94"/>
      <c r="BL1889" s="95"/>
      <c r="BM1889" s="96"/>
      <c r="BN1889" s="94"/>
      <c r="BO1889" s="94"/>
      <c r="BP1889" s="42"/>
      <c r="BQ1889" s="120"/>
    </row>
    <row r="1890" spans="1:69" hidden="1" x14ac:dyDescent="0.35">
      <c r="A1890" s="131">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95"/>
      <c r="BJ1890" s="95"/>
      <c r="BK1890" s="94"/>
      <c r="BL1890" s="95"/>
      <c r="BM1890" s="96"/>
      <c r="BN1890" s="94"/>
      <c r="BO1890" s="94"/>
      <c r="BP1890" s="42"/>
      <c r="BQ1890" s="120"/>
    </row>
    <row r="1891" spans="1:69" hidden="1" x14ac:dyDescent="0.35">
      <c r="A1891" s="131">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95"/>
      <c r="BJ1891" s="95"/>
      <c r="BK1891" s="94"/>
      <c r="BL1891" s="95"/>
      <c r="BM1891" s="96"/>
      <c r="BN1891" s="94"/>
      <c r="BO1891" s="94"/>
      <c r="BP1891" s="42"/>
      <c r="BQ1891" s="120"/>
    </row>
    <row r="1892" spans="1:69" hidden="1" x14ac:dyDescent="0.35">
      <c r="A1892" s="131">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95"/>
      <c r="BJ1892" s="95"/>
      <c r="BK1892" s="94"/>
      <c r="BL1892" s="95"/>
      <c r="BM1892" s="96"/>
      <c r="BN1892" s="94"/>
      <c r="BO1892" s="94"/>
      <c r="BP1892" s="42"/>
      <c r="BQ1892" s="120"/>
    </row>
    <row r="1893" spans="1:69" hidden="1" x14ac:dyDescent="0.35">
      <c r="A1893" s="131">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95"/>
      <c r="BJ1893" s="95"/>
      <c r="BK1893" s="94"/>
      <c r="BL1893" s="95"/>
      <c r="BM1893" s="96"/>
      <c r="BN1893" s="94"/>
      <c r="BO1893" s="94"/>
      <c r="BP1893" s="42"/>
      <c r="BQ1893" s="120"/>
    </row>
    <row r="1894" spans="1:69" hidden="1" x14ac:dyDescent="0.35">
      <c r="A1894" s="131">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95"/>
      <c r="BJ1894" s="95"/>
      <c r="BK1894" s="94"/>
      <c r="BL1894" s="95"/>
      <c r="BM1894" s="96"/>
      <c r="BN1894" s="94"/>
      <c r="BO1894" s="94"/>
      <c r="BP1894" s="42"/>
      <c r="BQ1894" s="120"/>
    </row>
    <row r="1895" spans="1:69" hidden="1" x14ac:dyDescent="0.35">
      <c r="A1895" s="131">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95"/>
      <c r="BJ1895" s="95"/>
      <c r="BK1895" s="94"/>
      <c r="BL1895" s="95"/>
      <c r="BM1895" s="96"/>
      <c r="BN1895" s="94"/>
      <c r="BO1895" s="94"/>
      <c r="BP1895" s="42"/>
      <c r="BQ1895" s="120"/>
    </row>
    <row r="1896" spans="1:69" hidden="1" x14ac:dyDescent="0.35">
      <c r="A1896" s="131">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95"/>
      <c r="BJ1896" s="95"/>
      <c r="BK1896" s="94"/>
      <c r="BL1896" s="95"/>
      <c r="BM1896" s="96"/>
      <c r="BN1896" s="94"/>
      <c r="BO1896" s="94"/>
      <c r="BP1896" s="42"/>
      <c r="BQ1896" s="120"/>
    </row>
    <row r="1897" spans="1:69" hidden="1" x14ac:dyDescent="0.35">
      <c r="A1897" s="131">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95"/>
      <c r="BJ1897" s="95"/>
      <c r="BK1897" s="94"/>
      <c r="BL1897" s="95"/>
      <c r="BM1897" s="96"/>
      <c r="BN1897" s="94"/>
      <c r="BO1897" s="94"/>
      <c r="BP1897" s="42"/>
      <c r="BQ1897" s="120"/>
    </row>
    <row r="1898" spans="1:69" ht="22.75" hidden="1" customHeight="1" x14ac:dyDescent="0.35">
      <c r="A1898" s="131">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95"/>
      <c r="BJ1898" s="95"/>
      <c r="BK1898" s="94"/>
      <c r="BL1898" s="95"/>
      <c r="BM1898" s="96"/>
      <c r="BN1898" s="94"/>
      <c r="BO1898" s="94"/>
      <c r="BP1898" s="42"/>
      <c r="BQ1898" s="120"/>
    </row>
    <row r="1899" spans="1:69" hidden="1" x14ac:dyDescent="0.35">
      <c r="A1899" s="131">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95"/>
      <c r="BJ1899" s="95"/>
      <c r="BK1899" s="94"/>
      <c r="BL1899" s="95"/>
      <c r="BM1899" s="96"/>
      <c r="BN1899" s="94"/>
      <c r="BO1899" s="94"/>
      <c r="BP1899" s="42"/>
      <c r="BQ1899" s="120"/>
    </row>
    <row r="1900" spans="1:69" hidden="1" x14ac:dyDescent="0.35">
      <c r="A1900" s="131">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95"/>
      <c r="BJ1900" s="95"/>
      <c r="BK1900" s="94"/>
      <c r="BL1900" s="95"/>
      <c r="BM1900" s="96"/>
      <c r="BN1900" s="94"/>
      <c r="BO1900" s="94"/>
      <c r="BP1900" s="42"/>
      <c r="BQ1900" s="120"/>
    </row>
    <row r="1901" spans="1:69" hidden="1" x14ac:dyDescent="0.35">
      <c r="A1901" s="131">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95"/>
      <c r="BJ1901" s="95"/>
      <c r="BK1901" s="94"/>
      <c r="BL1901" s="95"/>
      <c r="BM1901" s="96"/>
      <c r="BN1901" s="94"/>
      <c r="BO1901" s="94"/>
      <c r="BP1901" s="42"/>
      <c r="BQ1901" s="120"/>
    </row>
    <row r="1902" spans="1:69" hidden="1" x14ac:dyDescent="0.35">
      <c r="A1902" s="131">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95"/>
      <c r="BJ1902" s="95"/>
      <c r="BK1902" s="94"/>
      <c r="BL1902" s="95"/>
      <c r="BM1902" s="96"/>
      <c r="BN1902" s="94"/>
      <c r="BO1902" s="94"/>
      <c r="BP1902" s="42"/>
      <c r="BQ1902" s="120"/>
    </row>
    <row r="1903" spans="1:69" hidden="1" x14ac:dyDescent="0.35">
      <c r="A1903" s="131">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95"/>
      <c r="BJ1903" s="95"/>
      <c r="BK1903" s="94"/>
      <c r="BL1903" s="95"/>
      <c r="BM1903" s="96"/>
      <c r="BN1903" s="94"/>
      <c r="BO1903" s="94"/>
      <c r="BP1903" s="42"/>
      <c r="BQ1903" s="120"/>
    </row>
    <row r="1904" spans="1:69" hidden="1" x14ac:dyDescent="0.35">
      <c r="A1904" s="131">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95"/>
      <c r="BJ1904" s="95"/>
      <c r="BK1904" s="94"/>
      <c r="BL1904" s="95"/>
      <c r="BM1904" s="96"/>
      <c r="BN1904" s="94"/>
      <c r="BO1904" s="94"/>
      <c r="BP1904" s="42"/>
      <c r="BQ1904" s="120"/>
    </row>
    <row r="1905" spans="1:69" ht="22.75" hidden="1" customHeight="1" x14ac:dyDescent="0.35">
      <c r="A1905" s="131">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95"/>
      <c r="BJ1905" s="95"/>
      <c r="BK1905" s="94"/>
      <c r="BL1905" s="95"/>
      <c r="BM1905" s="96"/>
      <c r="BN1905" s="94"/>
      <c r="BO1905" s="94"/>
      <c r="BP1905" s="42"/>
      <c r="BQ1905" s="120"/>
    </row>
    <row r="1906" spans="1:69" hidden="1" x14ac:dyDescent="0.35">
      <c r="A1906" s="131">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95"/>
      <c r="BJ1906" s="95"/>
      <c r="BK1906" s="94"/>
      <c r="BL1906" s="95"/>
      <c r="BM1906" s="96"/>
      <c r="BN1906" s="94"/>
      <c r="BO1906" s="94"/>
      <c r="BP1906" s="42"/>
      <c r="BQ1906" s="120"/>
    </row>
    <row r="1907" spans="1:69" hidden="1" x14ac:dyDescent="0.35">
      <c r="A1907" s="131">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95"/>
      <c r="BJ1907" s="95"/>
      <c r="BK1907" s="94"/>
      <c r="BL1907" s="95"/>
      <c r="BM1907" s="96"/>
      <c r="BN1907" s="94"/>
      <c r="BO1907" s="94"/>
      <c r="BP1907" s="42"/>
      <c r="BQ1907" s="120"/>
    </row>
    <row r="1908" spans="1:69" hidden="1" x14ac:dyDescent="0.35">
      <c r="A1908" s="131">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95"/>
      <c r="BJ1908" s="95"/>
      <c r="BK1908" s="94"/>
      <c r="BL1908" s="95"/>
      <c r="BM1908" s="96"/>
      <c r="BN1908" s="94"/>
      <c r="BO1908" s="94"/>
      <c r="BP1908" s="42"/>
      <c r="BQ1908" s="120"/>
    </row>
    <row r="1909" spans="1:69" hidden="1" x14ac:dyDescent="0.35">
      <c r="A1909" s="131">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95"/>
      <c r="BJ1909" s="95"/>
      <c r="BK1909" s="94"/>
      <c r="BL1909" s="95"/>
      <c r="BM1909" s="96"/>
      <c r="BN1909" s="94"/>
      <c r="BO1909" s="94"/>
      <c r="BP1909" s="42"/>
      <c r="BQ1909" s="120"/>
    </row>
    <row r="1910" spans="1:69" hidden="1" x14ac:dyDescent="0.35">
      <c r="A1910" s="131">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95"/>
      <c r="BJ1910" s="95"/>
      <c r="BK1910" s="94"/>
      <c r="BL1910" s="95"/>
      <c r="BM1910" s="96"/>
      <c r="BN1910" s="94"/>
      <c r="BO1910" s="94"/>
      <c r="BP1910" s="42"/>
      <c r="BQ1910" s="120"/>
    </row>
    <row r="1911" spans="1:69" hidden="1" x14ac:dyDescent="0.35">
      <c r="A1911" s="131">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95"/>
      <c r="BJ1911" s="95"/>
      <c r="BK1911" s="94"/>
      <c r="BL1911" s="95"/>
      <c r="BM1911" s="96"/>
      <c r="BN1911" s="94"/>
      <c r="BO1911" s="94"/>
      <c r="BP1911" s="42"/>
      <c r="BQ1911" s="120"/>
    </row>
    <row r="1912" spans="1:69" hidden="1" x14ac:dyDescent="0.35">
      <c r="A1912" s="131">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95"/>
      <c r="BJ1912" s="95"/>
      <c r="BK1912" s="94"/>
      <c r="BL1912" s="95"/>
      <c r="BM1912" s="96"/>
      <c r="BN1912" s="94"/>
      <c r="BO1912" s="94"/>
      <c r="BP1912" s="42"/>
      <c r="BQ1912" s="120"/>
    </row>
    <row r="1913" spans="1:69" hidden="1" x14ac:dyDescent="0.35">
      <c r="A1913" s="131">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95"/>
      <c r="BJ1913" s="95"/>
      <c r="BK1913" s="94"/>
      <c r="BL1913" s="95"/>
      <c r="BM1913" s="96"/>
      <c r="BN1913" s="94"/>
      <c r="BO1913" s="94"/>
      <c r="BP1913" s="42"/>
      <c r="BQ1913" s="120"/>
    </row>
    <row r="1914" spans="1:69" hidden="1" x14ac:dyDescent="0.35">
      <c r="A1914" s="131">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95"/>
      <c r="BJ1914" s="95"/>
      <c r="BK1914" s="94"/>
      <c r="BL1914" s="95"/>
      <c r="BM1914" s="96"/>
      <c r="BN1914" s="94"/>
      <c r="BO1914" s="94"/>
      <c r="BP1914" s="42"/>
      <c r="BQ1914" s="120"/>
    </row>
    <row r="1915" spans="1:69" hidden="1" x14ac:dyDescent="0.35">
      <c r="A1915" s="131">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95"/>
      <c r="BJ1915" s="95"/>
      <c r="BK1915" s="94"/>
      <c r="BL1915" s="95"/>
      <c r="BM1915" s="96"/>
      <c r="BN1915" s="94"/>
      <c r="BO1915" s="94"/>
      <c r="BP1915" s="42"/>
      <c r="BQ1915" s="120"/>
    </row>
    <row r="1916" spans="1:69" hidden="1" x14ac:dyDescent="0.35">
      <c r="A1916" s="131">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95"/>
      <c r="BJ1916" s="95"/>
      <c r="BK1916" s="94"/>
      <c r="BL1916" s="95"/>
      <c r="BM1916" s="96"/>
      <c r="BN1916" s="94"/>
      <c r="BO1916" s="94"/>
      <c r="BP1916" s="42"/>
      <c r="BQ1916" s="120"/>
    </row>
    <row r="1917" spans="1:69" hidden="1" x14ac:dyDescent="0.35">
      <c r="A1917" s="131">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95"/>
      <c r="BJ1917" s="95"/>
      <c r="BK1917" s="94"/>
      <c r="BL1917" s="95"/>
      <c r="BM1917" s="96"/>
      <c r="BN1917" s="94"/>
      <c r="BO1917" s="94"/>
      <c r="BP1917" s="42"/>
      <c r="BQ1917" s="120"/>
    </row>
    <row r="1918" spans="1:69" hidden="1" x14ac:dyDescent="0.35">
      <c r="A1918" s="131">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95"/>
      <c r="BJ1918" s="95"/>
      <c r="BK1918" s="94"/>
      <c r="BL1918" s="95"/>
      <c r="BM1918" s="96"/>
      <c r="BN1918" s="94"/>
      <c r="BO1918" s="94"/>
      <c r="BP1918" s="42"/>
      <c r="BQ1918" s="120"/>
    </row>
    <row r="1919" spans="1:69" hidden="1" x14ac:dyDescent="0.35">
      <c r="A1919" s="131">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95"/>
      <c r="BJ1919" s="95"/>
      <c r="BK1919" s="94"/>
      <c r="BL1919" s="95"/>
      <c r="BM1919" s="96"/>
      <c r="BN1919" s="94"/>
      <c r="BO1919" s="94"/>
      <c r="BP1919" s="42"/>
      <c r="BQ1919" s="120"/>
    </row>
    <row r="1920" spans="1:69" hidden="1" x14ac:dyDescent="0.35">
      <c r="A1920" s="131">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95"/>
      <c r="BJ1920" s="95"/>
      <c r="BK1920" s="94"/>
      <c r="BL1920" s="95"/>
      <c r="BM1920" s="96"/>
      <c r="BN1920" s="94"/>
      <c r="BO1920" s="94"/>
      <c r="BP1920" s="42"/>
      <c r="BQ1920" s="120"/>
    </row>
    <row r="1921" spans="1:69" hidden="1" x14ac:dyDescent="0.35">
      <c r="A1921" s="131">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95"/>
      <c r="BJ1921" s="95"/>
      <c r="BK1921" s="94"/>
      <c r="BL1921" s="95"/>
      <c r="BM1921" s="96"/>
      <c r="BN1921" s="94"/>
      <c r="BO1921" s="94"/>
      <c r="BP1921" s="42"/>
      <c r="BQ1921" s="120"/>
    </row>
    <row r="1922" spans="1:69" hidden="1" x14ac:dyDescent="0.35">
      <c r="A1922" s="131">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95"/>
      <c r="BJ1922" s="95"/>
      <c r="BK1922" s="94"/>
      <c r="BL1922" s="95"/>
      <c r="BM1922" s="96"/>
      <c r="BN1922" s="94"/>
      <c r="BO1922" s="94"/>
      <c r="BP1922" s="42"/>
      <c r="BQ1922" s="120"/>
    </row>
    <row r="1923" spans="1:69" hidden="1" x14ac:dyDescent="0.35">
      <c r="A1923" s="131">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95"/>
      <c r="BJ1923" s="95"/>
      <c r="BK1923" s="94"/>
      <c r="BL1923" s="95"/>
      <c r="BM1923" s="96"/>
      <c r="BN1923" s="94"/>
      <c r="BO1923" s="94"/>
      <c r="BP1923" s="42"/>
      <c r="BQ1923" s="120"/>
    </row>
    <row r="1924" spans="1:69" hidden="1" x14ac:dyDescent="0.35">
      <c r="A1924" s="131">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95"/>
      <c r="BJ1924" s="95"/>
      <c r="BK1924" s="94"/>
      <c r="BL1924" s="95"/>
      <c r="BM1924" s="96"/>
      <c r="BN1924" s="94"/>
      <c r="BO1924" s="94"/>
      <c r="BP1924" s="42"/>
      <c r="BQ1924" s="120"/>
    </row>
    <row r="1925" spans="1:69" hidden="1" x14ac:dyDescent="0.35">
      <c r="A1925" s="131">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95"/>
      <c r="BJ1925" s="95"/>
      <c r="BK1925" s="94"/>
      <c r="BL1925" s="95"/>
      <c r="BM1925" s="96"/>
      <c r="BN1925" s="94"/>
      <c r="BO1925" s="94"/>
      <c r="BP1925" s="42"/>
      <c r="BQ1925" s="120"/>
    </row>
    <row r="1926" spans="1:69" hidden="1" x14ac:dyDescent="0.35">
      <c r="A1926" s="131">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95"/>
      <c r="BJ1926" s="95"/>
      <c r="BK1926" s="94"/>
      <c r="BL1926" s="95"/>
      <c r="BM1926" s="96"/>
      <c r="BN1926" s="94"/>
      <c r="BO1926" s="94"/>
      <c r="BP1926" s="42"/>
      <c r="BQ1926" s="120"/>
    </row>
    <row r="1927" spans="1:69" hidden="1" x14ac:dyDescent="0.35">
      <c r="A1927" s="131">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95"/>
      <c r="BJ1927" s="95"/>
      <c r="BK1927" s="94"/>
      <c r="BL1927" s="95"/>
      <c r="BM1927" s="96"/>
      <c r="BN1927" s="94"/>
      <c r="BO1927" s="94"/>
      <c r="BP1927" s="42"/>
      <c r="BQ1927" s="120"/>
    </row>
    <row r="1928" spans="1:69" hidden="1" x14ac:dyDescent="0.35">
      <c r="A1928" s="131">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95"/>
      <c r="BJ1928" s="95"/>
      <c r="BK1928" s="94"/>
      <c r="BL1928" s="95"/>
      <c r="BM1928" s="96"/>
      <c r="BN1928" s="94"/>
      <c r="BO1928" s="94"/>
      <c r="BP1928" s="42"/>
      <c r="BQ1928" s="120"/>
    </row>
    <row r="1929" spans="1:69" hidden="1" x14ac:dyDescent="0.35">
      <c r="A1929" s="131">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95"/>
      <c r="BJ1929" s="95"/>
      <c r="BK1929" s="94"/>
      <c r="BL1929" s="95"/>
      <c r="BM1929" s="96"/>
      <c r="BN1929" s="94"/>
      <c r="BO1929" s="94"/>
      <c r="BP1929" s="42"/>
      <c r="BQ1929" s="120"/>
    </row>
    <row r="1930" spans="1:69" hidden="1" x14ac:dyDescent="0.35">
      <c r="A1930" s="131">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95"/>
      <c r="BJ1930" s="95"/>
      <c r="BK1930" s="94"/>
      <c r="BL1930" s="95"/>
      <c r="BM1930" s="96"/>
      <c r="BN1930" s="94"/>
      <c r="BO1930" s="94"/>
      <c r="BP1930" s="42"/>
      <c r="BQ1930" s="120"/>
    </row>
    <row r="1931" spans="1:69" hidden="1" x14ac:dyDescent="0.35">
      <c r="A1931" s="131">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95"/>
      <c r="BJ1931" s="95"/>
      <c r="BK1931" s="94"/>
      <c r="BL1931" s="95"/>
      <c r="BM1931" s="96"/>
      <c r="BN1931" s="94"/>
      <c r="BO1931" s="94"/>
      <c r="BP1931" s="42"/>
      <c r="BQ1931" s="120"/>
    </row>
    <row r="1932" spans="1:69" ht="22.75" hidden="1" customHeight="1" x14ac:dyDescent="0.35">
      <c r="A1932" s="131">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95"/>
      <c r="BJ1932" s="95"/>
      <c r="BK1932" s="94"/>
      <c r="BL1932" s="95"/>
      <c r="BM1932" s="96"/>
      <c r="BN1932" s="94"/>
      <c r="BO1932" s="94"/>
      <c r="BP1932" s="42"/>
      <c r="BQ1932" s="120"/>
    </row>
    <row r="1933" spans="1:69" hidden="1" x14ac:dyDescent="0.35">
      <c r="A1933" s="131">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95"/>
      <c r="BJ1933" s="95"/>
      <c r="BK1933" s="94"/>
      <c r="BL1933" s="95"/>
      <c r="BM1933" s="96"/>
      <c r="BN1933" s="94"/>
      <c r="BO1933" s="94"/>
      <c r="BP1933" s="42"/>
      <c r="BQ1933" s="120"/>
    </row>
    <row r="1934" spans="1:69" ht="22.75" hidden="1" customHeight="1" x14ac:dyDescent="0.35">
      <c r="A1934" s="131">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95"/>
      <c r="BJ1934" s="95"/>
      <c r="BK1934" s="94"/>
      <c r="BL1934" s="95"/>
      <c r="BM1934" s="96"/>
      <c r="BN1934" s="94"/>
      <c r="BO1934" s="94"/>
      <c r="BP1934" s="42"/>
      <c r="BQ1934" s="120"/>
    </row>
    <row r="1935" spans="1:69" hidden="1" x14ac:dyDescent="0.35">
      <c r="A1935" s="131">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95"/>
      <c r="BJ1935" s="95"/>
      <c r="BK1935" s="94"/>
      <c r="BL1935" s="95"/>
      <c r="BM1935" s="96"/>
      <c r="BN1935" s="94"/>
      <c r="BO1935" s="94"/>
      <c r="BP1935" s="42"/>
      <c r="BQ1935" s="120"/>
    </row>
    <row r="1936" spans="1:69" hidden="1" x14ac:dyDescent="0.35">
      <c r="A1936" s="131">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95"/>
      <c r="BJ1936" s="95"/>
      <c r="BK1936" s="94"/>
      <c r="BL1936" s="95"/>
      <c r="BM1936" s="96"/>
      <c r="BN1936" s="94"/>
      <c r="BO1936" s="94"/>
      <c r="BP1936" s="42"/>
      <c r="BQ1936" s="120"/>
    </row>
    <row r="1937" spans="1:69" hidden="1" x14ac:dyDescent="0.35">
      <c r="A1937" s="131">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95"/>
      <c r="BJ1937" s="95"/>
      <c r="BK1937" s="94"/>
      <c r="BL1937" s="95"/>
      <c r="BM1937" s="96"/>
      <c r="BN1937" s="94"/>
      <c r="BO1937" s="94"/>
      <c r="BP1937" s="42"/>
      <c r="BQ1937" s="120"/>
    </row>
    <row r="1938" spans="1:69" hidden="1" x14ac:dyDescent="0.35">
      <c r="A1938" s="131">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95"/>
      <c r="BJ1938" s="95"/>
      <c r="BK1938" s="94"/>
      <c r="BL1938" s="95"/>
      <c r="BM1938" s="96"/>
      <c r="BN1938" s="94"/>
      <c r="BO1938" s="94"/>
      <c r="BP1938" s="42"/>
      <c r="BQ1938" s="120"/>
    </row>
    <row r="1939" spans="1:69" hidden="1" x14ac:dyDescent="0.35">
      <c r="A1939" s="131">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95"/>
      <c r="BJ1939" s="95"/>
      <c r="BK1939" s="94"/>
      <c r="BL1939" s="95"/>
      <c r="BM1939" s="96"/>
      <c r="BN1939" s="94"/>
      <c r="BO1939" s="94"/>
      <c r="BP1939" s="42"/>
      <c r="BQ1939" s="120"/>
    </row>
    <row r="1940" spans="1:69" hidden="1" x14ac:dyDescent="0.35">
      <c r="A1940" s="131">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95"/>
      <c r="BJ1940" s="95"/>
      <c r="BK1940" s="94"/>
      <c r="BL1940" s="95"/>
      <c r="BM1940" s="96"/>
      <c r="BN1940" s="94"/>
      <c r="BO1940" s="94"/>
      <c r="BP1940" s="42"/>
      <c r="BQ1940" s="120"/>
    </row>
    <row r="1941" spans="1:69" hidden="1" x14ac:dyDescent="0.35">
      <c r="A1941" s="131">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95"/>
      <c r="BJ1941" s="95"/>
      <c r="BK1941" s="94"/>
      <c r="BL1941" s="95"/>
      <c r="BM1941" s="96"/>
      <c r="BN1941" s="94"/>
      <c r="BO1941" s="94"/>
      <c r="BP1941" s="42"/>
      <c r="BQ1941" s="120"/>
    </row>
    <row r="1942" spans="1:69" hidden="1" x14ac:dyDescent="0.35">
      <c r="A1942" s="131">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95"/>
      <c r="BJ1942" s="95"/>
      <c r="BK1942" s="94"/>
      <c r="BL1942" s="95"/>
      <c r="BM1942" s="96"/>
      <c r="BN1942" s="94"/>
      <c r="BO1942" s="94"/>
      <c r="BP1942" s="42"/>
      <c r="BQ1942" s="120"/>
    </row>
    <row r="1943" spans="1:69" hidden="1" x14ac:dyDescent="0.35">
      <c r="A1943" s="131">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95"/>
      <c r="BJ1943" s="95"/>
      <c r="BK1943" s="94"/>
      <c r="BL1943" s="95"/>
      <c r="BM1943" s="96"/>
      <c r="BN1943" s="94"/>
      <c r="BO1943" s="94"/>
      <c r="BP1943" s="42"/>
      <c r="BQ1943" s="120"/>
    </row>
    <row r="1944" spans="1:69" hidden="1" x14ac:dyDescent="0.35">
      <c r="A1944" s="131">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95"/>
      <c r="BJ1944" s="95"/>
      <c r="BK1944" s="94"/>
      <c r="BL1944" s="95"/>
      <c r="BM1944" s="96"/>
      <c r="BN1944" s="94"/>
      <c r="BO1944" s="94"/>
      <c r="BP1944" s="42"/>
      <c r="BQ1944" s="120"/>
    </row>
    <row r="1945" spans="1:69" ht="22.75" hidden="1" customHeight="1" x14ac:dyDescent="0.35">
      <c r="A1945" s="131">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95"/>
      <c r="BJ1945" s="95"/>
      <c r="BK1945" s="94"/>
      <c r="BL1945" s="95"/>
      <c r="BM1945" s="96"/>
      <c r="BN1945" s="94"/>
      <c r="BO1945" s="94"/>
      <c r="BP1945" s="42"/>
      <c r="BQ1945" s="120"/>
    </row>
    <row r="1946" spans="1:69" hidden="1" x14ac:dyDescent="0.35">
      <c r="A1946" s="131">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95"/>
      <c r="BJ1946" s="95"/>
      <c r="BK1946" s="94"/>
      <c r="BL1946" s="95"/>
      <c r="BM1946" s="96"/>
      <c r="BN1946" s="94"/>
      <c r="BO1946" s="94"/>
      <c r="BP1946" s="42"/>
      <c r="BQ1946" s="120"/>
    </row>
    <row r="1947" spans="1:69" hidden="1" x14ac:dyDescent="0.35">
      <c r="A1947" s="131">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95"/>
      <c r="BJ1947" s="95"/>
      <c r="BK1947" s="94"/>
      <c r="BL1947" s="95"/>
      <c r="BM1947" s="96"/>
      <c r="BN1947" s="94"/>
      <c r="BO1947" s="94"/>
      <c r="BP1947" s="42"/>
      <c r="BQ1947" s="120"/>
    </row>
    <row r="1948" spans="1:69" hidden="1" x14ac:dyDescent="0.35">
      <c r="A1948" s="131">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95"/>
      <c r="BJ1948" s="95"/>
      <c r="BK1948" s="94"/>
      <c r="BL1948" s="95"/>
      <c r="BM1948" s="96"/>
      <c r="BN1948" s="94"/>
      <c r="BO1948" s="94"/>
      <c r="BP1948" s="42"/>
      <c r="BQ1948" s="120"/>
    </row>
    <row r="1949" spans="1:69" hidden="1" x14ac:dyDescent="0.35">
      <c r="A1949" s="131">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95"/>
      <c r="BJ1949" s="95"/>
      <c r="BK1949" s="94"/>
      <c r="BL1949" s="95"/>
      <c r="BM1949" s="96"/>
      <c r="BN1949" s="94"/>
      <c r="BO1949" s="94"/>
      <c r="BP1949" s="42"/>
      <c r="BQ1949" s="120"/>
    </row>
    <row r="1950" spans="1:69" hidden="1" x14ac:dyDescent="0.35">
      <c r="A1950" s="131">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95"/>
      <c r="BJ1950" s="95"/>
      <c r="BK1950" s="94"/>
      <c r="BL1950" s="95"/>
      <c r="BM1950" s="96"/>
      <c r="BN1950" s="94"/>
      <c r="BO1950" s="94"/>
      <c r="BP1950" s="42"/>
      <c r="BQ1950" s="120"/>
    </row>
    <row r="1951" spans="1:69" hidden="1" x14ac:dyDescent="0.35">
      <c r="A1951" s="131">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95"/>
      <c r="BJ1951" s="95"/>
      <c r="BK1951" s="94"/>
      <c r="BL1951" s="95"/>
      <c r="BM1951" s="96"/>
      <c r="BN1951" s="94"/>
      <c r="BO1951" s="94"/>
      <c r="BP1951" s="42"/>
      <c r="BQ1951" s="120"/>
    </row>
    <row r="1952" spans="1:69" ht="22.75" hidden="1" customHeight="1" x14ac:dyDescent="0.35">
      <c r="A1952" s="131">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95"/>
      <c r="BJ1952" s="95"/>
      <c r="BK1952" s="94"/>
      <c r="BL1952" s="95"/>
      <c r="BM1952" s="96"/>
      <c r="BN1952" s="94"/>
      <c r="BO1952" s="94"/>
      <c r="BP1952" s="42"/>
      <c r="BQ1952" s="120"/>
    </row>
    <row r="1953" spans="1:69" ht="22.75" hidden="1" customHeight="1" x14ac:dyDescent="0.35">
      <c r="A1953" s="131">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95"/>
      <c r="BJ1953" s="95"/>
      <c r="BK1953" s="94"/>
      <c r="BL1953" s="95"/>
      <c r="BM1953" s="96"/>
      <c r="BN1953" s="94"/>
      <c r="BO1953" s="94"/>
      <c r="BP1953" s="42"/>
      <c r="BQ1953" s="120"/>
    </row>
    <row r="1954" spans="1:69" hidden="1" x14ac:dyDescent="0.35">
      <c r="A1954" s="131">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95"/>
      <c r="BJ1954" s="95"/>
      <c r="BK1954" s="94"/>
      <c r="BL1954" s="95"/>
      <c r="BM1954" s="96"/>
      <c r="BN1954" s="94"/>
      <c r="BO1954" s="94"/>
      <c r="BP1954" s="42"/>
      <c r="BQ1954" s="120"/>
    </row>
    <row r="1955" spans="1:69" hidden="1" x14ac:dyDescent="0.35">
      <c r="A1955" s="131">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95"/>
      <c r="BJ1955" s="95"/>
      <c r="BK1955" s="94"/>
      <c r="BL1955" s="95"/>
      <c r="BM1955" s="96"/>
      <c r="BN1955" s="94"/>
      <c r="BO1955" s="94"/>
      <c r="BP1955" s="42"/>
      <c r="BQ1955" s="120"/>
    </row>
    <row r="1956" spans="1:69" hidden="1" x14ac:dyDescent="0.35">
      <c r="A1956" s="131">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95"/>
      <c r="BJ1956" s="95"/>
      <c r="BK1956" s="94"/>
      <c r="BL1956" s="95"/>
      <c r="BM1956" s="96"/>
      <c r="BN1956" s="94"/>
      <c r="BO1956" s="94"/>
      <c r="BP1956" s="42"/>
      <c r="BQ1956" s="120"/>
    </row>
    <row r="1957" spans="1:69" hidden="1" x14ac:dyDescent="0.35">
      <c r="A1957" s="131">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95"/>
      <c r="BJ1957" s="95"/>
      <c r="BK1957" s="94"/>
      <c r="BL1957" s="95"/>
      <c r="BM1957" s="96"/>
      <c r="BN1957" s="94"/>
      <c r="BO1957" s="94"/>
      <c r="BP1957" s="42"/>
      <c r="BQ1957" s="120"/>
    </row>
    <row r="1958" spans="1:69" hidden="1" x14ac:dyDescent="0.35">
      <c r="A1958" s="131">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95"/>
      <c r="BJ1958" s="95"/>
      <c r="BK1958" s="94"/>
      <c r="BL1958" s="95"/>
      <c r="BM1958" s="96"/>
      <c r="BN1958" s="94"/>
      <c r="BO1958" s="94"/>
      <c r="BP1958" s="42"/>
      <c r="BQ1958" s="120"/>
    </row>
    <row r="1959" spans="1:69" hidden="1" x14ac:dyDescent="0.35">
      <c r="A1959" s="131">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95"/>
      <c r="BJ1959" s="95"/>
      <c r="BK1959" s="94"/>
      <c r="BL1959" s="95"/>
      <c r="BM1959" s="96"/>
      <c r="BN1959" s="94"/>
      <c r="BO1959" s="94"/>
      <c r="BP1959" s="42"/>
      <c r="BQ1959" s="120"/>
    </row>
    <row r="1960" spans="1:69" hidden="1" x14ac:dyDescent="0.35">
      <c r="A1960" s="131">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95"/>
      <c r="BJ1960" s="95"/>
      <c r="BK1960" s="94"/>
      <c r="BL1960" s="95"/>
      <c r="BM1960" s="96"/>
      <c r="BN1960" s="94"/>
      <c r="BO1960" s="94"/>
      <c r="BP1960" s="42"/>
      <c r="BQ1960" s="120"/>
    </row>
    <row r="1961" spans="1:69" hidden="1" x14ac:dyDescent="0.35">
      <c r="A1961" s="131">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95"/>
      <c r="BJ1961" s="95"/>
      <c r="BK1961" s="94"/>
      <c r="BL1961" s="95"/>
      <c r="BM1961" s="96"/>
      <c r="BN1961" s="94"/>
      <c r="BO1961" s="94"/>
      <c r="BP1961" s="42"/>
      <c r="BQ1961" s="120"/>
    </row>
    <row r="1962" spans="1:69" hidden="1" x14ac:dyDescent="0.35">
      <c r="A1962" s="131">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95"/>
      <c r="BJ1962" s="95"/>
      <c r="BK1962" s="94"/>
      <c r="BL1962" s="95"/>
      <c r="BM1962" s="96"/>
      <c r="BN1962" s="94"/>
      <c r="BO1962" s="94"/>
      <c r="BP1962" s="42"/>
      <c r="BQ1962" s="120"/>
    </row>
    <row r="1963" spans="1:69" hidden="1" x14ac:dyDescent="0.35">
      <c r="A1963" s="131">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95"/>
      <c r="BJ1963" s="95"/>
      <c r="BK1963" s="94"/>
      <c r="BL1963" s="95"/>
      <c r="BM1963" s="96"/>
      <c r="BN1963" s="94"/>
      <c r="BO1963" s="94"/>
      <c r="BP1963" s="42"/>
      <c r="BQ1963" s="120"/>
    </row>
    <row r="1964" spans="1:69" ht="34.25" hidden="1" customHeight="1" x14ac:dyDescent="0.35">
      <c r="A1964" s="131">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95"/>
      <c r="BJ1964" s="95"/>
      <c r="BK1964" s="94"/>
      <c r="BL1964" s="95"/>
      <c r="BM1964" s="96"/>
      <c r="BN1964" s="94"/>
      <c r="BO1964" s="94"/>
      <c r="BP1964" s="42"/>
      <c r="BQ1964" s="120"/>
    </row>
    <row r="1965" spans="1:69" hidden="1" x14ac:dyDescent="0.35">
      <c r="A1965" s="131">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95"/>
      <c r="BJ1965" s="95"/>
      <c r="BK1965" s="94"/>
      <c r="BL1965" s="95"/>
      <c r="BM1965" s="96"/>
      <c r="BN1965" s="94"/>
      <c r="BO1965" s="94"/>
      <c r="BP1965" s="42"/>
      <c r="BQ1965" s="120"/>
    </row>
    <row r="1966" spans="1:69" hidden="1" x14ac:dyDescent="0.35">
      <c r="A1966" s="131">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95"/>
      <c r="BJ1966" s="95"/>
      <c r="BK1966" s="94"/>
      <c r="BL1966" s="95"/>
      <c r="BM1966" s="96"/>
      <c r="BN1966" s="94"/>
      <c r="BO1966" s="94"/>
      <c r="BP1966" s="42"/>
      <c r="BQ1966" s="120"/>
    </row>
    <row r="1967" spans="1:69" hidden="1" x14ac:dyDescent="0.35">
      <c r="A1967" s="131">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95"/>
      <c r="BJ1967" s="95"/>
      <c r="BK1967" s="94"/>
      <c r="BL1967" s="95"/>
      <c r="BM1967" s="96"/>
      <c r="BN1967" s="94"/>
      <c r="BO1967" s="94"/>
      <c r="BP1967" s="42"/>
      <c r="BQ1967" s="120"/>
    </row>
    <row r="1968" spans="1:69" hidden="1" x14ac:dyDescent="0.35">
      <c r="A1968" s="131">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95"/>
      <c r="BJ1968" s="95"/>
      <c r="BK1968" s="94"/>
      <c r="BL1968" s="95"/>
      <c r="BM1968" s="96"/>
      <c r="BN1968" s="94"/>
      <c r="BO1968" s="94"/>
      <c r="BP1968" s="42"/>
      <c r="BQ1968" s="120"/>
    </row>
    <row r="1969" spans="1:69" hidden="1" x14ac:dyDescent="0.35">
      <c r="A1969" s="131">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95"/>
      <c r="BJ1969" s="95"/>
      <c r="BK1969" s="94"/>
      <c r="BL1969" s="95"/>
      <c r="BM1969" s="96"/>
      <c r="BN1969" s="94"/>
      <c r="BO1969" s="94"/>
      <c r="BP1969" s="42"/>
      <c r="BQ1969" s="120"/>
    </row>
    <row r="1970" spans="1:69" hidden="1" x14ac:dyDescent="0.35">
      <c r="A1970" s="131">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95"/>
      <c r="BJ1970" s="95"/>
      <c r="BK1970" s="94"/>
      <c r="BL1970" s="95"/>
      <c r="BM1970" s="96"/>
      <c r="BN1970" s="94"/>
      <c r="BO1970" s="94"/>
      <c r="BP1970" s="42"/>
      <c r="BQ1970" s="120"/>
    </row>
    <row r="1971" spans="1:69" ht="34.25" hidden="1" customHeight="1" x14ac:dyDescent="0.35">
      <c r="A1971" s="131">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95"/>
      <c r="BJ1971" s="95"/>
      <c r="BK1971" s="94"/>
      <c r="BL1971" s="95"/>
      <c r="BM1971" s="96"/>
      <c r="BN1971" s="94"/>
      <c r="BO1971" s="94"/>
      <c r="BP1971" s="42"/>
      <c r="BQ1971" s="120"/>
    </row>
    <row r="1972" spans="1:69" hidden="1" x14ac:dyDescent="0.35">
      <c r="A1972" s="131">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95"/>
      <c r="BJ1972" s="95"/>
      <c r="BK1972" s="94"/>
      <c r="BL1972" s="95"/>
      <c r="BM1972" s="96"/>
      <c r="BN1972" s="94"/>
      <c r="BO1972" s="94"/>
      <c r="BP1972" s="42"/>
      <c r="BQ1972" s="120"/>
    </row>
    <row r="1973" spans="1:69" hidden="1" x14ac:dyDescent="0.35">
      <c r="A1973" s="131">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95"/>
      <c r="BJ1973" s="95"/>
      <c r="BK1973" s="94"/>
      <c r="BL1973" s="95"/>
      <c r="BM1973" s="96"/>
      <c r="BN1973" s="94"/>
      <c r="BO1973" s="94"/>
      <c r="BP1973" s="42"/>
      <c r="BQ1973" s="120"/>
    </row>
    <row r="1974" spans="1:69" hidden="1" x14ac:dyDescent="0.35">
      <c r="A1974" s="131">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95"/>
      <c r="BJ1974" s="95"/>
      <c r="BK1974" s="94"/>
      <c r="BL1974" s="95"/>
      <c r="BM1974" s="96"/>
      <c r="BN1974" s="94"/>
      <c r="BO1974" s="94"/>
      <c r="BP1974" s="42"/>
      <c r="BQ1974" s="120"/>
    </row>
    <row r="1975" spans="1:69" hidden="1" x14ac:dyDescent="0.35">
      <c r="A1975" s="131">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95"/>
      <c r="BJ1975" s="95"/>
      <c r="BK1975" s="94"/>
      <c r="BL1975" s="95"/>
      <c r="BM1975" s="96"/>
      <c r="BN1975" s="94"/>
      <c r="BO1975" s="94"/>
      <c r="BP1975" s="42"/>
      <c r="BQ1975" s="120"/>
    </row>
    <row r="1976" spans="1:69" hidden="1" x14ac:dyDescent="0.35">
      <c r="A1976" s="131">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95"/>
      <c r="BJ1976" s="95"/>
      <c r="BK1976" s="94"/>
      <c r="BL1976" s="95"/>
      <c r="BM1976" s="96"/>
      <c r="BN1976" s="94"/>
      <c r="BO1976" s="94"/>
      <c r="BP1976" s="42"/>
      <c r="BQ1976" s="120"/>
    </row>
    <row r="1977" spans="1:69" hidden="1" x14ac:dyDescent="0.35">
      <c r="A1977" s="131">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95"/>
      <c r="BJ1977" s="95"/>
      <c r="BK1977" s="94"/>
      <c r="BL1977" s="95"/>
      <c r="BM1977" s="96"/>
      <c r="BN1977" s="94"/>
      <c r="BO1977" s="94"/>
      <c r="BP1977" s="42"/>
      <c r="BQ1977" s="120"/>
    </row>
    <row r="1978" spans="1:69" hidden="1" x14ac:dyDescent="0.35">
      <c r="A1978" s="131">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95"/>
      <c r="BJ1978" s="95"/>
      <c r="BK1978" s="94"/>
      <c r="BL1978" s="95"/>
      <c r="BM1978" s="96"/>
      <c r="BN1978" s="94"/>
      <c r="BO1978" s="94"/>
      <c r="BP1978" s="42"/>
      <c r="BQ1978" s="120"/>
    </row>
    <row r="1979" spans="1:69" hidden="1" x14ac:dyDescent="0.35">
      <c r="A1979" s="131">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95"/>
      <c r="BJ1979" s="95"/>
      <c r="BK1979" s="94"/>
      <c r="BL1979" s="95"/>
      <c r="BM1979" s="96"/>
      <c r="BN1979" s="94"/>
      <c r="BO1979" s="94"/>
      <c r="BP1979" s="42"/>
      <c r="BQ1979" s="120"/>
    </row>
    <row r="1980" spans="1:69" hidden="1" x14ac:dyDescent="0.35">
      <c r="A1980" s="131">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95"/>
      <c r="BJ1980" s="95"/>
      <c r="BK1980" s="94"/>
      <c r="BL1980" s="95"/>
      <c r="BM1980" s="96"/>
      <c r="BN1980" s="94"/>
      <c r="BO1980" s="94"/>
      <c r="BP1980" s="42"/>
      <c r="BQ1980" s="120"/>
    </row>
    <row r="1981" spans="1:69" hidden="1" x14ac:dyDescent="0.35">
      <c r="A1981" s="131">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95"/>
      <c r="BJ1981" s="95"/>
      <c r="BK1981" s="94"/>
      <c r="BL1981" s="95"/>
      <c r="BM1981" s="96"/>
      <c r="BN1981" s="94"/>
      <c r="BO1981" s="94"/>
      <c r="BP1981" s="42"/>
      <c r="BQ1981" s="120"/>
    </row>
    <row r="1982" spans="1:69" ht="34.25" hidden="1" customHeight="1" x14ac:dyDescent="0.35">
      <c r="A1982" s="131">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95"/>
      <c r="BJ1982" s="95"/>
      <c r="BK1982" s="94"/>
      <c r="BL1982" s="95"/>
      <c r="BM1982" s="96"/>
      <c r="BN1982" s="94"/>
      <c r="BO1982" s="94"/>
      <c r="BP1982" s="42"/>
      <c r="BQ1982" s="120"/>
    </row>
    <row r="1983" spans="1:69" hidden="1" x14ac:dyDescent="0.35">
      <c r="A1983" s="131">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95"/>
      <c r="BJ1983" s="95"/>
      <c r="BK1983" s="94"/>
      <c r="BL1983" s="95"/>
      <c r="BM1983" s="96"/>
      <c r="BN1983" s="94"/>
      <c r="BO1983" s="94"/>
      <c r="BP1983" s="42"/>
      <c r="BQ1983" s="120"/>
    </row>
    <row r="1984" spans="1:69" hidden="1" x14ac:dyDescent="0.35">
      <c r="A1984" s="131">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95"/>
      <c r="BJ1984" s="95"/>
      <c r="BK1984" s="94"/>
      <c r="BL1984" s="95"/>
      <c r="BM1984" s="96"/>
      <c r="BN1984" s="94"/>
      <c r="BO1984" s="94"/>
      <c r="BP1984" s="42"/>
      <c r="BQ1984" s="120"/>
    </row>
    <row r="1985" spans="1:69" ht="34.25" hidden="1" customHeight="1" x14ac:dyDescent="0.35">
      <c r="A1985" s="131">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95"/>
      <c r="BJ1985" s="95"/>
      <c r="BK1985" s="94"/>
      <c r="BL1985" s="95"/>
      <c r="BM1985" s="96"/>
      <c r="BN1985" s="94"/>
      <c r="BO1985" s="94"/>
      <c r="BP1985" s="42"/>
      <c r="BQ1985" s="120"/>
    </row>
    <row r="1986" spans="1:69" hidden="1" x14ac:dyDescent="0.35">
      <c r="A1986" s="131">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95"/>
      <c r="BJ1986" s="95"/>
      <c r="BK1986" s="94"/>
      <c r="BL1986" s="95"/>
      <c r="BM1986" s="96"/>
      <c r="BN1986" s="94"/>
      <c r="BO1986" s="94"/>
      <c r="BP1986" s="42"/>
      <c r="BQ1986" s="120"/>
    </row>
    <row r="1987" spans="1:69" hidden="1" x14ac:dyDescent="0.35">
      <c r="A1987" s="131">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95"/>
      <c r="BJ1987" s="95"/>
      <c r="BK1987" s="94"/>
      <c r="BL1987" s="95"/>
      <c r="BM1987" s="96"/>
      <c r="BN1987" s="94"/>
      <c r="BO1987" s="94"/>
      <c r="BP1987" s="42"/>
      <c r="BQ1987" s="120"/>
    </row>
    <row r="1988" spans="1:69" hidden="1" x14ac:dyDescent="0.35">
      <c r="A1988" s="131">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95"/>
      <c r="BJ1988" s="95"/>
      <c r="BK1988" s="94"/>
      <c r="BL1988" s="95"/>
      <c r="BM1988" s="96"/>
      <c r="BN1988" s="94"/>
      <c r="BO1988" s="94"/>
      <c r="BP1988" s="42"/>
      <c r="BQ1988" s="120"/>
    </row>
    <row r="1989" spans="1:69" hidden="1" x14ac:dyDescent="0.35">
      <c r="A1989" s="131">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95"/>
      <c r="BJ1989" s="95"/>
      <c r="BK1989" s="94"/>
      <c r="BL1989" s="95"/>
      <c r="BM1989" s="96"/>
      <c r="BN1989" s="94"/>
      <c r="BO1989" s="94"/>
      <c r="BP1989" s="42"/>
      <c r="BQ1989" s="120"/>
    </row>
    <row r="1990" spans="1:69" hidden="1" x14ac:dyDescent="0.35">
      <c r="A1990" s="131">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95"/>
      <c r="BJ1990" s="95"/>
      <c r="BK1990" s="94"/>
      <c r="BL1990" s="95"/>
      <c r="BM1990" s="96"/>
      <c r="BN1990" s="94"/>
      <c r="BO1990" s="94"/>
      <c r="BP1990" s="42"/>
      <c r="BQ1990" s="120"/>
    </row>
    <row r="1991" spans="1:69" hidden="1" x14ac:dyDescent="0.35">
      <c r="A1991" s="131">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95"/>
      <c r="BJ1991" s="95"/>
      <c r="BK1991" s="94"/>
      <c r="BL1991" s="95"/>
      <c r="BM1991" s="96"/>
      <c r="BN1991" s="94"/>
      <c r="BO1991" s="94"/>
      <c r="BP1991" s="42"/>
      <c r="BQ1991" s="120"/>
    </row>
    <row r="1992" spans="1:69" hidden="1" x14ac:dyDescent="0.35">
      <c r="A1992" s="131">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95"/>
      <c r="BJ1992" s="95"/>
      <c r="BK1992" s="94"/>
      <c r="BL1992" s="95"/>
      <c r="BM1992" s="96"/>
      <c r="BN1992" s="94"/>
      <c r="BO1992" s="94"/>
      <c r="BP1992" s="42"/>
      <c r="BQ1992" s="120"/>
    </row>
    <row r="1993" spans="1:69" hidden="1" x14ac:dyDescent="0.35">
      <c r="A1993" s="131">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95"/>
      <c r="BJ1993" s="95"/>
      <c r="BK1993" s="94"/>
      <c r="BL1993" s="95"/>
      <c r="BM1993" s="96"/>
      <c r="BN1993" s="94"/>
      <c r="BO1993" s="94"/>
      <c r="BP1993" s="42"/>
      <c r="BQ1993" s="120"/>
    </row>
    <row r="1994" spans="1:69" hidden="1" x14ac:dyDescent="0.35">
      <c r="A1994" s="131">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95"/>
      <c r="BJ1994" s="95"/>
      <c r="BK1994" s="94"/>
      <c r="BL1994" s="95"/>
      <c r="BM1994" s="96"/>
      <c r="BN1994" s="94"/>
      <c r="BO1994" s="94"/>
      <c r="BP1994" s="42"/>
      <c r="BQ1994" s="120"/>
    </row>
    <row r="1995" spans="1:69" hidden="1" x14ac:dyDescent="0.35">
      <c r="A1995" s="131">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95"/>
      <c r="BJ1995" s="95"/>
      <c r="BK1995" s="94"/>
      <c r="BL1995" s="95"/>
      <c r="BM1995" s="96"/>
      <c r="BN1995" s="94"/>
      <c r="BO1995" s="94"/>
      <c r="BP1995" s="42"/>
      <c r="BQ1995" s="120"/>
    </row>
    <row r="1996" spans="1:69" hidden="1" x14ac:dyDescent="0.35">
      <c r="A1996" s="131">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95"/>
      <c r="BJ1996" s="95"/>
      <c r="BK1996" s="94"/>
      <c r="BL1996" s="95"/>
      <c r="BM1996" s="96"/>
      <c r="BN1996" s="94"/>
      <c r="BO1996" s="94"/>
      <c r="BP1996" s="42"/>
      <c r="BQ1996" s="120"/>
    </row>
    <row r="1997" spans="1:69" hidden="1" x14ac:dyDescent="0.35">
      <c r="A1997" s="131">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95"/>
      <c r="BJ1997" s="95"/>
      <c r="BK1997" s="94"/>
      <c r="BL1997" s="95"/>
      <c r="BM1997" s="96"/>
      <c r="BN1997" s="94"/>
      <c r="BO1997" s="94"/>
      <c r="BP1997" s="42"/>
      <c r="BQ1997" s="120"/>
    </row>
    <row r="1998" spans="1:69" hidden="1" x14ac:dyDescent="0.35">
      <c r="A1998" s="131">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95"/>
      <c r="BJ1998" s="95"/>
      <c r="BK1998" s="94"/>
      <c r="BL1998" s="95"/>
      <c r="BM1998" s="96"/>
      <c r="BN1998" s="94"/>
      <c r="BO1998" s="94"/>
      <c r="BP1998" s="42"/>
      <c r="BQ1998" s="120"/>
    </row>
    <row r="1999" spans="1:69" hidden="1" x14ac:dyDescent="0.35">
      <c r="A1999" s="131">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95"/>
      <c r="BJ1999" s="95"/>
      <c r="BK1999" s="94"/>
      <c r="BL1999" s="95"/>
      <c r="BM1999" s="96"/>
      <c r="BN1999" s="94"/>
      <c r="BO1999" s="94"/>
      <c r="BP1999" s="42"/>
      <c r="BQ1999" s="120"/>
    </row>
    <row r="2000" spans="1:69" hidden="1" x14ac:dyDescent="0.35">
      <c r="A2000" s="131">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95"/>
      <c r="BJ2000" s="95"/>
      <c r="BK2000" s="94"/>
      <c r="BL2000" s="95"/>
      <c r="BM2000" s="96"/>
      <c r="BN2000" s="94"/>
      <c r="BO2000" s="94"/>
      <c r="BP2000" s="42"/>
      <c r="BQ2000" s="120"/>
    </row>
    <row r="2001" spans="1:69" hidden="1" x14ac:dyDescent="0.35">
      <c r="A2001" s="131">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95"/>
      <c r="BJ2001" s="95"/>
      <c r="BK2001" s="94"/>
      <c r="BL2001" s="95"/>
      <c r="BM2001" s="96"/>
      <c r="BN2001" s="94"/>
      <c r="BO2001" s="94"/>
      <c r="BP2001" s="42"/>
      <c r="BQ2001" s="120"/>
    </row>
    <row r="2002" spans="1:69" hidden="1" x14ac:dyDescent="0.35">
      <c r="A2002" s="131">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95"/>
      <c r="BJ2002" s="95"/>
      <c r="BK2002" s="94"/>
      <c r="BL2002" s="95"/>
      <c r="BM2002" s="96"/>
      <c r="BN2002" s="94"/>
      <c r="BO2002" s="94"/>
      <c r="BP2002" s="42"/>
      <c r="BQ2002" s="120"/>
    </row>
    <row r="2003" spans="1:69" hidden="1" x14ac:dyDescent="0.35">
      <c r="A2003" s="131">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95"/>
      <c r="BJ2003" s="95"/>
      <c r="BK2003" s="94"/>
      <c r="BL2003" s="95"/>
      <c r="BM2003" s="96"/>
      <c r="BN2003" s="94"/>
      <c r="BO2003" s="94"/>
      <c r="BP2003" s="42"/>
      <c r="BQ2003" s="120"/>
    </row>
    <row r="2004" spans="1:69" hidden="1" x14ac:dyDescent="0.35">
      <c r="A2004" s="131">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95"/>
      <c r="BJ2004" s="95"/>
      <c r="BK2004" s="94"/>
      <c r="BL2004" s="95"/>
      <c r="BM2004" s="96"/>
      <c r="BN2004" s="94"/>
      <c r="BO2004" s="94"/>
      <c r="BP2004" s="42"/>
      <c r="BQ2004" s="120"/>
    </row>
    <row r="2005" spans="1:69" hidden="1" x14ac:dyDescent="0.35">
      <c r="A2005" s="131">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95"/>
      <c r="BJ2005" s="95"/>
      <c r="BK2005" s="94"/>
      <c r="BL2005" s="95"/>
      <c r="BM2005" s="96"/>
      <c r="BN2005" s="94"/>
      <c r="BO2005" s="94"/>
      <c r="BP2005" s="42"/>
      <c r="BQ2005" s="120"/>
    </row>
    <row r="2006" spans="1:69" ht="34.25" hidden="1" customHeight="1" x14ac:dyDescent="0.35">
      <c r="A2006" s="131">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95"/>
      <c r="BJ2006" s="95"/>
      <c r="BK2006" s="94"/>
      <c r="BL2006" s="95"/>
      <c r="BM2006" s="96"/>
      <c r="BN2006" s="94"/>
      <c r="BO2006" s="94"/>
      <c r="BP2006" s="42"/>
      <c r="BQ2006" s="120"/>
    </row>
    <row r="2007" spans="1:69" hidden="1" x14ac:dyDescent="0.35">
      <c r="A2007" s="131">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95"/>
      <c r="BJ2007" s="95"/>
      <c r="BK2007" s="94"/>
      <c r="BL2007" s="95"/>
      <c r="BM2007" s="96"/>
      <c r="BN2007" s="94"/>
      <c r="BO2007" s="94"/>
      <c r="BP2007" s="42"/>
      <c r="BQ2007" s="120"/>
    </row>
    <row r="2008" spans="1:69" hidden="1" x14ac:dyDescent="0.35">
      <c r="A2008" s="131">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95"/>
      <c r="BJ2008" s="95"/>
      <c r="BK2008" s="94"/>
      <c r="BL2008" s="95"/>
      <c r="BM2008" s="96"/>
      <c r="BN2008" s="94"/>
      <c r="BO2008" s="94"/>
      <c r="BP2008" s="42"/>
      <c r="BQ2008" s="120"/>
    </row>
    <row r="2009" spans="1:69" ht="34.25" hidden="1" customHeight="1" x14ac:dyDescent="0.35">
      <c r="A2009" s="131">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95"/>
      <c r="BJ2009" s="95"/>
      <c r="BK2009" s="94"/>
      <c r="BL2009" s="95"/>
      <c r="BM2009" s="96"/>
      <c r="BN2009" s="94"/>
      <c r="BO2009" s="94"/>
      <c r="BP2009" s="42"/>
      <c r="BQ2009" s="120"/>
    </row>
    <row r="2010" spans="1:69" hidden="1" x14ac:dyDescent="0.35">
      <c r="A2010" s="131">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95"/>
      <c r="BJ2010" s="95"/>
      <c r="BK2010" s="94"/>
      <c r="BL2010" s="95"/>
      <c r="BM2010" s="96"/>
      <c r="BN2010" s="94"/>
      <c r="BO2010" s="94"/>
      <c r="BP2010" s="42"/>
      <c r="BQ2010" s="120"/>
    </row>
    <row r="2011" spans="1:69" hidden="1" x14ac:dyDescent="0.35">
      <c r="A2011" s="131">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95"/>
      <c r="BJ2011" s="95"/>
      <c r="BK2011" s="94"/>
      <c r="BL2011" s="95"/>
      <c r="BM2011" s="96"/>
      <c r="BN2011" s="94"/>
      <c r="BO2011" s="94"/>
      <c r="BP2011" s="42"/>
      <c r="BQ2011" s="120"/>
    </row>
    <row r="2012" spans="1:69" ht="34.25" hidden="1" customHeight="1" x14ac:dyDescent="0.35">
      <c r="A2012" s="131">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95"/>
      <c r="BJ2012" s="95"/>
      <c r="BK2012" s="94"/>
      <c r="BL2012" s="95"/>
      <c r="BM2012" s="96"/>
      <c r="BN2012" s="94"/>
      <c r="BO2012" s="94"/>
      <c r="BP2012" s="42"/>
      <c r="BQ2012" s="120"/>
    </row>
    <row r="2013" spans="1:69" hidden="1" x14ac:dyDescent="0.35">
      <c r="A2013" s="131">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95"/>
      <c r="BJ2013" s="95"/>
      <c r="BK2013" s="94"/>
      <c r="BL2013" s="95"/>
      <c r="BM2013" s="96"/>
      <c r="BN2013" s="94"/>
      <c r="BO2013" s="94"/>
      <c r="BP2013" s="42"/>
      <c r="BQ2013" s="120"/>
    </row>
    <row r="2014" spans="1:69" hidden="1" x14ac:dyDescent="0.35">
      <c r="A2014" s="131">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95"/>
      <c r="BJ2014" s="95"/>
      <c r="BK2014" s="94"/>
      <c r="BL2014" s="95"/>
      <c r="BM2014" s="96"/>
      <c r="BN2014" s="94"/>
      <c r="BO2014" s="94"/>
      <c r="BP2014" s="42"/>
      <c r="BQ2014" s="120"/>
    </row>
    <row r="2015" spans="1:69" hidden="1" x14ac:dyDescent="0.35">
      <c r="A2015" s="131">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95"/>
      <c r="BJ2015" s="95"/>
      <c r="BK2015" s="94"/>
      <c r="BL2015" s="95"/>
      <c r="BM2015" s="96"/>
      <c r="BN2015" s="94"/>
      <c r="BO2015" s="94"/>
      <c r="BP2015" s="42"/>
      <c r="BQ2015" s="120"/>
    </row>
    <row r="2016" spans="1:69" hidden="1" x14ac:dyDescent="0.35">
      <c r="A2016" s="131">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95"/>
      <c r="BJ2016" s="95"/>
      <c r="BK2016" s="94"/>
      <c r="BL2016" s="95"/>
      <c r="BM2016" s="96"/>
      <c r="BN2016" s="94"/>
      <c r="BO2016" s="94"/>
      <c r="BP2016" s="42"/>
      <c r="BQ2016" s="120"/>
    </row>
    <row r="2017" spans="1:69" hidden="1" x14ac:dyDescent="0.35">
      <c r="A2017" s="131">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95"/>
      <c r="BJ2017" s="95"/>
      <c r="BK2017" s="94"/>
      <c r="BL2017" s="95"/>
      <c r="BM2017" s="96"/>
      <c r="BN2017" s="94"/>
      <c r="BO2017" s="94"/>
      <c r="BP2017" s="42"/>
      <c r="BQ2017" s="120"/>
    </row>
    <row r="2018" spans="1:69" hidden="1" x14ac:dyDescent="0.35">
      <c r="A2018" s="131">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95"/>
      <c r="BJ2018" s="95"/>
      <c r="BK2018" s="94"/>
      <c r="BL2018" s="95"/>
      <c r="BM2018" s="96"/>
      <c r="BN2018" s="94"/>
      <c r="BO2018" s="94"/>
      <c r="BP2018" s="42"/>
      <c r="BQ2018" s="120"/>
    </row>
    <row r="2019" spans="1:69" hidden="1" x14ac:dyDescent="0.35">
      <c r="A2019" s="131">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95"/>
      <c r="BJ2019" s="95"/>
      <c r="BK2019" s="94"/>
      <c r="BL2019" s="95"/>
      <c r="BM2019" s="96"/>
      <c r="BN2019" s="94"/>
      <c r="BO2019" s="94"/>
      <c r="BP2019" s="42"/>
      <c r="BQ2019" s="120"/>
    </row>
    <row r="2020" spans="1:69" hidden="1" x14ac:dyDescent="0.35">
      <c r="A2020" s="131">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95"/>
      <c r="BJ2020" s="95"/>
      <c r="BK2020" s="94"/>
      <c r="BL2020" s="95"/>
      <c r="BM2020" s="96"/>
      <c r="BN2020" s="94"/>
      <c r="BO2020" s="94"/>
      <c r="BP2020" s="42"/>
      <c r="BQ2020" s="120"/>
    </row>
    <row r="2021" spans="1:69" hidden="1" x14ac:dyDescent="0.35">
      <c r="A2021" s="131">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95"/>
      <c r="BJ2021" s="95"/>
      <c r="BK2021" s="94"/>
      <c r="BL2021" s="95"/>
      <c r="BM2021" s="96"/>
      <c r="BN2021" s="94"/>
      <c r="BO2021" s="94"/>
      <c r="BP2021" s="42"/>
      <c r="BQ2021" s="120"/>
    </row>
    <row r="2022" spans="1:69" hidden="1" x14ac:dyDescent="0.35">
      <c r="A2022" s="131">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95"/>
      <c r="BJ2022" s="95"/>
      <c r="BK2022" s="94"/>
      <c r="BL2022" s="95"/>
      <c r="BM2022" s="96"/>
      <c r="BN2022" s="94"/>
      <c r="BO2022" s="94"/>
      <c r="BP2022" s="42"/>
      <c r="BQ2022" s="120"/>
    </row>
    <row r="2023" spans="1:69" hidden="1" x14ac:dyDescent="0.35">
      <c r="A2023" s="131">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95"/>
      <c r="BJ2023" s="95"/>
      <c r="BK2023" s="94"/>
      <c r="BL2023" s="95"/>
      <c r="BM2023" s="96"/>
      <c r="BN2023" s="94"/>
      <c r="BO2023" s="94"/>
      <c r="BP2023" s="42"/>
      <c r="BQ2023" s="120"/>
    </row>
    <row r="2024" spans="1:69" hidden="1" x14ac:dyDescent="0.35">
      <c r="A2024" s="131">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95"/>
      <c r="BJ2024" s="95"/>
      <c r="BK2024" s="94"/>
      <c r="BL2024" s="95"/>
      <c r="BM2024" s="96"/>
      <c r="BN2024" s="94"/>
      <c r="BO2024" s="94"/>
      <c r="BP2024" s="42"/>
      <c r="BQ2024" s="120"/>
    </row>
    <row r="2025" spans="1:69" ht="34.25" hidden="1" customHeight="1" x14ac:dyDescent="0.35">
      <c r="A2025" s="131">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95"/>
      <c r="BJ2025" s="95"/>
      <c r="BK2025" s="94"/>
      <c r="BL2025" s="95"/>
      <c r="BM2025" s="96"/>
      <c r="BN2025" s="94"/>
      <c r="BO2025" s="94"/>
      <c r="BP2025" s="42"/>
      <c r="BQ2025" s="120"/>
    </row>
    <row r="2026" spans="1:69" ht="34.25" hidden="1" customHeight="1" x14ac:dyDescent="0.35">
      <c r="A2026" s="131">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95"/>
      <c r="BJ2026" s="95"/>
      <c r="BK2026" s="94"/>
      <c r="BL2026" s="95"/>
      <c r="BM2026" s="96"/>
      <c r="BN2026" s="94"/>
      <c r="BO2026" s="94"/>
      <c r="BP2026" s="42"/>
      <c r="BQ2026" s="120"/>
    </row>
    <row r="2027" spans="1:69" ht="34.25" hidden="1" customHeight="1" x14ac:dyDescent="0.35">
      <c r="A2027" s="131">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95"/>
      <c r="BJ2027" s="95"/>
      <c r="BK2027" s="94"/>
      <c r="BL2027" s="95"/>
      <c r="BM2027" s="96"/>
      <c r="BN2027" s="94"/>
      <c r="BO2027" s="94"/>
      <c r="BP2027" s="42"/>
      <c r="BQ2027" s="120"/>
    </row>
    <row r="2028" spans="1:69" hidden="1" x14ac:dyDescent="0.35">
      <c r="A2028" s="131">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95"/>
      <c r="BJ2028" s="95"/>
      <c r="BK2028" s="94"/>
      <c r="BL2028" s="95"/>
      <c r="BM2028" s="96"/>
      <c r="BN2028" s="94"/>
      <c r="BO2028" s="94"/>
      <c r="BP2028" s="42"/>
      <c r="BQ2028" s="120"/>
    </row>
    <row r="2029" spans="1:69" ht="34.25" hidden="1" customHeight="1" x14ac:dyDescent="0.35">
      <c r="A2029" s="131">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95"/>
      <c r="BJ2029" s="95"/>
      <c r="BK2029" s="94"/>
      <c r="BL2029" s="95"/>
      <c r="BM2029" s="96"/>
      <c r="BN2029" s="94"/>
      <c r="BO2029" s="94"/>
      <c r="BP2029" s="42"/>
      <c r="BQ2029" s="120"/>
    </row>
    <row r="2030" spans="1:69" hidden="1" x14ac:dyDescent="0.35">
      <c r="A2030" s="131">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95"/>
      <c r="BJ2030" s="95"/>
      <c r="BK2030" s="94"/>
      <c r="BL2030" s="95"/>
      <c r="BM2030" s="96"/>
      <c r="BN2030" s="94"/>
      <c r="BO2030" s="94"/>
      <c r="BP2030" s="42"/>
      <c r="BQ2030" s="120"/>
    </row>
    <row r="2031" spans="1:69" hidden="1" x14ac:dyDescent="0.35">
      <c r="A2031" s="131">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95"/>
      <c r="BJ2031" s="95"/>
      <c r="BK2031" s="94"/>
      <c r="BL2031" s="95"/>
      <c r="BM2031" s="96"/>
      <c r="BN2031" s="94"/>
      <c r="BO2031" s="94"/>
      <c r="BP2031" s="42"/>
      <c r="BQ2031" s="120"/>
    </row>
    <row r="2032" spans="1:69" hidden="1" x14ac:dyDescent="0.35">
      <c r="A2032" s="131">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95"/>
      <c r="BJ2032" s="95"/>
      <c r="BK2032" s="94"/>
      <c r="BL2032" s="95"/>
      <c r="BM2032" s="96"/>
      <c r="BN2032" s="94"/>
      <c r="BO2032" s="94"/>
      <c r="BP2032" s="42"/>
      <c r="BQ2032" s="120"/>
    </row>
    <row r="2033" spans="1:69" hidden="1" x14ac:dyDescent="0.35">
      <c r="A2033" s="131">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95"/>
      <c r="BJ2033" s="95"/>
      <c r="BK2033" s="94"/>
      <c r="BL2033" s="95"/>
      <c r="BM2033" s="96"/>
      <c r="BN2033" s="94"/>
      <c r="BO2033" s="94"/>
      <c r="BP2033" s="42"/>
      <c r="BQ2033" s="120"/>
    </row>
    <row r="2034" spans="1:69" ht="34.25" hidden="1" customHeight="1" x14ac:dyDescent="0.35">
      <c r="A2034" s="131">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95"/>
      <c r="BJ2034" s="95"/>
      <c r="BK2034" s="94"/>
      <c r="BL2034" s="95"/>
      <c r="BM2034" s="96"/>
      <c r="BN2034" s="94"/>
      <c r="BO2034" s="94"/>
      <c r="BP2034" s="42"/>
      <c r="BQ2034" s="120"/>
    </row>
    <row r="2035" spans="1:69" ht="34.25" hidden="1" customHeight="1" x14ac:dyDescent="0.35">
      <c r="A2035" s="131">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95"/>
      <c r="BJ2035" s="95"/>
      <c r="BK2035" s="94"/>
      <c r="BL2035" s="95"/>
      <c r="BM2035" s="96"/>
      <c r="BN2035" s="94"/>
      <c r="BO2035" s="94"/>
      <c r="BP2035" s="42"/>
      <c r="BQ2035" s="120"/>
    </row>
    <row r="2036" spans="1:69" hidden="1" x14ac:dyDescent="0.35">
      <c r="A2036" s="131">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95"/>
      <c r="BJ2036" s="95"/>
      <c r="BK2036" s="94"/>
      <c r="BL2036" s="95"/>
      <c r="BM2036" s="96"/>
      <c r="BN2036" s="94"/>
      <c r="BO2036" s="94"/>
      <c r="BP2036" s="42"/>
      <c r="BQ2036" s="120"/>
    </row>
    <row r="2037" spans="1:69" hidden="1" x14ac:dyDescent="0.35">
      <c r="A2037" s="131">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95"/>
      <c r="BJ2037" s="95"/>
      <c r="BK2037" s="94"/>
      <c r="BL2037" s="95"/>
      <c r="BM2037" s="96"/>
      <c r="BN2037" s="94"/>
      <c r="BO2037" s="94"/>
      <c r="BP2037" s="42"/>
      <c r="BQ2037" s="120"/>
    </row>
    <row r="2038" spans="1:69" hidden="1" x14ac:dyDescent="0.35">
      <c r="A2038" s="131">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95"/>
      <c r="BJ2038" s="95"/>
      <c r="BK2038" s="94"/>
      <c r="BL2038" s="95"/>
      <c r="BM2038" s="96"/>
      <c r="BN2038" s="94"/>
      <c r="BO2038" s="94"/>
      <c r="BP2038" s="42"/>
      <c r="BQ2038" s="120"/>
    </row>
    <row r="2039" spans="1:69" hidden="1" x14ac:dyDescent="0.35">
      <c r="A2039" s="131">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95"/>
      <c r="BJ2039" s="95"/>
      <c r="BK2039" s="94"/>
      <c r="BL2039" s="95"/>
      <c r="BM2039" s="96"/>
      <c r="BN2039" s="94"/>
      <c r="BO2039" s="94"/>
      <c r="BP2039" s="42"/>
      <c r="BQ2039" s="120"/>
    </row>
    <row r="2040" spans="1:69" hidden="1" x14ac:dyDescent="0.35">
      <c r="A2040" s="131">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95"/>
      <c r="BJ2040" s="95"/>
      <c r="BK2040" s="94"/>
      <c r="BL2040" s="95"/>
      <c r="BM2040" s="96"/>
      <c r="BN2040" s="94"/>
      <c r="BO2040" s="94"/>
      <c r="BP2040" s="42"/>
      <c r="BQ2040" s="120"/>
    </row>
    <row r="2041" spans="1:69" hidden="1" x14ac:dyDescent="0.35">
      <c r="A2041" s="131">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95"/>
      <c r="BJ2041" s="95"/>
      <c r="BK2041" s="94"/>
      <c r="BL2041" s="95"/>
      <c r="BM2041" s="96"/>
      <c r="BN2041" s="94"/>
      <c r="BO2041" s="94"/>
      <c r="BP2041" s="42"/>
      <c r="BQ2041" s="120"/>
    </row>
    <row r="2042" spans="1:69" hidden="1" x14ac:dyDescent="0.35">
      <c r="A2042" s="131">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95"/>
      <c r="BJ2042" s="95"/>
      <c r="BK2042" s="94"/>
      <c r="BL2042" s="95"/>
      <c r="BM2042" s="96"/>
      <c r="BN2042" s="94"/>
      <c r="BO2042" s="94"/>
      <c r="BP2042" s="42"/>
      <c r="BQ2042" s="120"/>
    </row>
    <row r="2043" spans="1:69" hidden="1" x14ac:dyDescent="0.35">
      <c r="A2043" s="131">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95"/>
      <c r="BJ2043" s="95"/>
      <c r="BK2043" s="94"/>
      <c r="BL2043" s="95"/>
      <c r="BM2043" s="96"/>
      <c r="BN2043" s="94"/>
      <c r="BO2043" s="94"/>
      <c r="BP2043" s="42"/>
      <c r="BQ2043" s="120"/>
    </row>
    <row r="2044" spans="1:69" hidden="1" x14ac:dyDescent="0.35">
      <c r="A2044" s="131">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95"/>
      <c r="BJ2044" s="95"/>
      <c r="BK2044" s="94"/>
      <c r="BL2044" s="95"/>
      <c r="BM2044" s="96"/>
      <c r="BN2044" s="94"/>
      <c r="BO2044" s="94"/>
      <c r="BP2044" s="42"/>
      <c r="BQ2044" s="120"/>
    </row>
    <row r="2045" spans="1:69" hidden="1" x14ac:dyDescent="0.35">
      <c r="A2045" s="131">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95"/>
      <c r="BJ2045" s="95"/>
      <c r="BK2045" s="94"/>
      <c r="BL2045" s="95"/>
      <c r="BM2045" s="96"/>
      <c r="BN2045" s="94"/>
      <c r="BO2045" s="94"/>
      <c r="BP2045" s="42"/>
      <c r="BQ2045" s="120"/>
    </row>
    <row r="2046" spans="1:69" hidden="1" x14ac:dyDescent="0.35">
      <c r="A2046" s="131">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95"/>
      <c r="BJ2046" s="95"/>
      <c r="BK2046" s="94"/>
      <c r="BL2046" s="95"/>
      <c r="BM2046" s="96"/>
      <c r="BN2046" s="94"/>
      <c r="BO2046" s="94"/>
      <c r="BP2046" s="42"/>
      <c r="BQ2046" s="120"/>
    </row>
    <row r="2047" spans="1:69" hidden="1" x14ac:dyDescent="0.35">
      <c r="A2047" s="131">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95"/>
      <c r="BJ2047" s="95"/>
      <c r="BK2047" s="94"/>
      <c r="BL2047" s="95"/>
      <c r="BM2047" s="96"/>
      <c r="BN2047" s="94"/>
      <c r="BO2047" s="94"/>
      <c r="BP2047" s="42"/>
      <c r="BQ2047" s="120"/>
    </row>
    <row r="2048" spans="1:69" hidden="1" x14ac:dyDescent="0.35">
      <c r="A2048" s="131">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95"/>
      <c r="BJ2048" s="95"/>
      <c r="BK2048" s="94"/>
      <c r="BL2048" s="95"/>
      <c r="BM2048" s="96"/>
      <c r="BN2048" s="94"/>
      <c r="BO2048" s="94"/>
      <c r="BP2048" s="42"/>
      <c r="BQ2048" s="120"/>
    </row>
    <row r="2049" spans="1:69" hidden="1" x14ac:dyDescent="0.35">
      <c r="A2049" s="131">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95"/>
      <c r="BJ2049" s="95"/>
      <c r="BK2049" s="94"/>
      <c r="BL2049" s="95"/>
      <c r="BM2049" s="96"/>
      <c r="BN2049" s="94"/>
      <c r="BO2049" s="94"/>
      <c r="BP2049" s="42"/>
      <c r="BQ2049" s="120"/>
    </row>
    <row r="2050" spans="1:69" hidden="1" x14ac:dyDescent="0.35">
      <c r="A2050" s="131">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95"/>
      <c r="BJ2050" s="95"/>
      <c r="BK2050" s="94"/>
      <c r="BL2050" s="95"/>
      <c r="BM2050" s="96"/>
      <c r="BN2050" s="94"/>
      <c r="BO2050" s="94"/>
      <c r="BP2050" s="42"/>
      <c r="BQ2050" s="120"/>
    </row>
    <row r="2051" spans="1:69" hidden="1" x14ac:dyDescent="0.35">
      <c r="A2051" s="131">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95"/>
      <c r="BJ2051" s="95"/>
      <c r="BK2051" s="94"/>
      <c r="BL2051" s="95"/>
      <c r="BM2051" s="96"/>
      <c r="BN2051" s="94"/>
      <c r="BO2051" s="94"/>
      <c r="BP2051" s="42"/>
      <c r="BQ2051" s="120"/>
    </row>
    <row r="2052" spans="1:69" hidden="1" x14ac:dyDescent="0.35">
      <c r="A2052" s="131">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95"/>
      <c r="BJ2052" s="95"/>
      <c r="BK2052" s="94"/>
      <c r="BL2052" s="95"/>
      <c r="BM2052" s="96"/>
      <c r="BN2052" s="94"/>
      <c r="BO2052" s="94"/>
      <c r="BP2052" s="42"/>
      <c r="BQ2052" s="120"/>
    </row>
    <row r="2053" spans="1:69" hidden="1" x14ac:dyDescent="0.35">
      <c r="A2053" s="131">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95"/>
      <c r="BJ2053" s="95"/>
      <c r="BK2053" s="94"/>
      <c r="BL2053" s="95"/>
      <c r="BM2053" s="96"/>
      <c r="BN2053" s="94"/>
      <c r="BO2053" s="94"/>
      <c r="BP2053" s="42"/>
      <c r="BQ2053" s="120"/>
    </row>
    <row r="2054" spans="1:69" hidden="1" x14ac:dyDescent="0.35">
      <c r="A2054" s="131">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95"/>
      <c r="BJ2054" s="95"/>
      <c r="BK2054" s="94"/>
      <c r="BL2054" s="95"/>
      <c r="BM2054" s="96"/>
      <c r="BN2054" s="94"/>
      <c r="BO2054" s="94"/>
      <c r="BP2054" s="42"/>
      <c r="BQ2054" s="120"/>
    </row>
    <row r="2055" spans="1:69" hidden="1" x14ac:dyDescent="0.35">
      <c r="A2055" s="131">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95"/>
      <c r="BJ2055" s="95"/>
      <c r="BK2055" s="94"/>
      <c r="BL2055" s="95"/>
      <c r="BM2055" s="96"/>
      <c r="BN2055" s="94"/>
      <c r="BO2055" s="94"/>
      <c r="BP2055" s="42"/>
      <c r="BQ2055" s="120"/>
    </row>
    <row r="2056" spans="1:69" hidden="1" x14ac:dyDescent="0.35">
      <c r="A2056" s="131">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95"/>
      <c r="BJ2056" s="95"/>
      <c r="BK2056" s="94"/>
      <c r="BL2056" s="95"/>
      <c r="BM2056" s="96"/>
      <c r="BN2056" s="94"/>
      <c r="BO2056" s="94"/>
      <c r="BP2056" s="42"/>
      <c r="BQ2056" s="120"/>
    </row>
    <row r="2057" spans="1:69" ht="34.25" hidden="1" customHeight="1" x14ac:dyDescent="0.35">
      <c r="A2057" s="131">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95"/>
      <c r="BJ2057" s="95"/>
      <c r="BK2057" s="94"/>
      <c r="BL2057" s="95"/>
      <c r="BM2057" s="96"/>
      <c r="BN2057" s="94"/>
      <c r="BO2057" s="94"/>
      <c r="BP2057" s="42"/>
      <c r="BQ2057" s="120"/>
    </row>
    <row r="2058" spans="1:69" ht="34.25" hidden="1" customHeight="1" x14ac:dyDescent="0.35">
      <c r="A2058" s="131">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95"/>
      <c r="BJ2058" s="95"/>
      <c r="BK2058" s="94"/>
      <c r="BL2058" s="95"/>
      <c r="BM2058" s="96"/>
      <c r="BN2058" s="94"/>
      <c r="BO2058" s="94"/>
      <c r="BP2058" s="42"/>
      <c r="BQ2058" s="120"/>
    </row>
    <row r="2059" spans="1:69" hidden="1" x14ac:dyDescent="0.35">
      <c r="A2059" s="131">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95"/>
      <c r="BJ2059" s="95"/>
      <c r="BK2059" s="94"/>
      <c r="BL2059" s="95"/>
      <c r="BM2059" s="96"/>
      <c r="BN2059" s="94"/>
      <c r="BO2059" s="94"/>
      <c r="BP2059" s="42"/>
      <c r="BQ2059" s="120"/>
    </row>
    <row r="2060" spans="1:69" ht="34.25" hidden="1" customHeight="1" x14ac:dyDescent="0.35">
      <c r="A2060" s="131">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95"/>
      <c r="BJ2060" s="95"/>
      <c r="BK2060" s="94"/>
      <c r="BL2060" s="95"/>
      <c r="BM2060" s="96"/>
      <c r="BN2060" s="94"/>
      <c r="BO2060" s="94"/>
      <c r="BP2060" s="42"/>
      <c r="BQ2060" s="120"/>
    </row>
    <row r="2061" spans="1:69" ht="34.25" hidden="1" customHeight="1" x14ac:dyDescent="0.35">
      <c r="A2061" s="131">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95"/>
      <c r="BJ2061" s="95"/>
      <c r="BK2061" s="94"/>
      <c r="BL2061" s="95"/>
      <c r="BM2061" s="96"/>
      <c r="BN2061" s="94"/>
      <c r="BO2061" s="94"/>
      <c r="BP2061" s="42"/>
      <c r="BQ2061" s="120"/>
    </row>
    <row r="2062" spans="1:69" hidden="1" x14ac:dyDescent="0.35">
      <c r="A2062" s="131">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95"/>
      <c r="BJ2062" s="95"/>
      <c r="BK2062" s="94"/>
      <c r="BL2062" s="95"/>
      <c r="BM2062" s="96"/>
      <c r="BN2062" s="94"/>
      <c r="BO2062" s="94"/>
      <c r="BP2062" s="42"/>
      <c r="BQ2062" s="120"/>
    </row>
    <row r="2063" spans="1:69" ht="34.25" hidden="1" customHeight="1" x14ac:dyDescent="0.35">
      <c r="A2063" s="131">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95"/>
      <c r="BJ2063" s="95"/>
      <c r="BK2063" s="94"/>
      <c r="BL2063" s="95"/>
      <c r="BM2063" s="96"/>
      <c r="BN2063" s="94"/>
      <c r="BO2063" s="94"/>
      <c r="BP2063" s="42"/>
      <c r="BQ2063" s="120"/>
    </row>
    <row r="2064" spans="1:69" hidden="1" x14ac:dyDescent="0.35">
      <c r="A2064" s="131">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95"/>
      <c r="BJ2064" s="95"/>
      <c r="BK2064" s="94"/>
      <c r="BL2064" s="95"/>
      <c r="BM2064" s="96"/>
      <c r="BN2064" s="94"/>
      <c r="BO2064" s="94"/>
      <c r="BP2064" s="42"/>
      <c r="BQ2064" s="120"/>
    </row>
    <row r="2065" spans="1:69" ht="34.25" hidden="1" customHeight="1" x14ac:dyDescent="0.35">
      <c r="A2065" s="131">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95"/>
      <c r="BJ2065" s="95"/>
      <c r="BK2065" s="94"/>
      <c r="BL2065" s="95"/>
      <c r="BM2065" s="96"/>
      <c r="BN2065" s="94"/>
      <c r="BO2065" s="94"/>
      <c r="BP2065" s="42"/>
      <c r="BQ2065" s="120"/>
    </row>
    <row r="2066" spans="1:69" ht="34.25" hidden="1" customHeight="1" x14ac:dyDescent="0.35">
      <c r="A2066" s="131">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95"/>
      <c r="BJ2066" s="95"/>
      <c r="BK2066" s="94"/>
      <c r="BL2066" s="95"/>
      <c r="BM2066" s="96"/>
      <c r="BN2066" s="94"/>
      <c r="BO2066" s="94"/>
      <c r="BP2066" s="42"/>
      <c r="BQ2066" s="120"/>
    </row>
    <row r="2067" spans="1:69" hidden="1" x14ac:dyDescent="0.35">
      <c r="A2067" s="131">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95"/>
      <c r="BJ2067" s="95"/>
      <c r="BK2067" s="94"/>
      <c r="BL2067" s="95"/>
      <c r="BM2067" s="96"/>
      <c r="BN2067" s="94"/>
      <c r="BO2067" s="94"/>
      <c r="BP2067" s="42"/>
      <c r="BQ2067" s="120"/>
    </row>
    <row r="2068" spans="1:69" hidden="1" x14ac:dyDescent="0.35">
      <c r="A2068" s="131">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95"/>
      <c r="BJ2068" s="95"/>
      <c r="BK2068" s="94"/>
      <c r="BL2068" s="95"/>
      <c r="BM2068" s="96"/>
      <c r="BN2068" s="94"/>
      <c r="BO2068" s="94"/>
      <c r="BP2068" s="42"/>
      <c r="BQ2068" s="120"/>
    </row>
    <row r="2069" spans="1:69" hidden="1" x14ac:dyDescent="0.35">
      <c r="A2069" s="131">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95"/>
      <c r="BJ2069" s="95"/>
      <c r="BK2069" s="94"/>
      <c r="BL2069" s="95"/>
      <c r="BM2069" s="96"/>
      <c r="BN2069" s="94"/>
      <c r="BO2069" s="94"/>
      <c r="BP2069" s="42"/>
      <c r="BQ2069" s="120"/>
    </row>
    <row r="2070" spans="1:69" ht="34.25" hidden="1" customHeight="1" x14ac:dyDescent="0.35">
      <c r="A2070" s="131">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95"/>
      <c r="BJ2070" s="95"/>
      <c r="BK2070" s="94"/>
      <c r="BL2070" s="95"/>
      <c r="BM2070" s="96"/>
      <c r="BN2070" s="94"/>
      <c r="BO2070" s="94"/>
      <c r="BP2070" s="42"/>
      <c r="BQ2070" s="120"/>
    </row>
    <row r="2071" spans="1:69" ht="34.25" hidden="1" customHeight="1" x14ac:dyDescent="0.35">
      <c r="A2071" s="131">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95"/>
      <c r="BJ2071" s="95"/>
      <c r="BK2071" s="94"/>
      <c r="BL2071" s="95"/>
      <c r="BM2071" s="96"/>
      <c r="BN2071" s="94"/>
      <c r="BO2071" s="94"/>
      <c r="BP2071" s="42"/>
      <c r="BQ2071" s="120"/>
    </row>
    <row r="2072" spans="1:69" ht="34.25" hidden="1" customHeight="1" x14ac:dyDescent="0.35">
      <c r="A2072" s="131">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95"/>
      <c r="BJ2072" s="95"/>
      <c r="BK2072" s="94"/>
      <c r="BL2072" s="95"/>
      <c r="BM2072" s="96"/>
      <c r="BN2072" s="94"/>
      <c r="BO2072" s="94"/>
      <c r="BP2072" s="42"/>
      <c r="BQ2072" s="120"/>
    </row>
    <row r="2073" spans="1:69" ht="34.25" hidden="1" customHeight="1" x14ac:dyDescent="0.35">
      <c r="A2073" s="131">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95"/>
      <c r="BJ2073" s="95"/>
      <c r="BK2073" s="94"/>
      <c r="BL2073" s="95"/>
      <c r="BM2073" s="96"/>
      <c r="BN2073" s="94"/>
      <c r="BO2073" s="94"/>
      <c r="BP2073" s="42"/>
      <c r="BQ2073" s="120"/>
    </row>
    <row r="2074" spans="1:69" ht="34.25" hidden="1" customHeight="1" x14ac:dyDescent="0.35">
      <c r="A2074" s="131">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95"/>
      <c r="BJ2074" s="95"/>
      <c r="BK2074" s="94"/>
      <c r="BL2074" s="95"/>
      <c r="BM2074" s="96"/>
      <c r="BN2074" s="94"/>
      <c r="BO2074" s="94"/>
      <c r="BP2074" s="42"/>
      <c r="BQ2074" s="120"/>
    </row>
    <row r="2075" spans="1:69" hidden="1" x14ac:dyDescent="0.35">
      <c r="A2075" s="131">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95"/>
      <c r="BJ2075" s="95"/>
      <c r="BK2075" s="94"/>
      <c r="BL2075" s="95"/>
      <c r="BM2075" s="96"/>
      <c r="BN2075" s="94"/>
      <c r="BO2075" s="94"/>
      <c r="BP2075" s="42"/>
      <c r="BQ2075" s="120"/>
    </row>
    <row r="2076" spans="1:69" ht="34.25" hidden="1" customHeight="1" x14ac:dyDescent="0.35">
      <c r="A2076" s="131">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95"/>
      <c r="BJ2076" s="95"/>
      <c r="BK2076" s="94"/>
      <c r="BL2076" s="95"/>
      <c r="BM2076" s="96"/>
      <c r="BN2076" s="94"/>
      <c r="BO2076" s="94"/>
      <c r="BP2076" s="42"/>
      <c r="BQ2076" s="120"/>
    </row>
    <row r="2077" spans="1:69" hidden="1" x14ac:dyDescent="0.35">
      <c r="A2077" s="131">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95"/>
      <c r="BJ2077" s="95"/>
      <c r="BK2077" s="94"/>
      <c r="BL2077" s="95"/>
      <c r="BM2077" s="96"/>
      <c r="BN2077" s="94"/>
      <c r="BO2077" s="94"/>
      <c r="BP2077" s="42"/>
      <c r="BQ2077" s="120"/>
    </row>
    <row r="2078" spans="1:69" hidden="1" x14ac:dyDescent="0.35">
      <c r="A2078" s="131">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95"/>
      <c r="BJ2078" s="95"/>
      <c r="BK2078" s="94"/>
      <c r="BL2078" s="95"/>
      <c r="BM2078" s="96"/>
      <c r="BN2078" s="94"/>
      <c r="BO2078" s="94"/>
      <c r="BP2078" s="42"/>
      <c r="BQ2078" s="120"/>
    </row>
    <row r="2079" spans="1:69" hidden="1" x14ac:dyDescent="0.35">
      <c r="A2079" s="131">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95"/>
      <c r="BJ2079" s="95"/>
      <c r="BK2079" s="94"/>
      <c r="BL2079" s="95"/>
      <c r="BM2079" s="96"/>
      <c r="BN2079" s="94"/>
      <c r="BO2079" s="94"/>
      <c r="BP2079" s="42"/>
      <c r="BQ2079" s="120"/>
    </row>
    <row r="2080" spans="1:69" hidden="1" x14ac:dyDescent="0.35">
      <c r="A2080" s="131">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95"/>
      <c r="BJ2080" s="95"/>
      <c r="BK2080" s="94"/>
      <c r="BL2080" s="95"/>
      <c r="BM2080" s="96"/>
      <c r="BN2080" s="94"/>
      <c r="BO2080" s="94"/>
      <c r="BP2080" s="42"/>
      <c r="BQ2080" s="120"/>
    </row>
    <row r="2081" spans="1:69" hidden="1" x14ac:dyDescent="0.35">
      <c r="A2081" s="131">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95"/>
      <c r="BJ2081" s="95"/>
      <c r="BK2081" s="94"/>
      <c r="BL2081" s="95"/>
      <c r="BM2081" s="96"/>
      <c r="BN2081" s="94"/>
      <c r="BO2081" s="94"/>
      <c r="BP2081" s="42"/>
      <c r="BQ2081" s="120"/>
    </row>
    <row r="2082" spans="1:69" hidden="1" x14ac:dyDescent="0.35">
      <c r="A2082" s="131">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95"/>
      <c r="BJ2082" s="95"/>
      <c r="BK2082" s="94"/>
      <c r="BL2082" s="95"/>
      <c r="BM2082" s="96"/>
      <c r="BN2082" s="94"/>
      <c r="BO2082" s="94"/>
      <c r="BP2082" s="42"/>
      <c r="BQ2082" s="120"/>
    </row>
    <row r="2083" spans="1:69" hidden="1" x14ac:dyDescent="0.35">
      <c r="A2083" s="131">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95"/>
      <c r="BJ2083" s="95"/>
      <c r="BK2083" s="94"/>
      <c r="BL2083" s="95"/>
      <c r="BM2083" s="96"/>
      <c r="BN2083" s="94"/>
      <c r="BO2083" s="94"/>
      <c r="BP2083" s="42"/>
      <c r="BQ2083" s="120"/>
    </row>
    <row r="2084" spans="1:69" hidden="1" x14ac:dyDescent="0.35">
      <c r="A2084" s="131">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95"/>
      <c r="BJ2084" s="95"/>
      <c r="BK2084" s="94"/>
      <c r="BL2084" s="95"/>
      <c r="BM2084" s="96"/>
      <c r="BN2084" s="94"/>
      <c r="BO2084" s="94"/>
      <c r="BP2084" s="42"/>
      <c r="BQ2084" s="120"/>
    </row>
    <row r="2085" spans="1:69" hidden="1" x14ac:dyDescent="0.35">
      <c r="A2085" s="131">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95"/>
      <c r="BJ2085" s="95"/>
      <c r="BK2085" s="94"/>
      <c r="BL2085" s="95"/>
      <c r="BM2085" s="96"/>
      <c r="BN2085" s="94"/>
      <c r="BO2085" s="94"/>
      <c r="BP2085" s="42"/>
      <c r="BQ2085" s="120"/>
    </row>
    <row r="2086" spans="1:69" ht="34.25" hidden="1" customHeight="1" x14ac:dyDescent="0.35">
      <c r="A2086" s="131">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95"/>
      <c r="BJ2086" s="95"/>
      <c r="BK2086" s="94"/>
      <c r="BL2086" s="95"/>
      <c r="BM2086" s="96"/>
      <c r="BN2086" s="94"/>
      <c r="BO2086" s="94"/>
      <c r="BP2086" s="42"/>
      <c r="BQ2086" s="120"/>
    </row>
    <row r="2087" spans="1:69" hidden="1" x14ac:dyDescent="0.35">
      <c r="A2087" s="131">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95"/>
      <c r="BJ2087" s="95"/>
      <c r="BK2087" s="94"/>
      <c r="BL2087" s="95"/>
      <c r="BM2087" s="96"/>
      <c r="BN2087" s="94"/>
      <c r="BO2087" s="94"/>
      <c r="BP2087" s="42"/>
      <c r="BQ2087" s="120"/>
    </row>
    <row r="2088" spans="1:69" ht="34.25" hidden="1" customHeight="1" x14ac:dyDescent="0.35">
      <c r="A2088" s="131">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95"/>
      <c r="BJ2088" s="95"/>
      <c r="BK2088" s="94"/>
      <c r="BL2088" s="95"/>
      <c r="BM2088" s="96"/>
      <c r="BN2088" s="94"/>
      <c r="BO2088" s="94"/>
      <c r="BP2088" s="42"/>
      <c r="BQ2088" s="120"/>
    </row>
    <row r="2089" spans="1:69" ht="34.25" hidden="1" customHeight="1" x14ac:dyDescent="0.35">
      <c r="A2089" s="131">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95"/>
      <c r="BJ2089" s="95"/>
      <c r="BK2089" s="94"/>
      <c r="BL2089" s="95"/>
      <c r="BM2089" s="96"/>
      <c r="BN2089" s="94"/>
      <c r="BO2089" s="94"/>
      <c r="BP2089" s="42"/>
      <c r="BQ2089" s="120"/>
    </row>
    <row r="2090" spans="1:69" hidden="1" x14ac:dyDescent="0.35">
      <c r="A2090" s="131">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95"/>
      <c r="BJ2090" s="95"/>
      <c r="BK2090" s="94"/>
      <c r="BL2090" s="95"/>
      <c r="BM2090" s="96"/>
      <c r="BN2090" s="94"/>
      <c r="BO2090" s="94"/>
      <c r="BP2090" s="42"/>
      <c r="BQ2090" s="120"/>
    </row>
    <row r="2091" spans="1:69" hidden="1" x14ac:dyDescent="0.35">
      <c r="A2091" s="131">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95"/>
      <c r="BJ2091" s="95"/>
      <c r="BK2091" s="94"/>
      <c r="BL2091" s="95"/>
      <c r="BM2091" s="96"/>
      <c r="BN2091" s="94"/>
      <c r="BO2091" s="94"/>
      <c r="BP2091" s="42"/>
      <c r="BQ2091" s="120"/>
    </row>
    <row r="2092" spans="1:69" hidden="1" x14ac:dyDescent="0.35">
      <c r="A2092" s="131">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95"/>
      <c r="BJ2092" s="95"/>
      <c r="BK2092" s="94"/>
      <c r="BL2092" s="95"/>
      <c r="BM2092" s="96"/>
      <c r="BN2092" s="94"/>
      <c r="BO2092" s="94"/>
      <c r="BP2092" s="42"/>
      <c r="BQ2092" s="120"/>
    </row>
    <row r="2093" spans="1:69" hidden="1" x14ac:dyDescent="0.35">
      <c r="A2093" s="131">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95"/>
      <c r="BJ2093" s="95"/>
      <c r="BK2093" s="94"/>
      <c r="BL2093" s="95"/>
      <c r="BM2093" s="96"/>
      <c r="BN2093" s="94"/>
      <c r="BO2093" s="94"/>
      <c r="BP2093" s="42"/>
      <c r="BQ2093" s="120"/>
    </row>
    <row r="2094" spans="1:69" hidden="1" x14ac:dyDescent="0.35">
      <c r="A2094" s="131">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95"/>
      <c r="BJ2094" s="95"/>
      <c r="BK2094" s="94"/>
      <c r="BL2094" s="95"/>
      <c r="BM2094" s="96"/>
      <c r="BN2094" s="94"/>
      <c r="BO2094" s="94"/>
      <c r="BP2094" s="42"/>
      <c r="BQ2094" s="120"/>
    </row>
    <row r="2095" spans="1:69" hidden="1" x14ac:dyDescent="0.35">
      <c r="A2095" s="131">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95"/>
      <c r="BJ2095" s="95"/>
      <c r="BK2095" s="94"/>
      <c r="BL2095" s="95"/>
      <c r="BM2095" s="96"/>
      <c r="BN2095" s="94"/>
      <c r="BO2095" s="94"/>
      <c r="BP2095" s="42"/>
      <c r="BQ2095" s="120"/>
    </row>
    <row r="2096" spans="1:69" hidden="1" x14ac:dyDescent="0.35">
      <c r="A2096" s="131">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95"/>
      <c r="BJ2096" s="95"/>
      <c r="BK2096" s="94"/>
      <c r="BL2096" s="95"/>
      <c r="BM2096" s="96"/>
      <c r="BN2096" s="94"/>
      <c r="BO2096" s="94"/>
      <c r="BP2096" s="42"/>
      <c r="BQ2096" s="120"/>
    </row>
    <row r="2097" spans="1:69" hidden="1" x14ac:dyDescent="0.35">
      <c r="A2097" s="131">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95"/>
      <c r="BJ2097" s="95"/>
      <c r="BK2097" s="94"/>
      <c r="BL2097" s="95"/>
      <c r="BM2097" s="96"/>
      <c r="BN2097" s="94"/>
      <c r="BO2097" s="94"/>
      <c r="BP2097" s="42"/>
      <c r="BQ2097" s="120"/>
    </row>
    <row r="2098" spans="1:69" hidden="1" x14ac:dyDescent="0.35">
      <c r="A2098" s="131">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95"/>
      <c r="BJ2098" s="95"/>
      <c r="BK2098" s="94"/>
      <c r="BL2098" s="95"/>
      <c r="BM2098" s="96"/>
      <c r="BN2098" s="94"/>
      <c r="BO2098" s="94"/>
      <c r="BP2098" s="42"/>
      <c r="BQ2098" s="120"/>
    </row>
    <row r="2099" spans="1:69" hidden="1" x14ac:dyDescent="0.35">
      <c r="A2099" s="131">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95"/>
      <c r="BJ2099" s="95"/>
      <c r="BK2099" s="94"/>
      <c r="BL2099" s="95"/>
      <c r="BM2099" s="96"/>
      <c r="BN2099" s="94"/>
      <c r="BO2099" s="94"/>
      <c r="BP2099" s="42"/>
      <c r="BQ2099" s="120"/>
    </row>
    <row r="2100" spans="1:69" hidden="1" x14ac:dyDescent="0.35">
      <c r="A2100" s="131">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95"/>
      <c r="BJ2100" s="95"/>
      <c r="BK2100" s="94"/>
      <c r="BL2100" s="95"/>
      <c r="BM2100" s="96"/>
      <c r="BN2100" s="94"/>
      <c r="BO2100" s="94"/>
      <c r="BP2100" s="42"/>
      <c r="BQ2100" s="120"/>
    </row>
    <row r="2101" spans="1:69" hidden="1" x14ac:dyDescent="0.35">
      <c r="A2101" s="131">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95"/>
      <c r="BJ2101" s="95"/>
      <c r="BK2101" s="94"/>
      <c r="BL2101" s="95"/>
      <c r="BM2101" s="96"/>
      <c r="BN2101" s="94"/>
      <c r="BO2101" s="94"/>
      <c r="BP2101" s="42"/>
      <c r="BQ2101" s="120"/>
    </row>
    <row r="2102" spans="1:69" ht="34.25" hidden="1" customHeight="1" x14ac:dyDescent="0.35">
      <c r="A2102" s="131">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95"/>
      <c r="BJ2102" s="95"/>
      <c r="BK2102" s="94"/>
      <c r="BL2102" s="95"/>
      <c r="BM2102" s="96"/>
      <c r="BN2102" s="94"/>
      <c r="BO2102" s="94"/>
      <c r="BP2102" s="42"/>
      <c r="BQ2102" s="120"/>
    </row>
    <row r="2103" spans="1:69" hidden="1" x14ac:dyDescent="0.35">
      <c r="A2103" s="131">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95"/>
      <c r="BJ2103" s="95"/>
      <c r="BK2103" s="94"/>
      <c r="BL2103" s="95"/>
      <c r="BM2103" s="96"/>
      <c r="BN2103" s="94"/>
      <c r="BO2103" s="94"/>
      <c r="BP2103" s="42"/>
      <c r="BQ2103" s="120"/>
    </row>
    <row r="2104" spans="1:69" hidden="1" x14ac:dyDescent="0.35">
      <c r="A2104" s="131">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95"/>
      <c r="BJ2104" s="95"/>
      <c r="BK2104" s="94"/>
      <c r="BL2104" s="95"/>
      <c r="BM2104" s="96"/>
      <c r="BN2104" s="94"/>
      <c r="BO2104" s="94"/>
      <c r="BP2104" s="42"/>
      <c r="BQ2104" s="120"/>
    </row>
    <row r="2105" spans="1:69" hidden="1" x14ac:dyDescent="0.35">
      <c r="A2105" s="131">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95"/>
      <c r="BJ2105" s="95"/>
      <c r="BK2105" s="94"/>
      <c r="BL2105" s="95"/>
      <c r="BM2105" s="96"/>
      <c r="BN2105" s="94"/>
      <c r="BO2105" s="94"/>
      <c r="BP2105" s="42"/>
      <c r="BQ2105" s="120"/>
    </row>
    <row r="2106" spans="1:69" hidden="1" x14ac:dyDescent="0.35">
      <c r="A2106" s="131">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95"/>
      <c r="BJ2106" s="95"/>
      <c r="BK2106" s="94"/>
      <c r="BL2106" s="95"/>
      <c r="BM2106" s="96"/>
      <c r="BN2106" s="94"/>
      <c r="BO2106" s="94"/>
      <c r="BP2106" s="42"/>
      <c r="BQ2106" s="120"/>
    </row>
    <row r="2107" spans="1:69" ht="34.25" hidden="1" customHeight="1" x14ac:dyDescent="0.35">
      <c r="A2107" s="131">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95"/>
      <c r="BJ2107" s="95"/>
      <c r="BK2107" s="94"/>
      <c r="BL2107" s="95"/>
      <c r="BM2107" s="96"/>
      <c r="BN2107" s="94"/>
      <c r="BO2107" s="94"/>
      <c r="BP2107" s="42"/>
      <c r="BQ2107" s="120"/>
    </row>
    <row r="2108" spans="1:69" hidden="1" x14ac:dyDescent="0.35">
      <c r="A2108" s="131">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95"/>
      <c r="BJ2108" s="95"/>
      <c r="BK2108" s="94"/>
      <c r="BL2108" s="95"/>
      <c r="BM2108" s="96"/>
      <c r="BN2108" s="94"/>
      <c r="BO2108" s="94"/>
      <c r="BP2108" s="42"/>
      <c r="BQ2108" s="120"/>
    </row>
    <row r="2109" spans="1:69" hidden="1" x14ac:dyDescent="0.35">
      <c r="A2109" s="131">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95"/>
      <c r="BJ2109" s="95"/>
      <c r="BK2109" s="94"/>
      <c r="BL2109" s="95"/>
      <c r="BM2109" s="96"/>
      <c r="BN2109" s="94"/>
      <c r="BO2109" s="94"/>
      <c r="BP2109" s="42"/>
      <c r="BQ2109" s="120"/>
    </row>
    <row r="2110" spans="1:69" ht="34.25" hidden="1" customHeight="1" x14ac:dyDescent="0.35">
      <c r="A2110" s="131">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95"/>
      <c r="BJ2110" s="95"/>
      <c r="BK2110" s="94"/>
      <c r="BL2110" s="95"/>
      <c r="BM2110" s="96"/>
      <c r="BN2110" s="94"/>
      <c r="BO2110" s="94"/>
      <c r="BP2110" s="42"/>
      <c r="BQ2110" s="120"/>
    </row>
    <row r="2111" spans="1:69" ht="34.25" hidden="1" customHeight="1" x14ac:dyDescent="0.35">
      <c r="A2111" s="131">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95"/>
      <c r="BJ2111" s="95"/>
      <c r="BK2111" s="94"/>
      <c r="BL2111" s="95"/>
      <c r="BM2111" s="96"/>
      <c r="BN2111" s="94"/>
      <c r="BO2111" s="94"/>
      <c r="BP2111" s="42"/>
      <c r="BQ2111" s="120"/>
    </row>
    <row r="2112" spans="1:69" ht="34.25" hidden="1" customHeight="1" x14ac:dyDescent="0.35">
      <c r="A2112" s="131">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95"/>
      <c r="BJ2112" s="95"/>
      <c r="BK2112" s="94"/>
      <c r="BL2112" s="95"/>
      <c r="BM2112" s="96"/>
      <c r="BN2112" s="94"/>
      <c r="BO2112" s="94"/>
      <c r="BP2112" s="42"/>
      <c r="BQ2112" s="120"/>
    </row>
    <row r="2113" spans="1:69" hidden="1" x14ac:dyDescent="0.35">
      <c r="A2113" s="131">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95"/>
      <c r="BJ2113" s="95"/>
      <c r="BK2113" s="94"/>
      <c r="BL2113" s="95"/>
      <c r="BM2113" s="96"/>
      <c r="BN2113" s="94"/>
      <c r="BO2113" s="94"/>
      <c r="BP2113" s="42"/>
      <c r="BQ2113" s="120"/>
    </row>
    <row r="2114" spans="1:69" hidden="1" x14ac:dyDescent="0.35">
      <c r="A2114" s="131">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95"/>
      <c r="BJ2114" s="95"/>
      <c r="BK2114" s="94"/>
      <c r="BL2114" s="95"/>
      <c r="BM2114" s="96"/>
      <c r="BN2114" s="94"/>
      <c r="BO2114" s="94"/>
      <c r="BP2114" s="42"/>
      <c r="BQ2114" s="120"/>
    </row>
    <row r="2115" spans="1:69" hidden="1" x14ac:dyDescent="0.35">
      <c r="A2115" s="131">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95"/>
      <c r="BJ2115" s="95"/>
      <c r="BK2115" s="94"/>
      <c r="BL2115" s="95"/>
      <c r="BM2115" s="96"/>
      <c r="BN2115" s="94"/>
      <c r="BO2115" s="94"/>
      <c r="BP2115" s="42"/>
      <c r="BQ2115" s="120"/>
    </row>
    <row r="2116" spans="1:69" hidden="1" x14ac:dyDescent="0.35">
      <c r="A2116" s="131">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95"/>
      <c r="BJ2116" s="95"/>
      <c r="BK2116" s="94"/>
      <c r="BL2116" s="95"/>
      <c r="BM2116" s="96"/>
      <c r="BN2116" s="94"/>
      <c r="BO2116" s="94"/>
      <c r="BP2116" s="42"/>
      <c r="BQ2116" s="120"/>
    </row>
    <row r="2117" spans="1:69" hidden="1" x14ac:dyDescent="0.35">
      <c r="A2117" s="131">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95"/>
      <c r="BJ2117" s="95"/>
      <c r="BK2117" s="94"/>
      <c r="BL2117" s="95"/>
      <c r="BM2117" s="96"/>
      <c r="BN2117" s="94"/>
      <c r="BO2117" s="94"/>
      <c r="BP2117" s="42"/>
      <c r="BQ2117" s="120"/>
    </row>
    <row r="2118" spans="1:69" hidden="1" x14ac:dyDescent="0.35">
      <c r="A2118" s="131">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95"/>
      <c r="BJ2118" s="95"/>
      <c r="BK2118" s="94"/>
      <c r="BL2118" s="95"/>
      <c r="BM2118" s="96"/>
      <c r="BN2118" s="94"/>
      <c r="BO2118" s="94"/>
      <c r="BP2118" s="42"/>
      <c r="BQ2118" s="120"/>
    </row>
    <row r="2119" spans="1:69" hidden="1" x14ac:dyDescent="0.35">
      <c r="A2119" s="131">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95"/>
      <c r="BJ2119" s="95"/>
      <c r="BK2119" s="94"/>
      <c r="BL2119" s="95"/>
      <c r="BM2119" s="96"/>
      <c r="BN2119" s="94"/>
      <c r="BO2119" s="94"/>
      <c r="BP2119" s="42"/>
      <c r="BQ2119" s="120"/>
    </row>
    <row r="2120" spans="1:69" hidden="1" x14ac:dyDescent="0.35">
      <c r="A2120" s="131">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95"/>
      <c r="BJ2120" s="95"/>
      <c r="BK2120" s="94"/>
      <c r="BL2120" s="95"/>
      <c r="BM2120" s="96"/>
      <c r="BN2120" s="94"/>
      <c r="BO2120" s="94"/>
      <c r="BP2120" s="42"/>
      <c r="BQ2120" s="120"/>
    </row>
    <row r="2121" spans="1:69" hidden="1" x14ac:dyDescent="0.35">
      <c r="A2121" s="131">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95"/>
      <c r="BJ2121" s="95"/>
      <c r="BK2121" s="94"/>
      <c r="BL2121" s="95"/>
      <c r="BM2121" s="96"/>
      <c r="BN2121" s="94"/>
      <c r="BO2121" s="94"/>
      <c r="BP2121" s="42"/>
      <c r="BQ2121" s="120"/>
    </row>
    <row r="2122" spans="1:69" ht="34.25" hidden="1" customHeight="1" x14ac:dyDescent="0.35">
      <c r="A2122" s="131">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95"/>
      <c r="BJ2122" s="95"/>
      <c r="BK2122" s="94"/>
      <c r="BL2122" s="95"/>
      <c r="BM2122" s="96"/>
      <c r="BN2122" s="94"/>
      <c r="BO2122" s="94"/>
      <c r="BP2122" s="42"/>
      <c r="BQ2122" s="120"/>
    </row>
    <row r="2123" spans="1:69" hidden="1" x14ac:dyDescent="0.35">
      <c r="A2123" s="131">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95"/>
      <c r="BJ2123" s="95"/>
      <c r="BK2123" s="94"/>
      <c r="BL2123" s="95"/>
      <c r="BM2123" s="96"/>
      <c r="BN2123" s="94"/>
      <c r="BO2123" s="94"/>
      <c r="BP2123" s="42"/>
      <c r="BQ2123" s="120"/>
    </row>
    <row r="2124" spans="1:69" hidden="1" x14ac:dyDescent="0.35">
      <c r="A2124" s="131">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95"/>
      <c r="BJ2124" s="95"/>
      <c r="BK2124" s="94"/>
      <c r="BL2124" s="95"/>
      <c r="BM2124" s="96"/>
      <c r="BN2124" s="94"/>
      <c r="BO2124" s="94"/>
      <c r="BP2124" s="42"/>
      <c r="BQ2124" s="120"/>
    </row>
    <row r="2125" spans="1:69" hidden="1" x14ac:dyDescent="0.35">
      <c r="A2125" s="131">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95"/>
      <c r="BJ2125" s="95"/>
      <c r="BK2125" s="94"/>
      <c r="BL2125" s="95"/>
      <c r="BM2125" s="96"/>
      <c r="BN2125" s="94"/>
      <c r="BO2125" s="94"/>
      <c r="BP2125" s="42"/>
      <c r="BQ2125" s="120"/>
    </row>
    <row r="2126" spans="1:69" ht="34.25" hidden="1" customHeight="1" x14ac:dyDescent="0.35">
      <c r="A2126" s="131">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95"/>
      <c r="BJ2126" s="95"/>
      <c r="BK2126" s="94"/>
      <c r="BL2126" s="95"/>
      <c r="BM2126" s="96"/>
      <c r="BN2126" s="94"/>
      <c r="BO2126" s="94"/>
      <c r="BP2126" s="42"/>
      <c r="BQ2126" s="120"/>
    </row>
    <row r="2127" spans="1:69" hidden="1" x14ac:dyDescent="0.35">
      <c r="A2127" s="131">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95"/>
      <c r="BJ2127" s="95"/>
      <c r="BK2127" s="94"/>
      <c r="BL2127" s="95"/>
      <c r="BM2127" s="96"/>
      <c r="BN2127" s="94"/>
      <c r="BO2127" s="94"/>
      <c r="BP2127" s="42"/>
      <c r="BQ2127" s="120"/>
    </row>
    <row r="2128" spans="1:69" hidden="1" x14ac:dyDescent="0.35">
      <c r="A2128" s="131">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95"/>
      <c r="BJ2128" s="95"/>
      <c r="BK2128" s="94"/>
      <c r="BL2128" s="95"/>
      <c r="BM2128" s="96"/>
      <c r="BN2128" s="94"/>
      <c r="BO2128" s="94"/>
      <c r="BP2128" s="42"/>
      <c r="BQ2128" s="120"/>
    </row>
    <row r="2129" spans="1:69" hidden="1" x14ac:dyDescent="0.35">
      <c r="A2129" s="131">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95"/>
      <c r="BJ2129" s="95"/>
      <c r="BK2129" s="94"/>
      <c r="BL2129" s="95"/>
      <c r="BM2129" s="96"/>
      <c r="BN2129" s="94"/>
      <c r="BO2129" s="94"/>
      <c r="BP2129" s="42"/>
      <c r="BQ2129" s="120"/>
    </row>
    <row r="2130" spans="1:69" hidden="1" x14ac:dyDescent="0.35">
      <c r="A2130" s="131">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95"/>
      <c r="BJ2130" s="95"/>
      <c r="BK2130" s="94"/>
      <c r="BL2130" s="95"/>
      <c r="BM2130" s="96"/>
      <c r="BN2130" s="94"/>
      <c r="BO2130" s="94"/>
      <c r="BP2130" s="42"/>
      <c r="BQ2130" s="120"/>
    </row>
    <row r="2131" spans="1:69" hidden="1" x14ac:dyDescent="0.35">
      <c r="A2131" s="131">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95"/>
      <c r="BJ2131" s="95"/>
      <c r="BK2131" s="94"/>
      <c r="BL2131" s="95"/>
      <c r="BM2131" s="96"/>
      <c r="BN2131" s="94"/>
      <c r="BO2131" s="94"/>
      <c r="BP2131" s="42"/>
      <c r="BQ2131" s="120"/>
    </row>
    <row r="2132" spans="1:69" ht="34.25" hidden="1" customHeight="1" x14ac:dyDescent="0.35">
      <c r="A2132" s="131">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95"/>
      <c r="BJ2132" s="95"/>
      <c r="BK2132" s="94"/>
      <c r="BL2132" s="95"/>
      <c r="BM2132" s="96"/>
      <c r="BN2132" s="94"/>
      <c r="BO2132" s="94"/>
      <c r="BP2132" s="42"/>
      <c r="BQ2132" s="120"/>
    </row>
    <row r="2133" spans="1:69" hidden="1" x14ac:dyDescent="0.35">
      <c r="A2133" s="131">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95"/>
      <c r="BJ2133" s="95"/>
      <c r="BK2133" s="94"/>
      <c r="BL2133" s="95"/>
      <c r="BM2133" s="96"/>
      <c r="BN2133" s="94"/>
      <c r="BO2133" s="94"/>
      <c r="BP2133" s="42"/>
      <c r="BQ2133" s="120"/>
    </row>
    <row r="2134" spans="1:69" hidden="1" x14ac:dyDescent="0.35">
      <c r="A2134" s="131">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95"/>
      <c r="BJ2134" s="95"/>
      <c r="BK2134" s="94"/>
      <c r="BL2134" s="95"/>
      <c r="BM2134" s="96"/>
      <c r="BN2134" s="94"/>
      <c r="BO2134" s="94"/>
      <c r="BP2134" s="42"/>
      <c r="BQ2134" s="120"/>
    </row>
    <row r="2135" spans="1:69" hidden="1" x14ac:dyDescent="0.35">
      <c r="A2135" s="131">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95"/>
      <c r="BJ2135" s="95"/>
      <c r="BK2135" s="94"/>
      <c r="BL2135" s="95"/>
      <c r="BM2135" s="96"/>
      <c r="BN2135" s="94"/>
      <c r="BO2135" s="94"/>
      <c r="BP2135" s="42"/>
      <c r="BQ2135" s="120"/>
    </row>
    <row r="2136" spans="1:69" hidden="1" x14ac:dyDescent="0.35">
      <c r="A2136" s="131">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95"/>
      <c r="BJ2136" s="95"/>
      <c r="BK2136" s="94"/>
      <c r="BL2136" s="95"/>
      <c r="BM2136" s="96"/>
      <c r="BN2136" s="94"/>
      <c r="BO2136" s="94"/>
      <c r="BP2136" s="42"/>
      <c r="BQ2136" s="120"/>
    </row>
    <row r="2137" spans="1:69" ht="34.25" hidden="1" customHeight="1" x14ac:dyDescent="0.35">
      <c r="A2137" s="131">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95"/>
      <c r="BJ2137" s="95"/>
      <c r="BK2137" s="94"/>
      <c r="BL2137" s="95"/>
      <c r="BM2137" s="96"/>
      <c r="BN2137" s="94"/>
      <c r="BO2137" s="94"/>
      <c r="BP2137" s="42"/>
      <c r="BQ2137" s="120"/>
    </row>
    <row r="2138" spans="1:69" ht="34.25" hidden="1" customHeight="1" x14ac:dyDescent="0.35">
      <c r="A2138" s="131">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95"/>
      <c r="BJ2138" s="95"/>
      <c r="BK2138" s="94"/>
      <c r="BL2138" s="95"/>
      <c r="BM2138" s="96"/>
      <c r="BN2138" s="94"/>
      <c r="BO2138" s="94"/>
      <c r="BP2138" s="42"/>
      <c r="BQ2138" s="120"/>
    </row>
    <row r="2139" spans="1:69" hidden="1" x14ac:dyDescent="0.35">
      <c r="A2139" s="131">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95"/>
      <c r="BJ2139" s="95"/>
      <c r="BK2139" s="94"/>
      <c r="BL2139" s="95"/>
      <c r="BM2139" s="96"/>
      <c r="BN2139" s="94"/>
      <c r="BO2139" s="94"/>
      <c r="BP2139" s="42"/>
      <c r="BQ2139" s="120"/>
    </row>
    <row r="2140" spans="1:69" hidden="1" x14ac:dyDescent="0.35">
      <c r="A2140" s="131">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95"/>
      <c r="BJ2140" s="95"/>
      <c r="BK2140" s="94"/>
      <c r="BL2140" s="95"/>
      <c r="BM2140" s="96"/>
      <c r="BN2140" s="94"/>
      <c r="BO2140" s="94"/>
      <c r="BP2140" s="42"/>
      <c r="BQ2140" s="120"/>
    </row>
    <row r="2141" spans="1:69" hidden="1" x14ac:dyDescent="0.35">
      <c r="A2141" s="131">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95"/>
      <c r="BJ2141" s="95"/>
      <c r="BK2141" s="94"/>
      <c r="BL2141" s="95"/>
      <c r="BM2141" s="96"/>
      <c r="BN2141" s="94"/>
      <c r="BO2141" s="94"/>
      <c r="BP2141" s="42"/>
      <c r="BQ2141" s="120"/>
    </row>
    <row r="2142" spans="1:69" hidden="1" x14ac:dyDescent="0.35">
      <c r="A2142" s="131">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95"/>
      <c r="BJ2142" s="95"/>
      <c r="BK2142" s="94"/>
      <c r="BL2142" s="95"/>
      <c r="BM2142" s="96"/>
      <c r="BN2142" s="94"/>
      <c r="BO2142" s="94"/>
      <c r="BP2142" s="42"/>
      <c r="BQ2142" s="120"/>
    </row>
    <row r="2143" spans="1:69" hidden="1" x14ac:dyDescent="0.35">
      <c r="A2143" s="131">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95"/>
      <c r="BJ2143" s="95"/>
      <c r="BK2143" s="94"/>
      <c r="BL2143" s="95"/>
      <c r="BM2143" s="96"/>
      <c r="BN2143" s="94"/>
      <c r="BO2143" s="94"/>
      <c r="BP2143" s="42"/>
      <c r="BQ2143" s="120"/>
    </row>
    <row r="2144" spans="1:69" hidden="1" x14ac:dyDescent="0.35">
      <c r="A2144" s="131">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95"/>
      <c r="BJ2144" s="95"/>
      <c r="BK2144" s="94"/>
      <c r="BL2144" s="95"/>
      <c r="BM2144" s="96"/>
      <c r="BN2144" s="94"/>
      <c r="BO2144" s="94"/>
      <c r="BP2144" s="42"/>
      <c r="BQ2144" s="120"/>
    </row>
    <row r="2145" spans="1:69" hidden="1" x14ac:dyDescent="0.35">
      <c r="A2145" s="131">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95"/>
      <c r="BJ2145" s="95"/>
      <c r="BK2145" s="94"/>
      <c r="BL2145" s="95"/>
      <c r="BM2145" s="96"/>
      <c r="BN2145" s="94"/>
      <c r="BO2145" s="94"/>
      <c r="BP2145" s="42"/>
      <c r="BQ2145" s="120"/>
    </row>
    <row r="2146" spans="1:69" hidden="1" x14ac:dyDescent="0.35">
      <c r="A2146" s="131">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95"/>
      <c r="BJ2146" s="95"/>
      <c r="BK2146" s="94"/>
      <c r="BL2146" s="95"/>
      <c r="BM2146" s="96"/>
      <c r="BN2146" s="94"/>
      <c r="BO2146" s="94"/>
      <c r="BP2146" s="42"/>
      <c r="BQ2146" s="120"/>
    </row>
    <row r="2147" spans="1:69" hidden="1" x14ac:dyDescent="0.35">
      <c r="A2147" s="131">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95"/>
      <c r="BJ2147" s="95"/>
      <c r="BK2147" s="94"/>
      <c r="BL2147" s="95"/>
      <c r="BM2147" s="96"/>
      <c r="BN2147" s="94"/>
      <c r="BO2147" s="94"/>
      <c r="BP2147" s="42"/>
      <c r="BQ2147" s="120"/>
    </row>
    <row r="2148" spans="1:69" hidden="1" x14ac:dyDescent="0.35">
      <c r="A2148" s="131">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95"/>
      <c r="BJ2148" s="95"/>
      <c r="BK2148" s="94"/>
      <c r="BL2148" s="95"/>
      <c r="BM2148" s="96"/>
      <c r="BN2148" s="94"/>
      <c r="BO2148" s="94"/>
      <c r="BP2148" s="42"/>
      <c r="BQ2148" s="120"/>
    </row>
    <row r="2149" spans="1:69" hidden="1" x14ac:dyDescent="0.35">
      <c r="A2149" s="131">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95"/>
      <c r="BJ2149" s="95"/>
      <c r="BK2149" s="94"/>
      <c r="BL2149" s="95"/>
      <c r="BM2149" s="96"/>
      <c r="BN2149" s="94"/>
      <c r="BO2149" s="94"/>
      <c r="BP2149" s="42"/>
      <c r="BQ2149" s="120"/>
    </row>
    <row r="2150" spans="1:69" hidden="1" x14ac:dyDescent="0.35">
      <c r="A2150" s="131">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95"/>
      <c r="BJ2150" s="95"/>
      <c r="BK2150" s="94"/>
      <c r="BL2150" s="95"/>
      <c r="BM2150" s="96"/>
      <c r="BN2150" s="94"/>
      <c r="BO2150" s="94"/>
      <c r="BP2150" s="42"/>
      <c r="BQ2150" s="120"/>
    </row>
    <row r="2151" spans="1:69" hidden="1" x14ac:dyDescent="0.35">
      <c r="A2151" s="131">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95"/>
      <c r="BJ2151" s="95"/>
      <c r="BK2151" s="94"/>
      <c r="BL2151" s="95"/>
      <c r="BM2151" s="96"/>
      <c r="BN2151" s="94"/>
      <c r="BO2151" s="94"/>
      <c r="BP2151" s="42"/>
      <c r="BQ2151" s="120"/>
    </row>
    <row r="2152" spans="1:69" hidden="1" x14ac:dyDescent="0.35">
      <c r="A2152" s="131">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95"/>
      <c r="BJ2152" s="95"/>
      <c r="BK2152" s="94"/>
      <c r="BL2152" s="95"/>
      <c r="BM2152" s="96"/>
      <c r="BN2152" s="94"/>
      <c r="BO2152" s="94"/>
      <c r="BP2152" s="42"/>
      <c r="BQ2152" s="120"/>
    </row>
    <row r="2153" spans="1:69" hidden="1" x14ac:dyDescent="0.35">
      <c r="A2153" s="131">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95"/>
      <c r="BJ2153" s="95"/>
      <c r="BK2153" s="94"/>
      <c r="BL2153" s="95"/>
      <c r="BM2153" s="96"/>
      <c r="BN2153" s="94"/>
      <c r="BO2153" s="94"/>
      <c r="BP2153" s="42"/>
      <c r="BQ2153" s="120"/>
    </row>
    <row r="2154" spans="1:69" hidden="1" x14ac:dyDescent="0.35">
      <c r="A2154" s="131">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95"/>
      <c r="BJ2154" s="95"/>
      <c r="BK2154" s="94"/>
      <c r="BL2154" s="95"/>
      <c r="BM2154" s="96"/>
      <c r="BN2154" s="94"/>
      <c r="BO2154" s="94"/>
      <c r="BP2154" s="42"/>
      <c r="BQ2154" s="120"/>
    </row>
    <row r="2155" spans="1:69" hidden="1" x14ac:dyDescent="0.35">
      <c r="A2155" s="131">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95"/>
      <c r="BJ2155" s="95"/>
      <c r="BK2155" s="94"/>
      <c r="BL2155" s="95"/>
      <c r="BM2155" s="96"/>
      <c r="BN2155" s="94"/>
      <c r="BO2155" s="94"/>
      <c r="BP2155" s="42"/>
      <c r="BQ2155" s="120"/>
    </row>
    <row r="2156" spans="1:69" hidden="1" x14ac:dyDescent="0.35">
      <c r="A2156" s="131">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95"/>
      <c r="BJ2156" s="95"/>
      <c r="BK2156" s="94"/>
      <c r="BL2156" s="95"/>
      <c r="BM2156" s="96"/>
      <c r="BN2156" s="94"/>
      <c r="BO2156" s="94"/>
      <c r="BP2156" s="42"/>
      <c r="BQ2156" s="120"/>
    </row>
    <row r="2157" spans="1:69" hidden="1" x14ac:dyDescent="0.35">
      <c r="A2157" s="131">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95"/>
      <c r="BJ2157" s="95"/>
      <c r="BK2157" s="94"/>
      <c r="BL2157" s="95"/>
      <c r="BM2157" s="96"/>
      <c r="BN2157" s="94"/>
      <c r="BO2157" s="94"/>
      <c r="BP2157" s="42"/>
      <c r="BQ2157" s="120"/>
    </row>
    <row r="2158" spans="1:69" hidden="1" x14ac:dyDescent="0.35">
      <c r="A2158" s="131">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95"/>
      <c r="BJ2158" s="95"/>
      <c r="BK2158" s="94"/>
      <c r="BL2158" s="95"/>
      <c r="BM2158" s="96"/>
      <c r="BN2158" s="94"/>
      <c r="BO2158" s="94"/>
      <c r="BP2158" s="42"/>
      <c r="BQ2158" s="120"/>
    </row>
    <row r="2159" spans="1:69" ht="34.25" hidden="1" customHeight="1" x14ac:dyDescent="0.35">
      <c r="A2159" s="131">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95"/>
      <c r="BJ2159" s="95"/>
      <c r="BK2159" s="94"/>
      <c r="BL2159" s="95"/>
      <c r="BM2159" s="96"/>
      <c r="BN2159" s="94"/>
      <c r="BO2159" s="94"/>
      <c r="BP2159" s="42"/>
      <c r="BQ2159" s="120"/>
    </row>
    <row r="2160" spans="1:69" hidden="1" x14ac:dyDescent="0.35">
      <c r="A2160" s="131">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95"/>
      <c r="BJ2160" s="95"/>
      <c r="BK2160" s="94"/>
      <c r="BL2160" s="95"/>
      <c r="BM2160" s="96"/>
      <c r="BN2160" s="94"/>
      <c r="BO2160" s="94"/>
      <c r="BP2160" s="42"/>
      <c r="BQ2160" s="120"/>
    </row>
    <row r="2161" spans="1:69" ht="34.25" hidden="1" customHeight="1" x14ac:dyDescent="0.35">
      <c r="A2161" s="131">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95"/>
      <c r="BJ2161" s="95"/>
      <c r="BK2161" s="94"/>
      <c r="BL2161" s="95"/>
      <c r="BM2161" s="96"/>
      <c r="BN2161" s="94"/>
      <c r="BO2161" s="94"/>
      <c r="BP2161" s="42"/>
      <c r="BQ2161" s="120"/>
    </row>
    <row r="2162" spans="1:69" hidden="1" x14ac:dyDescent="0.35">
      <c r="A2162" s="131">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95"/>
      <c r="BJ2162" s="95"/>
      <c r="BK2162" s="94"/>
      <c r="BL2162" s="95"/>
      <c r="BM2162" s="96"/>
      <c r="BN2162" s="94"/>
      <c r="BO2162" s="94"/>
      <c r="BP2162" s="42"/>
      <c r="BQ2162" s="120"/>
    </row>
    <row r="2163" spans="1:69" hidden="1" x14ac:dyDescent="0.35">
      <c r="A2163" s="131">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95"/>
      <c r="BJ2163" s="95"/>
      <c r="BK2163" s="94"/>
      <c r="BL2163" s="95"/>
      <c r="BM2163" s="96"/>
      <c r="BN2163" s="94"/>
      <c r="BO2163" s="94"/>
      <c r="BP2163" s="42"/>
      <c r="BQ2163" s="120"/>
    </row>
    <row r="2164" spans="1:69" hidden="1" x14ac:dyDescent="0.35">
      <c r="A2164" s="131">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95"/>
      <c r="BJ2164" s="95"/>
      <c r="BK2164" s="94"/>
      <c r="BL2164" s="95"/>
      <c r="BM2164" s="96"/>
      <c r="BN2164" s="94"/>
      <c r="BO2164" s="94"/>
      <c r="BP2164" s="42"/>
      <c r="BQ2164" s="120"/>
    </row>
    <row r="2165" spans="1:69" hidden="1" x14ac:dyDescent="0.35">
      <c r="A2165" s="131">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95"/>
      <c r="BJ2165" s="95"/>
      <c r="BK2165" s="94"/>
      <c r="BL2165" s="95"/>
      <c r="BM2165" s="96"/>
      <c r="BN2165" s="94"/>
      <c r="BO2165" s="94"/>
      <c r="BP2165" s="42"/>
      <c r="BQ2165" s="120"/>
    </row>
    <row r="2166" spans="1:69" hidden="1" x14ac:dyDescent="0.35">
      <c r="A2166" s="131">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95"/>
      <c r="BJ2166" s="95"/>
      <c r="BK2166" s="94"/>
      <c r="BL2166" s="95"/>
      <c r="BM2166" s="96"/>
      <c r="BN2166" s="94"/>
      <c r="BO2166" s="94"/>
      <c r="BP2166" s="42"/>
      <c r="BQ2166" s="120"/>
    </row>
    <row r="2167" spans="1:69" hidden="1" x14ac:dyDescent="0.35">
      <c r="A2167" s="131">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95"/>
      <c r="BJ2167" s="95"/>
      <c r="BK2167" s="94"/>
      <c r="BL2167" s="95"/>
      <c r="BM2167" s="96"/>
      <c r="BN2167" s="94"/>
      <c r="BO2167" s="94"/>
      <c r="BP2167" s="42"/>
      <c r="BQ2167" s="120"/>
    </row>
    <row r="2168" spans="1:69" hidden="1" x14ac:dyDescent="0.35">
      <c r="A2168" s="131">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95"/>
      <c r="BJ2168" s="95"/>
      <c r="BK2168" s="94"/>
      <c r="BL2168" s="95"/>
      <c r="BM2168" s="96"/>
      <c r="BN2168" s="94"/>
      <c r="BO2168" s="94"/>
      <c r="BP2168" s="42"/>
      <c r="BQ2168" s="120"/>
    </row>
    <row r="2169" spans="1:69" hidden="1" x14ac:dyDescent="0.35">
      <c r="A2169" s="131">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95"/>
      <c r="BJ2169" s="95"/>
      <c r="BK2169" s="94"/>
      <c r="BL2169" s="95"/>
      <c r="BM2169" s="96"/>
      <c r="BN2169" s="94"/>
      <c r="BO2169" s="94"/>
      <c r="BP2169" s="42"/>
      <c r="BQ2169" s="120"/>
    </row>
    <row r="2170" spans="1:69" ht="34.25" hidden="1" customHeight="1" x14ac:dyDescent="0.35">
      <c r="A2170" s="131">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95"/>
      <c r="BJ2170" s="95"/>
      <c r="BK2170" s="94"/>
      <c r="BL2170" s="95"/>
      <c r="BM2170" s="96"/>
      <c r="BN2170" s="94"/>
      <c r="BO2170" s="94"/>
      <c r="BP2170" s="42"/>
      <c r="BQ2170" s="120"/>
    </row>
    <row r="2171" spans="1:69" ht="34.25" hidden="1" customHeight="1" x14ac:dyDescent="0.35">
      <c r="A2171" s="131">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95"/>
      <c r="BJ2171" s="95"/>
      <c r="BK2171" s="94"/>
      <c r="BL2171" s="95"/>
      <c r="BM2171" s="96"/>
      <c r="BN2171" s="94"/>
      <c r="BO2171" s="94"/>
      <c r="BP2171" s="42"/>
      <c r="BQ2171" s="120"/>
    </row>
    <row r="2172" spans="1:69" hidden="1" x14ac:dyDescent="0.35">
      <c r="A2172" s="131">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95"/>
      <c r="BJ2172" s="95"/>
      <c r="BK2172" s="94"/>
      <c r="BL2172" s="95"/>
      <c r="BM2172" s="96"/>
      <c r="BN2172" s="94"/>
      <c r="BO2172" s="94"/>
      <c r="BP2172" s="42"/>
      <c r="BQ2172" s="120"/>
    </row>
    <row r="2173" spans="1:69" hidden="1" x14ac:dyDescent="0.35">
      <c r="A2173" s="131">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95"/>
      <c r="BJ2173" s="95"/>
      <c r="BK2173" s="94"/>
      <c r="BL2173" s="95"/>
      <c r="BM2173" s="96"/>
      <c r="BN2173" s="94"/>
      <c r="BO2173" s="94"/>
      <c r="BP2173" s="42"/>
      <c r="BQ2173" s="120"/>
    </row>
    <row r="2174" spans="1:69" ht="34.25" hidden="1" customHeight="1" x14ac:dyDescent="0.35">
      <c r="A2174" s="131">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95"/>
      <c r="BJ2174" s="95"/>
      <c r="BK2174" s="94"/>
      <c r="BL2174" s="95"/>
      <c r="BM2174" s="96"/>
      <c r="BN2174" s="94"/>
      <c r="BO2174" s="94"/>
      <c r="BP2174" s="42"/>
      <c r="BQ2174" s="120"/>
    </row>
    <row r="2175" spans="1:69" hidden="1" x14ac:dyDescent="0.35">
      <c r="A2175" s="131">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95"/>
      <c r="BJ2175" s="95"/>
      <c r="BK2175" s="94"/>
      <c r="BL2175" s="95"/>
      <c r="BM2175" s="96"/>
      <c r="BN2175" s="94"/>
      <c r="BO2175" s="94"/>
      <c r="BP2175" s="42"/>
      <c r="BQ2175" s="120"/>
    </row>
    <row r="2176" spans="1:69" hidden="1" x14ac:dyDescent="0.35">
      <c r="A2176" s="131">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95"/>
      <c r="BJ2176" s="95"/>
      <c r="BK2176" s="94"/>
      <c r="BL2176" s="95"/>
      <c r="BM2176" s="96"/>
      <c r="BN2176" s="94"/>
      <c r="BO2176" s="94"/>
      <c r="BP2176" s="42"/>
      <c r="BQ2176" s="120"/>
    </row>
    <row r="2177" spans="1:69" hidden="1" x14ac:dyDescent="0.35">
      <c r="A2177" s="131">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95"/>
      <c r="BJ2177" s="95"/>
      <c r="BK2177" s="94"/>
      <c r="BL2177" s="95"/>
      <c r="BM2177" s="96"/>
      <c r="BN2177" s="94"/>
      <c r="BO2177" s="94"/>
      <c r="BP2177" s="42"/>
      <c r="BQ2177" s="120"/>
    </row>
    <row r="2178" spans="1:69" hidden="1" x14ac:dyDescent="0.35">
      <c r="A2178" s="131">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95"/>
      <c r="BJ2178" s="95"/>
      <c r="BK2178" s="94"/>
      <c r="BL2178" s="95"/>
      <c r="BM2178" s="96"/>
      <c r="BN2178" s="94"/>
      <c r="BO2178" s="94"/>
      <c r="BP2178" s="42"/>
      <c r="BQ2178" s="120"/>
    </row>
    <row r="2179" spans="1:69" hidden="1" x14ac:dyDescent="0.35">
      <c r="A2179" s="131">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95"/>
      <c r="BJ2179" s="95"/>
      <c r="BK2179" s="94"/>
      <c r="BL2179" s="95"/>
      <c r="BM2179" s="96"/>
      <c r="BN2179" s="94"/>
      <c r="BO2179" s="94"/>
      <c r="BP2179" s="42"/>
      <c r="BQ2179" s="120"/>
    </row>
    <row r="2180" spans="1:69" hidden="1" x14ac:dyDescent="0.35">
      <c r="A2180" s="131">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95"/>
      <c r="BJ2180" s="95"/>
      <c r="BK2180" s="94"/>
      <c r="BL2180" s="95"/>
      <c r="BM2180" s="96"/>
      <c r="BN2180" s="94"/>
      <c r="BO2180" s="94"/>
      <c r="BP2180" s="42"/>
      <c r="BQ2180" s="120"/>
    </row>
    <row r="2181" spans="1:69" hidden="1" x14ac:dyDescent="0.35">
      <c r="A2181" s="131">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95"/>
      <c r="BJ2181" s="95"/>
      <c r="BK2181" s="94"/>
      <c r="BL2181" s="95"/>
      <c r="BM2181" s="96"/>
      <c r="BN2181" s="94"/>
      <c r="BO2181" s="94"/>
      <c r="BP2181" s="42"/>
      <c r="BQ2181" s="120"/>
    </row>
    <row r="2182" spans="1:69" hidden="1" x14ac:dyDescent="0.35">
      <c r="A2182" s="131">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95"/>
      <c r="BJ2182" s="95"/>
      <c r="BK2182" s="94"/>
      <c r="BL2182" s="95"/>
      <c r="BM2182" s="96"/>
      <c r="BN2182" s="94"/>
      <c r="BO2182" s="94"/>
      <c r="BP2182" s="42"/>
      <c r="BQ2182" s="120"/>
    </row>
    <row r="2183" spans="1:69" hidden="1" x14ac:dyDescent="0.35">
      <c r="A2183" s="131">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95"/>
      <c r="BJ2183" s="95"/>
      <c r="BK2183" s="94"/>
      <c r="BL2183" s="95"/>
      <c r="BM2183" s="96"/>
      <c r="BN2183" s="94"/>
      <c r="BO2183" s="94"/>
      <c r="BP2183" s="42"/>
      <c r="BQ2183" s="120"/>
    </row>
    <row r="2184" spans="1:69" hidden="1" x14ac:dyDescent="0.35">
      <c r="A2184" s="131">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95"/>
      <c r="BJ2184" s="95"/>
      <c r="BK2184" s="94"/>
      <c r="BL2184" s="95"/>
      <c r="BM2184" s="96"/>
      <c r="BN2184" s="94"/>
      <c r="BO2184" s="94"/>
      <c r="BP2184" s="42"/>
      <c r="BQ2184" s="120"/>
    </row>
    <row r="2185" spans="1:69" hidden="1" x14ac:dyDescent="0.35">
      <c r="A2185" s="131">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95"/>
      <c r="BJ2185" s="95"/>
      <c r="BK2185" s="94"/>
      <c r="BL2185" s="95"/>
      <c r="BM2185" s="96"/>
      <c r="BN2185" s="94"/>
      <c r="BO2185" s="94"/>
      <c r="BP2185" s="42"/>
      <c r="BQ2185" s="120"/>
    </row>
    <row r="2186" spans="1:69" hidden="1" x14ac:dyDescent="0.35">
      <c r="A2186" s="131">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95"/>
      <c r="BJ2186" s="95"/>
      <c r="BK2186" s="94"/>
      <c r="BL2186" s="95"/>
      <c r="BM2186" s="96"/>
      <c r="BN2186" s="94"/>
      <c r="BO2186" s="94"/>
      <c r="BP2186" s="42"/>
      <c r="BQ2186" s="120"/>
    </row>
    <row r="2187" spans="1:69" hidden="1" x14ac:dyDescent="0.35">
      <c r="A2187" s="131">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95"/>
      <c r="BJ2187" s="95"/>
      <c r="BK2187" s="94"/>
      <c r="BL2187" s="95"/>
      <c r="BM2187" s="96"/>
      <c r="BN2187" s="94"/>
      <c r="BO2187" s="94"/>
      <c r="BP2187" s="42"/>
      <c r="BQ2187" s="120"/>
    </row>
    <row r="2188" spans="1:69" hidden="1" x14ac:dyDescent="0.35">
      <c r="A2188" s="131">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95"/>
      <c r="BJ2188" s="95"/>
      <c r="BK2188" s="94"/>
      <c r="BL2188" s="95"/>
      <c r="BM2188" s="96"/>
      <c r="BN2188" s="94"/>
      <c r="BO2188" s="94"/>
      <c r="BP2188" s="42"/>
      <c r="BQ2188" s="120"/>
    </row>
    <row r="2189" spans="1:69" hidden="1" x14ac:dyDescent="0.35">
      <c r="A2189" s="131">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95"/>
      <c r="BJ2189" s="95"/>
      <c r="BK2189" s="94"/>
      <c r="BL2189" s="95"/>
      <c r="BM2189" s="96"/>
      <c r="BN2189" s="94"/>
      <c r="BO2189" s="94"/>
      <c r="BP2189" s="42"/>
      <c r="BQ2189" s="120"/>
    </row>
    <row r="2190" spans="1:69" hidden="1" x14ac:dyDescent="0.35">
      <c r="A2190" s="131">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95"/>
      <c r="BJ2190" s="95"/>
      <c r="BK2190" s="94"/>
      <c r="BL2190" s="95"/>
      <c r="BM2190" s="96"/>
      <c r="BN2190" s="94"/>
      <c r="BO2190" s="94"/>
      <c r="BP2190" s="42"/>
      <c r="BQ2190" s="120"/>
    </row>
    <row r="2191" spans="1:69" hidden="1" x14ac:dyDescent="0.35">
      <c r="A2191" s="131">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95"/>
      <c r="BJ2191" s="95"/>
      <c r="BK2191" s="94"/>
      <c r="BL2191" s="95"/>
      <c r="BM2191" s="96"/>
      <c r="BN2191" s="94"/>
      <c r="BO2191" s="94"/>
      <c r="BP2191" s="42"/>
      <c r="BQ2191" s="120"/>
    </row>
    <row r="2192" spans="1:69" hidden="1" x14ac:dyDescent="0.35">
      <c r="A2192" s="131">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95"/>
      <c r="BJ2192" s="95"/>
      <c r="BK2192" s="94"/>
      <c r="BL2192" s="95"/>
      <c r="BM2192" s="96"/>
      <c r="BN2192" s="94"/>
      <c r="BO2192" s="94"/>
      <c r="BP2192" s="42"/>
      <c r="BQ2192" s="120"/>
    </row>
    <row r="2193" spans="1:69" hidden="1" x14ac:dyDescent="0.35">
      <c r="A2193" s="131">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95"/>
      <c r="BJ2193" s="95"/>
      <c r="BK2193" s="94"/>
      <c r="BL2193" s="95"/>
      <c r="BM2193" s="96"/>
      <c r="BN2193" s="94"/>
      <c r="BO2193" s="94"/>
      <c r="BP2193" s="42"/>
      <c r="BQ2193" s="120"/>
    </row>
    <row r="2194" spans="1:69" hidden="1" x14ac:dyDescent="0.35">
      <c r="A2194" s="131">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95"/>
      <c r="BJ2194" s="95"/>
      <c r="BK2194" s="94"/>
      <c r="BL2194" s="95"/>
      <c r="BM2194" s="96"/>
      <c r="BN2194" s="94"/>
      <c r="BO2194" s="94"/>
      <c r="BP2194" s="42"/>
      <c r="BQ2194" s="120"/>
    </row>
    <row r="2195" spans="1:69" hidden="1" x14ac:dyDescent="0.35">
      <c r="A2195" s="131">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95"/>
      <c r="BJ2195" s="95"/>
      <c r="BK2195" s="94"/>
      <c r="BL2195" s="95"/>
      <c r="BM2195" s="96"/>
      <c r="BN2195" s="94"/>
      <c r="BO2195" s="94"/>
      <c r="BP2195" s="42"/>
      <c r="BQ2195" s="120"/>
    </row>
    <row r="2196" spans="1:69" hidden="1" x14ac:dyDescent="0.35">
      <c r="A2196" s="131">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95"/>
      <c r="BJ2196" s="95"/>
      <c r="BK2196" s="94"/>
      <c r="BL2196" s="95"/>
      <c r="BM2196" s="96"/>
      <c r="BN2196" s="94"/>
      <c r="BO2196" s="94"/>
      <c r="BP2196" s="42"/>
      <c r="BQ2196" s="120"/>
    </row>
    <row r="2197" spans="1:69" hidden="1" x14ac:dyDescent="0.35">
      <c r="A2197" s="131">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95"/>
      <c r="BJ2197" s="95"/>
      <c r="BK2197" s="94"/>
      <c r="BL2197" s="95"/>
      <c r="BM2197" s="96"/>
      <c r="BN2197" s="94"/>
      <c r="BO2197" s="94"/>
      <c r="BP2197" s="42"/>
      <c r="BQ2197" s="120"/>
    </row>
    <row r="2198" spans="1:69" hidden="1" x14ac:dyDescent="0.35">
      <c r="A2198" s="131">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95"/>
      <c r="BJ2198" s="95"/>
      <c r="BK2198" s="94"/>
      <c r="BL2198" s="95"/>
      <c r="BM2198" s="96"/>
      <c r="BN2198" s="94"/>
      <c r="BO2198" s="94"/>
      <c r="BP2198" s="42"/>
      <c r="BQ2198" s="120"/>
    </row>
    <row r="2199" spans="1:69" hidden="1" x14ac:dyDescent="0.35">
      <c r="A2199" s="131">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95"/>
      <c r="BJ2199" s="95"/>
      <c r="BK2199" s="94"/>
      <c r="BL2199" s="95"/>
      <c r="BM2199" s="96"/>
      <c r="BN2199" s="94"/>
      <c r="BO2199" s="94"/>
      <c r="BP2199" s="42"/>
      <c r="BQ2199" s="120"/>
    </row>
    <row r="2200" spans="1:69" hidden="1" x14ac:dyDescent="0.35">
      <c r="A2200" s="131">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95"/>
      <c r="BJ2200" s="95"/>
      <c r="BK2200" s="94"/>
      <c r="BL2200" s="95"/>
      <c r="BM2200" s="96"/>
      <c r="BN2200" s="94"/>
      <c r="BO2200" s="94"/>
      <c r="BP2200" s="42"/>
      <c r="BQ2200" s="120"/>
    </row>
    <row r="2201" spans="1:69" hidden="1" x14ac:dyDescent="0.35">
      <c r="A2201" s="131">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95"/>
      <c r="BJ2201" s="95"/>
      <c r="BK2201" s="94"/>
      <c r="BL2201" s="95"/>
      <c r="BM2201" s="96"/>
      <c r="BN2201" s="94"/>
      <c r="BO2201" s="94"/>
      <c r="BP2201" s="42"/>
      <c r="BQ2201" s="120"/>
    </row>
    <row r="2202" spans="1:69" hidden="1" x14ac:dyDescent="0.35">
      <c r="A2202" s="131">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95"/>
      <c r="BJ2202" s="95"/>
      <c r="BK2202" s="94"/>
      <c r="BL2202" s="95"/>
      <c r="BM2202" s="96"/>
      <c r="BN2202" s="94"/>
      <c r="BO2202" s="94"/>
      <c r="BP2202" s="42"/>
      <c r="BQ2202" s="120"/>
    </row>
    <row r="2203" spans="1:69" hidden="1" x14ac:dyDescent="0.35">
      <c r="A2203" s="131">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95"/>
      <c r="BJ2203" s="95"/>
      <c r="BK2203" s="94"/>
      <c r="BL2203" s="95"/>
      <c r="BM2203" s="96"/>
      <c r="BN2203" s="94"/>
      <c r="BO2203" s="94"/>
      <c r="BP2203" s="42"/>
      <c r="BQ2203" s="120"/>
    </row>
    <row r="2204" spans="1:69" hidden="1" x14ac:dyDescent="0.35">
      <c r="A2204" s="131">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95"/>
      <c r="BJ2204" s="95"/>
      <c r="BK2204" s="94"/>
      <c r="BL2204" s="95"/>
      <c r="BM2204" s="96"/>
      <c r="BN2204" s="94"/>
      <c r="BO2204" s="94"/>
      <c r="BP2204" s="42"/>
      <c r="BQ2204" s="120"/>
    </row>
    <row r="2205" spans="1:69" hidden="1" x14ac:dyDescent="0.35">
      <c r="A2205" s="131">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95"/>
      <c r="BJ2205" s="95"/>
      <c r="BK2205" s="94"/>
      <c r="BL2205" s="95"/>
      <c r="BM2205" s="96"/>
      <c r="BN2205" s="94"/>
      <c r="BO2205" s="94"/>
      <c r="BP2205" s="42"/>
      <c r="BQ2205" s="120"/>
    </row>
    <row r="2206" spans="1:69" hidden="1" x14ac:dyDescent="0.35">
      <c r="A2206" s="131">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95"/>
      <c r="BJ2206" s="95"/>
      <c r="BK2206" s="94"/>
      <c r="BL2206" s="95"/>
      <c r="BM2206" s="96"/>
      <c r="BN2206" s="94"/>
      <c r="BO2206" s="94"/>
      <c r="BP2206" s="42"/>
      <c r="BQ2206" s="120"/>
    </row>
    <row r="2207" spans="1:69" hidden="1" x14ac:dyDescent="0.35">
      <c r="A2207" s="131">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95"/>
      <c r="BJ2207" s="95"/>
      <c r="BK2207" s="94"/>
      <c r="BL2207" s="95"/>
      <c r="BM2207" s="96"/>
      <c r="BN2207" s="94"/>
      <c r="BO2207" s="94"/>
      <c r="BP2207" s="42"/>
      <c r="BQ2207" s="120"/>
    </row>
    <row r="2208" spans="1:69" hidden="1" x14ac:dyDescent="0.35">
      <c r="A2208" s="131">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95"/>
      <c r="BJ2208" s="95"/>
      <c r="BK2208" s="94"/>
      <c r="BL2208" s="95"/>
      <c r="BM2208" s="96"/>
      <c r="BN2208" s="94"/>
      <c r="BO2208" s="94"/>
      <c r="BP2208" s="42"/>
      <c r="BQ2208" s="120"/>
    </row>
    <row r="2209" spans="1:69" hidden="1" x14ac:dyDescent="0.35">
      <c r="A2209" s="131">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95"/>
      <c r="BJ2209" s="95"/>
      <c r="BK2209" s="94"/>
      <c r="BL2209" s="95"/>
      <c r="BM2209" s="96"/>
      <c r="BN2209" s="94"/>
      <c r="BO2209" s="94"/>
      <c r="BP2209" s="42"/>
      <c r="BQ2209" s="120"/>
    </row>
    <row r="2210" spans="1:69" hidden="1" x14ac:dyDescent="0.35">
      <c r="A2210" s="131">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95"/>
      <c r="BJ2210" s="95"/>
      <c r="BK2210" s="94"/>
      <c r="BL2210" s="95"/>
      <c r="BM2210" s="96"/>
      <c r="BN2210" s="94"/>
      <c r="BO2210" s="94"/>
      <c r="BP2210" s="42"/>
      <c r="BQ2210" s="120"/>
    </row>
    <row r="2211" spans="1:69" hidden="1" x14ac:dyDescent="0.35">
      <c r="A2211" s="131">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95"/>
      <c r="BJ2211" s="95"/>
      <c r="BK2211" s="94"/>
      <c r="BL2211" s="95"/>
      <c r="BM2211" s="96"/>
      <c r="BN2211" s="94"/>
      <c r="BO2211" s="94"/>
      <c r="BP2211" s="42"/>
      <c r="BQ2211" s="120"/>
    </row>
    <row r="2212" spans="1:69" hidden="1" x14ac:dyDescent="0.35">
      <c r="A2212" s="131">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95"/>
      <c r="BJ2212" s="95"/>
      <c r="BK2212" s="94"/>
      <c r="BL2212" s="95"/>
      <c r="BM2212" s="96"/>
      <c r="BN2212" s="94"/>
      <c r="BO2212" s="94"/>
      <c r="BP2212" s="42"/>
      <c r="BQ2212" s="120"/>
    </row>
    <row r="2213" spans="1:69" hidden="1" x14ac:dyDescent="0.35">
      <c r="A2213" s="131">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95"/>
      <c r="BJ2213" s="95"/>
      <c r="BK2213" s="94"/>
      <c r="BL2213" s="95"/>
      <c r="BM2213" s="96"/>
      <c r="BN2213" s="94"/>
      <c r="BO2213" s="94"/>
      <c r="BP2213" s="42"/>
      <c r="BQ2213" s="120"/>
    </row>
    <row r="2214" spans="1:69" hidden="1" x14ac:dyDescent="0.35">
      <c r="A2214" s="131">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95"/>
      <c r="BJ2214" s="95"/>
      <c r="BK2214" s="94"/>
      <c r="BL2214" s="95"/>
      <c r="BM2214" s="96"/>
      <c r="BN2214" s="94"/>
      <c r="BO2214" s="94"/>
      <c r="BP2214" s="42"/>
      <c r="BQ2214" s="120"/>
    </row>
    <row r="2215" spans="1:69" hidden="1" x14ac:dyDescent="0.35">
      <c r="A2215" s="131">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95"/>
      <c r="BJ2215" s="95"/>
      <c r="BK2215" s="94"/>
      <c r="BL2215" s="95"/>
      <c r="BM2215" s="96"/>
      <c r="BN2215" s="94"/>
      <c r="BO2215" s="94"/>
      <c r="BP2215" s="42"/>
      <c r="BQ2215" s="120"/>
    </row>
    <row r="2216" spans="1:69" hidden="1" x14ac:dyDescent="0.35">
      <c r="A2216" s="131">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95"/>
      <c r="BJ2216" s="95"/>
      <c r="BK2216" s="94"/>
      <c r="BL2216" s="95"/>
      <c r="BM2216" s="96"/>
      <c r="BN2216" s="94"/>
      <c r="BO2216" s="94"/>
      <c r="BP2216" s="42"/>
      <c r="BQ2216" s="120"/>
    </row>
    <row r="2217" spans="1:69" hidden="1" x14ac:dyDescent="0.35">
      <c r="A2217" s="131">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95"/>
      <c r="BJ2217" s="95"/>
      <c r="BK2217" s="94"/>
      <c r="BL2217" s="95"/>
      <c r="BM2217" s="96"/>
      <c r="BN2217" s="94"/>
      <c r="BO2217" s="94"/>
      <c r="BP2217" s="42"/>
      <c r="BQ2217" s="120"/>
    </row>
    <row r="2218" spans="1:69" hidden="1" x14ac:dyDescent="0.35">
      <c r="A2218" s="131">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95"/>
      <c r="BJ2218" s="95"/>
      <c r="BK2218" s="94"/>
      <c r="BL2218" s="95"/>
      <c r="BM2218" s="96"/>
      <c r="BN2218" s="94"/>
      <c r="BO2218" s="94"/>
      <c r="BP2218" s="42"/>
      <c r="BQ2218" s="120"/>
    </row>
    <row r="2219" spans="1:69" hidden="1" x14ac:dyDescent="0.35">
      <c r="A2219" s="131">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95"/>
      <c r="BJ2219" s="95"/>
      <c r="BK2219" s="94"/>
      <c r="BL2219" s="95"/>
      <c r="BM2219" s="96"/>
      <c r="BN2219" s="94"/>
      <c r="BO2219" s="94"/>
      <c r="BP2219" s="42"/>
      <c r="BQ2219" s="120"/>
    </row>
    <row r="2220" spans="1:69" hidden="1" x14ac:dyDescent="0.35">
      <c r="A2220" s="131">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95"/>
      <c r="BJ2220" s="95"/>
      <c r="BK2220" s="94"/>
      <c r="BL2220" s="95"/>
      <c r="BM2220" s="96"/>
      <c r="BN2220" s="94"/>
      <c r="BO2220" s="94"/>
      <c r="BP2220" s="42"/>
      <c r="BQ2220" s="120"/>
    </row>
    <row r="2221" spans="1:69" hidden="1" x14ac:dyDescent="0.35">
      <c r="A2221" s="131">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95"/>
      <c r="BJ2221" s="95"/>
      <c r="BK2221" s="94"/>
      <c r="BL2221" s="95"/>
      <c r="BM2221" s="96"/>
      <c r="BN2221" s="94"/>
      <c r="BO2221" s="94"/>
      <c r="BP2221" s="42"/>
      <c r="BQ2221" s="120"/>
    </row>
    <row r="2222" spans="1:69" hidden="1" x14ac:dyDescent="0.35">
      <c r="A2222" s="131">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95"/>
      <c r="BJ2222" s="95"/>
      <c r="BK2222" s="94"/>
      <c r="BL2222" s="95"/>
      <c r="BM2222" s="96"/>
      <c r="BN2222" s="94"/>
      <c r="BO2222" s="94"/>
      <c r="BP2222" s="42"/>
      <c r="BQ2222" s="120"/>
    </row>
    <row r="2223" spans="1:69" hidden="1" x14ac:dyDescent="0.35">
      <c r="A2223" s="131">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95"/>
      <c r="BJ2223" s="95"/>
      <c r="BK2223" s="94"/>
      <c r="BL2223" s="95"/>
      <c r="BM2223" s="96"/>
      <c r="BN2223" s="94"/>
      <c r="BO2223" s="94"/>
      <c r="BP2223" s="42"/>
      <c r="BQ2223" s="120"/>
    </row>
    <row r="2224" spans="1:69" hidden="1" x14ac:dyDescent="0.35">
      <c r="A2224" s="131">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95"/>
      <c r="BJ2224" s="95"/>
      <c r="BK2224" s="94"/>
      <c r="BL2224" s="95"/>
      <c r="BM2224" s="96"/>
      <c r="BN2224" s="94"/>
      <c r="BO2224" s="94"/>
      <c r="BP2224" s="42"/>
      <c r="BQ2224" s="120"/>
    </row>
    <row r="2225" spans="1:69" hidden="1" x14ac:dyDescent="0.35">
      <c r="A2225" s="131">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95"/>
      <c r="BJ2225" s="95"/>
      <c r="BK2225" s="94"/>
      <c r="BL2225" s="95"/>
      <c r="BM2225" s="96"/>
      <c r="BN2225" s="94"/>
      <c r="BO2225" s="94"/>
      <c r="BP2225" s="42"/>
      <c r="BQ2225" s="120"/>
    </row>
    <row r="2226" spans="1:69" hidden="1" x14ac:dyDescent="0.35">
      <c r="A2226" s="131">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95"/>
      <c r="BJ2226" s="95"/>
      <c r="BK2226" s="94"/>
      <c r="BL2226" s="95"/>
      <c r="BM2226" s="96"/>
      <c r="BN2226" s="94"/>
      <c r="BO2226" s="94"/>
      <c r="BP2226" s="42"/>
      <c r="BQ2226" s="120"/>
    </row>
    <row r="2227" spans="1:69" hidden="1" x14ac:dyDescent="0.35">
      <c r="A2227" s="131">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95"/>
      <c r="BJ2227" s="95"/>
      <c r="BK2227" s="94"/>
      <c r="BL2227" s="95"/>
      <c r="BM2227" s="96"/>
      <c r="BN2227" s="94"/>
      <c r="BO2227" s="94"/>
      <c r="BP2227" s="42"/>
      <c r="BQ2227" s="120"/>
    </row>
    <row r="2228" spans="1:69" hidden="1" x14ac:dyDescent="0.35">
      <c r="A2228" s="131">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95"/>
      <c r="BJ2228" s="95"/>
      <c r="BK2228" s="94"/>
      <c r="BL2228" s="95"/>
      <c r="BM2228" s="96"/>
      <c r="BN2228" s="94"/>
      <c r="BO2228" s="94"/>
      <c r="BP2228" s="42"/>
      <c r="BQ2228" s="120"/>
    </row>
    <row r="2229" spans="1:69" hidden="1" x14ac:dyDescent="0.35">
      <c r="A2229" s="131">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95"/>
      <c r="BJ2229" s="95"/>
      <c r="BK2229" s="94"/>
      <c r="BL2229" s="95"/>
      <c r="BM2229" s="96"/>
      <c r="BN2229" s="94"/>
      <c r="BO2229" s="94"/>
      <c r="BP2229" s="42"/>
      <c r="BQ2229" s="120"/>
    </row>
    <row r="2230" spans="1:69" hidden="1" x14ac:dyDescent="0.35">
      <c r="A2230" s="131">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95"/>
      <c r="BJ2230" s="95"/>
      <c r="BK2230" s="94"/>
      <c r="BL2230" s="95"/>
      <c r="BM2230" s="96"/>
      <c r="BN2230" s="94"/>
      <c r="BO2230" s="94"/>
      <c r="BP2230" s="42"/>
      <c r="BQ2230" s="120"/>
    </row>
    <row r="2231" spans="1:69" hidden="1" x14ac:dyDescent="0.35">
      <c r="A2231" s="131">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95"/>
      <c r="BJ2231" s="95"/>
      <c r="BK2231" s="94"/>
      <c r="BL2231" s="95"/>
      <c r="BM2231" s="96"/>
      <c r="BN2231" s="94"/>
      <c r="BO2231" s="94"/>
      <c r="BP2231" s="42"/>
      <c r="BQ2231" s="120"/>
    </row>
    <row r="2232" spans="1:69" hidden="1" x14ac:dyDescent="0.35">
      <c r="A2232" s="131">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95"/>
      <c r="BJ2232" s="95"/>
      <c r="BK2232" s="94"/>
      <c r="BL2232" s="95"/>
      <c r="BM2232" s="96"/>
      <c r="BN2232" s="94"/>
      <c r="BO2232" s="94"/>
      <c r="BP2232" s="42"/>
      <c r="BQ2232" s="120"/>
    </row>
    <row r="2233" spans="1:69" hidden="1" x14ac:dyDescent="0.35">
      <c r="A2233" s="131">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95"/>
      <c r="BJ2233" s="95"/>
      <c r="BK2233" s="94"/>
      <c r="BL2233" s="95"/>
      <c r="BM2233" s="96"/>
      <c r="BN2233" s="94"/>
      <c r="BO2233" s="94"/>
      <c r="BP2233" s="42"/>
      <c r="BQ2233" s="120"/>
    </row>
    <row r="2234" spans="1:69" hidden="1" x14ac:dyDescent="0.35">
      <c r="A2234" s="131">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95"/>
      <c r="BJ2234" s="95"/>
      <c r="BK2234" s="94"/>
      <c r="BL2234" s="95"/>
      <c r="BM2234" s="96"/>
      <c r="BN2234" s="94"/>
      <c r="BO2234" s="94"/>
      <c r="BP2234" s="42"/>
      <c r="BQ2234" s="120"/>
    </row>
    <row r="2235" spans="1:69" hidden="1" x14ac:dyDescent="0.35">
      <c r="A2235" s="131">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95"/>
      <c r="BJ2235" s="95"/>
      <c r="BK2235" s="94"/>
      <c r="BL2235" s="95"/>
      <c r="BM2235" s="96"/>
      <c r="BN2235" s="94"/>
      <c r="BO2235" s="94"/>
      <c r="BP2235" s="42"/>
      <c r="BQ2235" s="120"/>
    </row>
    <row r="2236" spans="1:69" hidden="1" x14ac:dyDescent="0.35">
      <c r="A2236" s="131">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95"/>
      <c r="BJ2236" s="95"/>
      <c r="BK2236" s="94"/>
      <c r="BL2236" s="95"/>
      <c r="BM2236" s="96"/>
      <c r="BN2236" s="94"/>
      <c r="BO2236" s="94"/>
      <c r="BP2236" s="42"/>
      <c r="BQ2236" s="120"/>
    </row>
    <row r="2237" spans="1:69" hidden="1" x14ac:dyDescent="0.35">
      <c r="A2237" s="131">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95"/>
      <c r="BJ2237" s="95"/>
      <c r="BK2237" s="94"/>
      <c r="BL2237" s="95"/>
      <c r="BM2237" s="96"/>
      <c r="BN2237" s="94"/>
      <c r="BO2237" s="94"/>
      <c r="BP2237" s="42"/>
      <c r="BQ2237" s="120"/>
    </row>
    <row r="2238" spans="1:69" hidden="1" x14ac:dyDescent="0.35">
      <c r="A2238" s="131">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95"/>
      <c r="BJ2238" s="95"/>
      <c r="BK2238" s="94"/>
      <c r="BL2238" s="95"/>
      <c r="BM2238" s="96"/>
      <c r="BN2238" s="94"/>
      <c r="BO2238" s="94"/>
      <c r="BP2238" s="42"/>
      <c r="BQ2238" s="120"/>
    </row>
    <row r="2239" spans="1:69" hidden="1" x14ac:dyDescent="0.35">
      <c r="A2239" s="131">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95"/>
      <c r="BJ2239" s="95"/>
      <c r="BK2239" s="94"/>
      <c r="BL2239" s="95"/>
      <c r="BM2239" s="96"/>
      <c r="BN2239" s="94"/>
      <c r="BO2239" s="94"/>
      <c r="BP2239" s="42"/>
      <c r="BQ2239" s="120"/>
    </row>
    <row r="2240" spans="1:69" hidden="1" x14ac:dyDescent="0.35">
      <c r="A2240" s="131">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95"/>
      <c r="BJ2240" s="95"/>
      <c r="BK2240" s="94"/>
      <c r="BL2240" s="95"/>
      <c r="BM2240" s="96"/>
      <c r="BN2240" s="94"/>
      <c r="BO2240" s="94"/>
      <c r="BP2240" s="42"/>
      <c r="BQ2240" s="120"/>
    </row>
    <row r="2241" spans="1:69" hidden="1" x14ac:dyDescent="0.35">
      <c r="A2241" s="131">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95"/>
      <c r="BJ2241" s="95"/>
      <c r="BK2241" s="94"/>
      <c r="BL2241" s="95"/>
      <c r="BM2241" s="96"/>
      <c r="BN2241" s="94"/>
      <c r="BO2241" s="94"/>
      <c r="BP2241" s="42"/>
      <c r="BQ2241" s="120"/>
    </row>
    <row r="2242" spans="1:69" hidden="1" x14ac:dyDescent="0.35">
      <c r="A2242" s="131">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95"/>
      <c r="BJ2242" s="95"/>
      <c r="BK2242" s="94"/>
      <c r="BL2242" s="95"/>
      <c r="BM2242" s="96"/>
      <c r="BN2242" s="94"/>
      <c r="BO2242" s="94"/>
      <c r="BP2242" s="42"/>
      <c r="BQ2242" s="120"/>
    </row>
    <row r="2243" spans="1:69" hidden="1" x14ac:dyDescent="0.35">
      <c r="A2243" s="131">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95"/>
      <c r="BJ2243" s="95"/>
      <c r="BK2243" s="94"/>
      <c r="BL2243" s="95"/>
      <c r="BM2243" s="96"/>
      <c r="BN2243" s="94"/>
      <c r="BO2243" s="94"/>
      <c r="BP2243" s="42"/>
      <c r="BQ2243" s="120"/>
    </row>
    <row r="2244" spans="1:69" hidden="1" x14ac:dyDescent="0.35">
      <c r="A2244" s="131">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95"/>
      <c r="BJ2244" s="95"/>
      <c r="BK2244" s="94"/>
      <c r="BL2244" s="95"/>
      <c r="BM2244" s="96"/>
      <c r="BN2244" s="94"/>
      <c r="BO2244" s="94"/>
      <c r="BP2244" s="42"/>
      <c r="BQ2244" s="120"/>
    </row>
    <row r="2245" spans="1:69" hidden="1" x14ac:dyDescent="0.35">
      <c r="A2245" s="131">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95"/>
      <c r="BJ2245" s="95"/>
      <c r="BK2245" s="94"/>
      <c r="BL2245" s="95"/>
      <c r="BM2245" s="96"/>
      <c r="BN2245" s="94"/>
      <c r="BO2245" s="94"/>
      <c r="BP2245" s="42"/>
      <c r="BQ2245" s="120"/>
    </row>
    <row r="2246" spans="1:69" hidden="1" x14ac:dyDescent="0.35">
      <c r="A2246" s="131">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95"/>
      <c r="BJ2246" s="95"/>
      <c r="BK2246" s="94"/>
      <c r="BL2246" s="95"/>
      <c r="BM2246" s="96"/>
      <c r="BN2246" s="94"/>
      <c r="BO2246" s="94"/>
      <c r="BP2246" s="42"/>
      <c r="BQ2246" s="120"/>
    </row>
    <row r="2247" spans="1:69" hidden="1" x14ac:dyDescent="0.35">
      <c r="A2247" s="131">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95"/>
      <c r="BJ2247" s="95"/>
      <c r="BK2247" s="94"/>
      <c r="BL2247" s="95"/>
      <c r="BM2247" s="96"/>
      <c r="BN2247" s="94"/>
      <c r="BO2247" s="94"/>
      <c r="BP2247" s="42"/>
      <c r="BQ2247" s="120"/>
    </row>
    <row r="2248" spans="1:69" hidden="1" x14ac:dyDescent="0.35">
      <c r="A2248" s="131">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95"/>
      <c r="BJ2248" s="95"/>
      <c r="BK2248" s="94"/>
      <c r="BL2248" s="95"/>
      <c r="BM2248" s="96"/>
      <c r="BN2248" s="94"/>
      <c r="BO2248" s="94"/>
      <c r="BP2248" s="42"/>
      <c r="BQ2248" s="120"/>
    </row>
    <row r="2249" spans="1:69" hidden="1" x14ac:dyDescent="0.35">
      <c r="A2249" s="131">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95"/>
      <c r="BJ2249" s="95"/>
      <c r="BK2249" s="94"/>
      <c r="BL2249" s="95"/>
      <c r="BM2249" s="96"/>
      <c r="BN2249" s="94"/>
      <c r="BO2249" s="94"/>
      <c r="BP2249" s="42"/>
      <c r="BQ2249" s="120"/>
    </row>
    <row r="2250" spans="1:69" hidden="1" x14ac:dyDescent="0.35">
      <c r="A2250" s="131">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95"/>
      <c r="BJ2250" s="95"/>
      <c r="BK2250" s="94"/>
      <c r="BL2250" s="95"/>
      <c r="BM2250" s="96"/>
      <c r="BN2250" s="94"/>
      <c r="BO2250" s="94"/>
      <c r="BP2250" s="42"/>
      <c r="BQ2250" s="120"/>
    </row>
    <row r="2251" spans="1:69" hidden="1" x14ac:dyDescent="0.35">
      <c r="A2251" s="131">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95"/>
      <c r="BJ2251" s="95"/>
      <c r="BK2251" s="94"/>
      <c r="BL2251" s="95"/>
      <c r="BM2251" s="96"/>
      <c r="BN2251" s="94"/>
      <c r="BO2251" s="94"/>
      <c r="BP2251" s="42"/>
      <c r="BQ2251" s="120"/>
    </row>
    <row r="2252" spans="1:69" ht="34.25" hidden="1" customHeight="1" x14ac:dyDescent="0.35">
      <c r="A2252" s="131">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95"/>
      <c r="BJ2252" s="95"/>
      <c r="BK2252" s="94"/>
      <c r="BL2252" s="95"/>
      <c r="BM2252" s="96"/>
      <c r="BN2252" s="94"/>
      <c r="BO2252" s="94"/>
      <c r="BP2252" s="42"/>
      <c r="BQ2252" s="120"/>
    </row>
    <row r="2253" spans="1:69" ht="34.25" hidden="1" customHeight="1" x14ac:dyDescent="0.35">
      <c r="A2253" s="131">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95"/>
      <c r="BJ2253" s="95"/>
      <c r="BK2253" s="94"/>
      <c r="BL2253" s="95"/>
      <c r="BM2253" s="96"/>
      <c r="BN2253" s="94"/>
      <c r="BO2253" s="94"/>
      <c r="BP2253" s="42"/>
      <c r="BQ2253" s="120"/>
    </row>
    <row r="2254" spans="1:69" hidden="1" x14ac:dyDescent="0.35">
      <c r="A2254" s="131">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95"/>
      <c r="BJ2254" s="95"/>
      <c r="BK2254" s="94"/>
      <c r="BL2254" s="95"/>
      <c r="BM2254" s="96"/>
      <c r="BN2254" s="94"/>
      <c r="BO2254" s="94"/>
      <c r="BP2254" s="42"/>
      <c r="BQ2254" s="120"/>
    </row>
    <row r="2255" spans="1:69" hidden="1" x14ac:dyDescent="0.35">
      <c r="A2255" s="131">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95"/>
      <c r="BJ2255" s="95"/>
      <c r="BK2255" s="94"/>
      <c r="BL2255" s="95"/>
      <c r="BM2255" s="96"/>
      <c r="BN2255" s="94"/>
      <c r="BO2255" s="94"/>
      <c r="BP2255" s="42"/>
      <c r="BQ2255" s="120"/>
    </row>
    <row r="2256" spans="1:69" hidden="1" x14ac:dyDescent="0.35">
      <c r="A2256" s="131">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95"/>
      <c r="BJ2256" s="95"/>
      <c r="BK2256" s="94"/>
      <c r="BL2256" s="95"/>
      <c r="BM2256" s="96"/>
      <c r="BN2256" s="94"/>
      <c r="BO2256" s="94"/>
      <c r="BP2256" s="42"/>
      <c r="BQ2256" s="120"/>
    </row>
    <row r="2257" spans="1:69" hidden="1" x14ac:dyDescent="0.35">
      <c r="A2257" s="131">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95"/>
      <c r="BJ2257" s="95"/>
      <c r="BK2257" s="94"/>
      <c r="BL2257" s="95"/>
      <c r="BM2257" s="96"/>
      <c r="BN2257" s="94"/>
      <c r="BO2257" s="94"/>
      <c r="BP2257" s="42"/>
      <c r="BQ2257" s="120"/>
    </row>
    <row r="2258" spans="1:69" hidden="1" x14ac:dyDescent="0.35">
      <c r="A2258" s="131">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95"/>
      <c r="BJ2258" s="95"/>
      <c r="BK2258" s="94"/>
      <c r="BL2258" s="95"/>
      <c r="BM2258" s="96"/>
      <c r="BN2258" s="94"/>
      <c r="BO2258" s="94"/>
      <c r="BP2258" s="42"/>
      <c r="BQ2258" s="120"/>
    </row>
    <row r="2259" spans="1:69" hidden="1" x14ac:dyDescent="0.35">
      <c r="A2259" s="131">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95"/>
      <c r="BJ2259" s="95"/>
      <c r="BK2259" s="94"/>
      <c r="BL2259" s="95"/>
      <c r="BM2259" s="96"/>
      <c r="BN2259" s="94"/>
      <c r="BO2259" s="94"/>
      <c r="BP2259" s="42"/>
      <c r="BQ2259" s="120"/>
    </row>
    <row r="2260" spans="1:69" hidden="1" x14ac:dyDescent="0.35">
      <c r="A2260" s="131">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95"/>
      <c r="BJ2260" s="95"/>
      <c r="BK2260" s="94"/>
      <c r="BL2260" s="95"/>
      <c r="BM2260" s="96"/>
      <c r="BN2260" s="94"/>
      <c r="BO2260" s="94"/>
      <c r="BP2260" s="42"/>
      <c r="BQ2260" s="120"/>
    </row>
    <row r="2261" spans="1:69" hidden="1" x14ac:dyDescent="0.35">
      <c r="A2261" s="131">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95"/>
      <c r="BJ2261" s="95"/>
      <c r="BK2261" s="94"/>
      <c r="BL2261" s="95"/>
      <c r="BM2261" s="96"/>
      <c r="BN2261" s="94"/>
      <c r="BO2261" s="94"/>
      <c r="BP2261" s="42"/>
      <c r="BQ2261" s="120"/>
    </row>
    <row r="2262" spans="1:69" hidden="1" x14ac:dyDescent="0.35">
      <c r="A2262" s="131">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95"/>
      <c r="BJ2262" s="95"/>
      <c r="BK2262" s="94"/>
      <c r="BL2262" s="95"/>
      <c r="BM2262" s="96"/>
      <c r="BN2262" s="94"/>
      <c r="BO2262" s="94"/>
      <c r="BP2262" s="42"/>
      <c r="BQ2262" s="120"/>
    </row>
    <row r="2263" spans="1:69" hidden="1" x14ac:dyDescent="0.35">
      <c r="A2263" s="131">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95"/>
      <c r="BJ2263" s="95"/>
      <c r="BK2263" s="94"/>
      <c r="BL2263" s="95"/>
      <c r="BM2263" s="96"/>
      <c r="BN2263" s="94"/>
      <c r="BO2263" s="94"/>
      <c r="BP2263" s="42"/>
      <c r="BQ2263" s="120"/>
    </row>
    <row r="2264" spans="1:69" hidden="1" x14ac:dyDescent="0.35">
      <c r="A2264" s="131">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95"/>
      <c r="BJ2264" s="95"/>
      <c r="BK2264" s="94"/>
      <c r="BL2264" s="95"/>
      <c r="BM2264" s="96"/>
      <c r="BN2264" s="94"/>
      <c r="BO2264" s="94"/>
      <c r="BP2264" s="42"/>
      <c r="BQ2264" s="120"/>
    </row>
    <row r="2265" spans="1:69" hidden="1" x14ac:dyDescent="0.35">
      <c r="A2265" s="131">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95"/>
      <c r="BJ2265" s="95"/>
      <c r="BK2265" s="94"/>
      <c r="BL2265" s="95"/>
      <c r="BM2265" s="96"/>
      <c r="BN2265" s="94"/>
      <c r="BO2265" s="94"/>
      <c r="BP2265" s="42"/>
      <c r="BQ2265" s="120"/>
    </row>
    <row r="2266" spans="1:69" hidden="1" x14ac:dyDescent="0.35">
      <c r="A2266" s="131">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95"/>
      <c r="BJ2266" s="95"/>
      <c r="BK2266" s="94"/>
      <c r="BL2266" s="95"/>
      <c r="BM2266" s="96"/>
      <c r="BN2266" s="94"/>
      <c r="BO2266" s="94"/>
      <c r="BP2266" s="42"/>
      <c r="BQ2266" s="120"/>
    </row>
    <row r="2267" spans="1:69" hidden="1" x14ac:dyDescent="0.35">
      <c r="A2267" s="131">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95"/>
      <c r="BJ2267" s="95"/>
      <c r="BK2267" s="94"/>
      <c r="BL2267" s="95"/>
      <c r="BM2267" s="96"/>
      <c r="BN2267" s="94"/>
      <c r="BO2267" s="94"/>
      <c r="BP2267" s="42"/>
      <c r="BQ2267" s="120"/>
    </row>
    <row r="2268" spans="1:69" hidden="1" x14ac:dyDescent="0.35">
      <c r="A2268" s="131">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95"/>
      <c r="BJ2268" s="95"/>
      <c r="BK2268" s="94"/>
      <c r="BL2268" s="95"/>
      <c r="BM2268" s="96"/>
      <c r="BN2268" s="94"/>
      <c r="BO2268" s="94"/>
      <c r="BP2268" s="42"/>
      <c r="BQ2268" s="120"/>
    </row>
    <row r="2269" spans="1:69" hidden="1" x14ac:dyDescent="0.35">
      <c r="A2269" s="131">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95"/>
      <c r="BJ2269" s="95"/>
      <c r="BK2269" s="94"/>
      <c r="BL2269" s="95"/>
      <c r="BM2269" s="96"/>
      <c r="BN2269" s="94"/>
      <c r="BO2269" s="94"/>
      <c r="BP2269" s="42"/>
      <c r="BQ2269" s="120"/>
    </row>
    <row r="2270" spans="1:69" hidden="1" x14ac:dyDescent="0.35">
      <c r="A2270" s="131">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95"/>
      <c r="BJ2270" s="95"/>
      <c r="BK2270" s="94"/>
      <c r="BL2270" s="95"/>
      <c r="BM2270" s="96"/>
      <c r="BN2270" s="94"/>
      <c r="BO2270" s="94"/>
      <c r="BP2270" s="42"/>
      <c r="BQ2270" s="120"/>
    </row>
    <row r="2271" spans="1:69" hidden="1" x14ac:dyDescent="0.35">
      <c r="A2271" s="131">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95"/>
      <c r="BJ2271" s="95"/>
      <c r="BK2271" s="94"/>
      <c r="BL2271" s="95"/>
      <c r="BM2271" s="96"/>
      <c r="BN2271" s="94"/>
      <c r="BO2271" s="94"/>
      <c r="BP2271" s="42"/>
      <c r="BQ2271" s="120"/>
    </row>
    <row r="2272" spans="1:69" hidden="1" x14ac:dyDescent="0.35">
      <c r="A2272" s="131">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95"/>
      <c r="BJ2272" s="95"/>
      <c r="BK2272" s="94"/>
      <c r="BL2272" s="95"/>
      <c r="BM2272" s="96"/>
      <c r="BN2272" s="94"/>
      <c r="BO2272" s="94"/>
      <c r="BP2272" s="42"/>
      <c r="BQ2272" s="120"/>
    </row>
    <row r="2273" spans="1:69" hidden="1" x14ac:dyDescent="0.35">
      <c r="A2273" s="131">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95"/>
      <c r="BJ2273" s="95"/>
      <c r="BK2273" s="94"/>
      <c r="BL2273" s="95"/>
      <c r="BM2273" s="96"/>
      <c r="BN2273" s="94"/>
      <c r="BO2273" s="94"/>
      <c r="BP2273" s="42"/>
      <c r="BQ2273" s="120"/>
    </row>
    <row r="2274" spans="1:69" ht="34.25" hidden="1" customHeight="1" x14ac:dyDescent="0.35">
      <c r="A2274" s="131">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95"/>
      <c r="BJ2274" s="95"/>
      <c r="BK2274" s="94"/>
      <c r="BL2274" s="95"/>
      <c r="BM2274" s="96"/>
      <c r="BN2274" s="94"/>
      <c r="BO2274" s="94"/>
      <c r="BP2274" s="42"/>
      <c r="BQ2274" s="120"/>
    </row>
    <row r="2275" spans="1:69" hidden="1" x14ac:dyDescent="0.35">
      <c r="A2275" s="131">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95"/>
      <c r="BJ2275" s="95"/>
      <c r="BK2275" s="94"/>
      <c r="BL2275" s="95"/>
      <c r="BM2275" s="96"/>
      <c r="BN2275" s="94"/>
      <c r="BO2275" s="94"/>
      <c r="BP2275" s="42"/>
      <c r="BQ2275" s="120"/>
    </row>
    <row r="2276" spans="1:69" hidden="1" x14ac:dyDescent="0.35">
      <c r="A2276" s="131">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95"/>
      <c r="BJ2276" s="95"/>
      <c r="BK2276" s="94"/>
      <c r="BL2276" s="95"/>
      <c r="BM2276" s="96"/>
      <c r="BN2276" s="94"/>
      <c r="BO2276" s="94"/>
      <c r="BP2276" s="42"/>
      <c r="BQ2276" s="120"/>
    </row>
    <row r="2277" spans="1:69" hidden="1" x14ac:dyDescent="0.35">
      <c r="A2277" s="131">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95"/>
      <c r="BJ2277" s="95"/>
      <c r="BK2277" s="94"/>
      <c r="BL2277" s="95"/>
      <c r="BM2277" s="96"/>
      <c r="BN2277" s="94"/>
      <c r="BO2277" s="94"/>
      <c r="BP2277" s="42"/>
      <c r="BQ2277" s="120"/>
    </row>
    <row r="2278" spans="1:69" ht="22.75" hidden="1" customHeight="1" x14ac:dyDescent="0.35">
      <c r="A2278" s="131">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95"/>
      <c r="BJ2278" s="95"/>
      <c r="BK2278" s="94"/>
      <c r="BL2278" s="95"/>
      <c r="BM2278" s="96"/>
      <c r="BN2278" s="94"/>
      <c r="BO2278" s="94"/>
      <c r="BP2278" s="42"/>
      <c r="BQ2278" s="120"/>
    </row>
    <row r="2279" spans="1:69" hidden="1" x14ac:dyDescent="0.35">
      <c r="A2279" s="131">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95"/>
      <c r="BJ2279" s="95"/>
      <c r="BK2279" s="94"/>
      <c r="BL2279" s="95"/>
      <c r="BM2279" s="96"/>
      <c r="BN2279" s="94"/>
      <c r="BO2279" s="94"/>
      <c r="BP2279" s="42"/>
      <c r="BQ2279" s="120"/>
    </row>
    <row r="2280" spans="1:69" ht="22.75" hidden="1" customHeight="1" x14ac:dyDescent="0.35">
      <c r="A2280" s="131">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95"/>
      <c r="BJ2280" s="95"/>
      <c r="BK2280" s="94"/>
      <c r="BL2280" s="95"/>
      <c r="BM2280" s="96"/>
      <c r="BN2280" s="94"/>
      <c r="BO2280" s="94"/>
      <c r="BP2280" s="42"/>
      <c r="BQ2280" s="120"/>
    </row>
    <row r="2281" spans="1:69" hidden="1" x14ac:dyDescent="0.35">
      <c r="A2281" s="131">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95"/>
      <c r="BJ2281" s="95"/>
      <c r="BK2281" s="94"/>
      <c r="BL2281" s="95"/>
      <c r="BM2281" s="96"/>
      <c r="BN2281" s="94"/>
      <c r="BO2281" s="94"/>
      <c r="BP2281" s="42"/>
      <c r="BQ2281" s="120"/>
    </row>
    <row r="2282" spans="1:69" hidden="1" x14ac:dyDescent="0.35">
      <c r="A2282" s="131">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95"/>
      <c r="BJ2282" s="95"/>
      <c r="BK2282" s="94"/>
      <c r="BL2282" s="95"/>
      <c r="BM2282" s="96"/>
      <c r="BN2282" s="94"/>
      <c r="BO2282" s="94"/>
      <c r="BP2282" s="42"/>
      <c r="BQ2282" s="120"/>
    </row>
    <row r="2283" spans="1:69" hidden="1" x14ac:dyDescent="0.35">
      <c r="A2283" s="131">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95"/>
      <c r="BJ2283" s="95"/>
      <c r="BK2283" s="94"/>
      <c r="BL2283" s="95"/>
      <c r="BM2283" s="96"/>
      <c r="BN2283" s="94"/>
      <c r="BO2283" s="94"/>
      <c r="BP2283" s="42"/>
      <c r="BQ2283" s="120"/>
    </row>
    <row r="2284" spans="1:69" hidden="1" x14ac:dyDescent="0.35">
      <c r="A2284" s="131">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95"/>
      <c r="BJ2284" s="95"/>
      <c r="BK2284" s="94"/>
      <c r="BL2284" s="95"/>
      <c r="BM2284" s="96"/>
      <c r="BN2284" s="94"/>
      <c r="BO2284" s="94"/>
      <c r="BP2284" s="42"/>
      <c r="BQ2284" s="120"/>
    </row>
    <row r="2285" spans="1:69" hidden="1" x14ac:dyDescent="0.35">
      <c r="A2285" s="131">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95"/>
      <c r="BJ2285" s="95"/>
      <c r="BK2285" s="94"/>
      <c r="BL2285" s="95"/>
      <c r="BM2285" s="96"/>
      <c r="BN2285" s="94"/>
      <c r="BO2285" s="94"/>
      <c r="BP2285" s="42"/>
      <c r="BQ2285" s="120"/>
    </row>
    <row r="2286" spans="1:69" hidden="1" x14ac:dyDescent="0.35">
      <c r="A2286" s="131">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95"/>
      <c r="BJ2286" s="95"/>
      <c r="BK2286" s="94"/>
      <c r="BL2286" s="95"/>
      <c r="BM2286" s="96"/>
      <c r="BN2286" s="94"/>
      <c r="BO2286" s="94"/>
      <c r="BP2286" s="42"/>
      <c r="BQ2286" s="120"/>
    </row>
    <row r="2287" spans="1:69" hidden="1" x14ac:dyDescent="0.35">
      <c r="A2287" s="131">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95"/>
      <c r="BJ2287" s="95"/>
      <c r="BK2287" s="94"/>
      <c r="BL2287" s="95"/>
      <c r="BM2287" s="96"/>
      <c r="BN2287" s="94"/>
      <c r="BO2287" s="94"/>
      <c r="BP2287" s="42"/>
      <c r="BQ2287" s="120"/>
    </row>
    <row r="2288" spans="1:69" hidden="1" x14ac:dyDescent="0.35">
      <c r="A2288" s="131">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95"/>
      <c r="BJ2288" s="95"/>
      <c r="BK2288" s="94"/>
      <c r="BL2288" s="95"/>
      <c r="BM2288" s="96"/>
      <c r="BN2288" s="94"/>
      <c r="BO2288" s="94"/>
      <c r="BP2288" s="42"/>
      <c r="BQ2288" s="120"/>
    </row>
    <row r="2289" spans="1:69" hidden="1" x14ac:dyDescent="0.35">
      <c r="A2289" s="131">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95"/>
      <c r="BJ2289" s="95"/>
      <c r="BK2289" s="94"/>
      <c r="BL2289" s="95"/>
      <c r="BM2289" s="96"/>
      <c r="BN2289" s="94"/>
      <c r="BO2289" s="94"/>
      <c r="BP2289" s="42"/>
      <c r="BQ2289" s="120"/>
    </row>
    <row r="2290" spans="1:69" hidden="1" x14ac:dyDescent="0.35">
      <c r="A2290" s="131">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95"/>
      <c r="BJ2290" s="95"/>
      <c r="BK2290" s="94"/>
      <c r="BL2290" s="95"/>
      <c r="BM2290" s="96"/>
      <c r="BN2290" s="94"/>
      <c r="BO2290" s="94"/>
      <c r="BP2290" s="42"/>
      <c r="BQ2290" s="120"/>
    </row>
    <row r="2291" spans="1:69" ht="22.75" hidden="1" customHeight="1" x14ac:dyDescent="0.35">
      <c r="A2291" s="131">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95"/>
      <c r="BJ2291" s="95"/>
      <c r="BK2291" s="94"/>
      <c r="BL2291" s="95"/>
      <c r="BM2291" s="96"/>
      <c r="BN2291" s="94"/>
      <c r="BO2291" s="94"/>
      <c r="BP2291" s="42"/>
      <c r="BQ2291" s="120"/>
    </row>
    <row r="2292" spans="1:69" hidden="1" x14ac:dyDescent="0.35">
      <c r="A2292" s="131">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95"/>
      <c r="BJ2292" s="95"/>
      <c r="BK2292" s="94"/>
      <c r="BL2292" s="95"/>
      <c r="BM2292" s="96"/>
      <c r="BN2292" s="94"/>
      <c r="BO2292" s="94"/>
      <c r="BP2292" s="42"/>
      <c r="BQ2292" s="120"/>
    </row>
    <row r="2293" spans="1:69" hidden="1" x14ac:dyDescent="0.35">
      <c r="A2293" s="131">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95"/>
      <c r="BJ2293" s="95"/>
      <c r="BK2293" s="94"/>
      <c r="BL2293" s="95"/>
      <c r="BM2293" s="96"/>
      <c r="BN2293" s="94"/>
      <c r="BO2293" s="94"/>
      <c r="BP2293" s="42"/>
      <c r="BQ2293" s="120"/>
    </row>
    <row r="2294" spans="1:69" hidden="1" x14ac:dyDescent="0.35">
      <c r="A2294" s="131">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95"/>
      <c r="BJ2294" s="95"/>
      <c r="BK2294" s="94"/>
      <c r="BL2294" s="95"/>
      <c r="BM2294" s="96"/>
      <c r="BN2294" s="94"/>
      <c r="BO2294" s="94"/>
      <c r="BP2294" s="42"/>
      <c r="BQ2294" s="120"/>
    </row>
    <row r="2295" spans="1:69" hidden="1" x14ac:dyDescent="0.35">
      <c r="A2295" s="131">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95"/>
      <c r="BJ2295" s="95"/>
      <c r="BK2295" s="94"/>
      <c r="BL2295" s="95"/>
      <c r="BM2295" s="96"/>
      <c r="BN2295" s="94"/>
      <c r="BO2295" s="94"/>
      <c r="BP2295" s="42"/>
      <c r="BQ2295" s="120"/>
    </row>
    <row r="2296" spans="1:69" hidden="1" x14ac:dyDescent="0.35">
      <c r="A2296" s="131">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95"/>
      <c r="BJ2296" s="95"/>
      <c r="BK2296" s="94"/>
      <c r="BL2296" s="95"/>
      <c r="BM2296" s="96"/>
      <c r="BN2296" s="94"/>
      <c r="BO2296" s="94"/>
      <c r="BP2296" s="42"/>
      <c r="BQ2296" s="120"/>
    </row>
    <row r="2297" spans="1:69" hidden="1" x14ac:dyDescent="0.35">
      <c r="A2297" s="131">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95"/>
      <c r="BJ2297" s="95"/>
      <c r="BK2297" s="94"/>
      <c r="BL2297" s="95"/>
      <c r="BM2297" s="96"/>
      <c r="BN2297" s="94"/>
      <c r="BO2297" s="94"/>
      <c r="BP2297" s="42"/>
      <c r="BQ2297" s="120"/>
    </row>
    <row r="2298" spans="1:69" hidden="1" x14ac:dyDescent="0.35">
      <c r="A2298" s="131">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95"/>
      <c r="BJ2298" s="95"/>
      <c r="BK2298" s="94"/>
      <c r="BL2298" s="95"/>
      <c r="BM2298" s="96"/>
      <c r="BN2298" s="94"/>
      <c r="BO2298" s="94"/>
      <c r="BP2298" s="42"/>
      <c r="BQ2298" s="120"/>
    </row>
    <row r="2299" spans="1:69" hidden="1" x14ac:dyDescent="0.35">
      <c r="A2299" s="131">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95"/>
      <c r="BJ2299" s="95"/>
      <c r="BK2299" s="94"/>
      <c r="BL2299" s="95"/>
      <c r="BM2299" s="96"/>
      <c r="BN2299" s="94"/>
      <c r="BO2299" s="94"/>
      <c r="BP2299" s="42"/>
      <c r="BQ2299" s="120"/>
    </row>
    <row r="2300" spans="1:69" hidden="1" x14ac:dyDescent="0.35">
      <c r="A2300" s="131">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95"/>
      <c r="BJ2300" s="95"/>
      <c r="BK2300" s="94"/>
      <c r="BL2300" s="95"/>
      <c r="BM2300" s="96"/>
      <c r="BN2300" s="94"/>
      <c r="BO2300" s="94"/>
      <c r="BP2300" s="42"/>
      <c r="BQ2300" s="120"/>
    </row>
    <row r="2301" spans="1:69" hidden="1" x14ac:dyDescent="0.35">
      <c r="A2301" s="131">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95"/>
      <c r="BJ2301" s="95"/>
      <c r="BK2301" s="94"/>
      <c r="BL2301" s="95"/>
      <c r="BM2301" s="96"/>
      <c r="BN2301" s="94"/>
      <c r="BO2301" s="94"/>
      <c r="BP2301" s="42"/>
      <c r="BQ2301" s="120"/>
    </row>
    <row r="2302" spans="1:69" hidden="1" x14ac:dyDescent="0.35">
      <c r="A2302" s="131">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95"/>
      <c r="BJ2302" s="95"/>
      <c r="BK2302" s="94"/>
      <c r="BL2302" s="95"/>
      <c r="BM2302" s="96"/>
      <c r="BN2302" s="94"/>
      <c r="BO2302" s="94"/>
      <c r="BP2302" s="42"/>
      <c r="BQ2302" s="120"/>
    </row>
    <row r="2303" spans="1:69" hidden="1" x14ac:dyDescent="0.35">
      <c r="A2303" s="131">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95"/>
      <c r="BJ2303" s="95"/>
      <c r="BK2303" s="94"/>
      <c r="BL2303" s="95"/>
      <c r="BM2303" s="96"/>
      <c r="BN2303" s="94"/>
      <c r="BO2303" s="94"/>
      <c r="BP2303" s="42"/>
      <c r="BQ2303" s="120"/>
    </row>
    <row r="2304" spans="1:69" hidden="1" x14ac:dyDescent="0.35">
      <c r="A2304" s="131">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95"/>
      <c r="BJ2304" s="95"/>
      <c r="BK2304" s="94"/>
      <c r="BL2304" s="95"/>
      <c r="BM2304" s="96"/>
      <c r="BN2304" s="94"/>
      <c r="BO2304" s="94"/>
      <c r="BP2304" s="42"/>
      <c r="BQ2304" s="120"/>
    </row>
    <row r="2305" spans="1:69" hidden="1" x14ac:dyDescent="0.35">
      <c r="A2305" s="131">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95"/>
      <c r="BJ2305" s="95"/>
      <c r="BK2305" s="94"/>
      <c r="BL2305" s="95"/>
      <c r="BM2305" s="96"/>
      <c r="BN2305" s="94"/>
      <c r="BO2305" s="94"/>
      <c r="BP2305" s="42"/>
      <c r="BQ2305" s="120"/>
    </row>
    <row r="2306" spans="1:69" hidden="1" x14ac:dyDescent="0.35">
      <c r="A2306" s="131">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95"/>
      <c r="BJ2306" s="95"/>
      <c r="BK2306" s="94"/>
      <c r="BL2306" s="95"/>
      <c r="BM2306" s="96"/>
      <c r="BN2306" s="94"/>
      <c r="BO2306" s="94"/>
      <c r="BP2306" s="42"/>
      <c r="BQ2306" s="120"/>
    </row>
    <row r="2307" spans="1:69" hidden="1" x14ac:dyDescent="0.35">
      <c r="A2307" s="131">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95"/>
      <c r="BJ2307" s="95"/>
      <c r="BK2307" s="94"/>
      <c r="BL2307" s="95"/>
      <c r="BM2307" s="96"/>
      <c r="BN2307" s="94"/>
      <c r="BO2307" s="94"/>
      <c r="BP2307" s="42"/>
      <c r="BQ2307" s="120"/>
    </row>
    <row r="2308" spans="1:69" hidden="1" x14ac:dyDescent="0.35">
      <c r="A2308" s="131">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95"/>
      <c r="BJ2308" s="95"/>
      <c r="BK2308" s="94"/>
      <c r="BL2308" s="95"/>
      <c r="BM2308" s="96"/>
      <c r="BN2308" s="94"/>
      <c r="BO2308" s="94"/>
      <c r="BP2308" s="42"/>
      <c r="BQ2308" s="120"/>
    </row>
    <row r="2309" spans="1:69" hidden="1" x14ac:dyDescent="0.35">
      <c r="A2309" s="131">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95"/>
      <c r="BJ2309" s="95"/>
      <c r="BK2309" s="94"/>
      <c r="BL2309" s="95"/>
      <c r="BM2309" s="96"/>
      <c r="BN2309" s="94"/>
      <c r="BO2309" s="94"/>
      <c r="BP2309" s="42"/>
      <c r="BQ2309" s="120"/>
    </row>
    <row r="2310" spans="1:69" hidden="1" x14ac:dyDescent="0.35">
      <c r="A2310" s="131">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95"/>
      <c r="BJ2310" s="95"/>
      <c r="BK2310" s="94"/>
      <c r="BL2310" s="95"/>
      <c r="BM2310" s="96"/>
      <c r="BN2310" s="94"/>
      <c r="BO2310" s="94"/>
      <c r="BP2310" s="42"/>
      <c r="BQ2310" s="120"/>
    </row>
    <row r="2311" spans="1:69" hidden="1" x14ac:dyDescent="0.35">
      <c r="A2311" s="131">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95"/>
      <c r="BJ2311" s="95"/>
      <c r="BK2311" s="94"/>
      <c r="BL2311" s="95"/>
      <c r="BM2311" s="96"/>
      <c r="BN2311" s="94"/>
      <c r="BO2311" s="94"/>
      <c r="BP2311" s="42"/>
      <c r="BQ2311" s="120"/>
    </row>
    <row r="2312" spans="1:69" hidden="1" x14ac:dyDescent="0.35">
      <c r="A2312" s="131">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95"/>
      <c r="BJ2312" s="95"/>
      <c r="BK2312" s="94"/>
      <c r="BL2312" s="95"/>
      <c r="BM2312" s="96"/>
      <c r="BN2312" s="94"/>
      <c r="BO2312" s="94"/>
      <c r="BP2312" s="42"/>
      <c r="BQ2312" s="120"/>
    </row>
    <row r="2313" spans="1:69" ht="22.75" hidden="1" customHeight="1" x14ac:dyDescent="0.35">
      <c r="A2313" s="131">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95"/>
      <c r="BJ2313" s="95"/>
      <c r="BK2313" s="94"/>
      <c r="BL2313" s="95"/>
      <c r="BM2313" s="96"/>
      <c r="BN2313" s="94"/>
      <c r="BO2313" s="94"/>
      <c r="BP2313" s="42"/>
      <c r="BQ2313" s="120"/>
    </row>
    <row r="2314" spans="1:69" hidden="1" x14ac:dyDescent="0.35">
      <c r="A2314" s="131">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95"/>
      <c r="BJ2314" s="95"/>
      <c r="BK2314" s="94"/>
      <c r="BL2314" s="95"/>
      <c r="BM2314" s="96"/>
      <c r="BN2314" s="94"/>
      <c r="BO2314" s="94"/>
      <c r="BP2314" s="42"/>
      <c r="BQ2314" s="120"/>
    </row>
    <row r="2315" spans="1:69" hidden="1" x14ac:dyDescent="0.35">
      <c r="A2315" s="131">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95"/>
      <c r="BJ2315" s="95"/>
      <c r="BK2315" s="94"/>
      <c r="BL2315" s="95"/>
      <c r="BM2315" s="96"/>
      <c r="BN2315" s="94"/>
      <c r="BO2315" s="94"/>
      <c r="BP2315" s="42"/>
      <c r="BQ2315" s="120"/>
    </row>
    <row r="2316" spans="1:69" hidden="1" x14ac:dyDescent="0.35">
      <c r="A2316" s="131">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95"/>
      <c r="BJ2316" s="95"/>
      <c r="BK2316" s="94"/>
      <c r="BL2316" s="95"/>
      <c r="BM2316" s="96"/>
      <c r="BN2316" s="94"/>
      <c r="BO2316" s="94"/>
      <c r="BP2316" s="42"/>
      <c r="BQ2316" s="120"/>
    </row>
    <row r="2317" spans="1:69" ht="22.75" hidden="1" customHeight="1" x14ac:dyDescent="0.35">
      <c r="A2317" s="131">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95"/>
      <c r="BJ2317" s="95"/>
      <c r="BK2317" s="94"/>
      <c r="BL2317" s="95"/>
      <c r="BM2317" s="96"/>
      <c r="BN2317" s="94"/>
      <c r="BO2317" s="94"/>
      <c r="BP2317" s="42"/>
      <c r="BQ2317" s="120"/>
    </row>
    <row r="2318" spans="1:69" hidden="1" x14ac:dyDescent="0.35">
      <c r="A2318" s="131">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95"/>
      <c r="BJ2318" s="95"/>
      <c r="BK2318" s="94"/>
      <c r="BL2318" s="95"/>
      <c r="BM2318" s="96"/>
      <c r="BN2318" s="94"/>
      <c r="BO2318" s="94"/>
      <c r="BP2318" s="42"/>
      <c r="BQ2318" s="120"/>
    </row>
    <row r="2319" spans="1:69" hidden="1" x14ac:dyDescent="0.35">
      <c r="A2319" s="131">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95"/>
      <c r="BJ2319" s="95"/>
      <c r="BK2319" s="94"/>
      <c r="BL2319" s="95"/>
      <c r="BM2319" s="96"/>
      <c r="BN2319" s="94"/>
      <c r="BO2319" s="94"/>
      <c r="BP2319" s="42"/>
      <c r="BQ2319" s="120"/>
    </row>
    <row r="2320" spans="1:69" hidden="1" x14ac:dyDescent="0.35">
      <c r="A2320" s="131">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95"/>
      <c r="BJ2320" s="95"/>
      <c r="BK2320" s="94"/>
      <c r="BL2320" s="95"/>
      <c r="BM2320" s="96"/>
      <c r="BN2320" s="94"/>
      <c r="BO2320" s="94"/>
      <c r="BP2320" s="42"/>
      <c r="BQ2320" s="120"/>
    </row>
    <row r="2321" spans="1:69" hidden="1" x14ac:dyDescent="0.35">
      <c r="A2321" s="131">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95"/>
      <c r="BJ2321" s="95"/>
      <c r="BK2321" s="94"/>
      <c r="BL2321" s="95"/>
      <c r="BM2321" s="96"/>
      <c r="BN2321" s="94"/>
      <c r="BO2321" s="94"/>
      <c r="BP2321" s="42"/>
      <c r="BQ2321" s="120"/>
    </row>
    <row r="2322" spans="1:69" hidden="1" x14ac:dyDescent="0.35">
      <c r="A2322" s="131">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95"/>
      <c r="BJ2322" s="95"/>
      <c r="BK2322" s="94"/>
      <c r="BL2322" s="95"/>
      <c r="BM2322" s="96"/>
      <c r="BN2322" s="94"/>
      <c r="BO2322" s="94"/>
      <c r="BP2322" s="42"/>
      <c r="BQ2322" s="120"/>
    </row>
    <row r="2323" spans="1:69" hidden="1" x14ac:dyDescent="0.35">
      <c r="A2323" s="131">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95"/>
      <c r="BJ2323" s="95"/>
      <c r="BK2323" s="94"/>
      <c r="BL2323" s="95"/>
      <c r="BM2323" s="96"/>
      <c r="BN2323" s="94"/>
      <c r="BO2323" s="94"/>
      <c r="BP2323" s="42"/>
      <c r="BQ2323" s="120"/>
    </row>
    <row r="2324" spans="1:69" hidden="1" x14ac:dyDescent="0.35">
      <c r="A2324" s="131">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95"/>
      <c r="BJ2324" s="95"/>
      <c r="BK2324" s="94"/>
      <c r="BL2324" s="95"/>
      <c r="BM2324" s="96"/>
      <c r="BN2324" s="94"/>
      <c r="BO2324" s="94"/>
      <c r="BP2324" s="42"/>
      <c r="BQ2324" s="120"/>
    </row>
    <row r="2325" spans="1:69" hidden="1" x14ac:dyDescent="0.35">
      <c r="A2325" s="131">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95"/>
      <c r="BJ2325" s="95"/>
      <c r="BK2325" s="94"/>
      <c r="BL2325" s="95"/>
      <c r="BM2325" s="96"/>
      <c r="BN2325" s="94"/>
      <c r="BO2325" s="94"/>
      <c r="BP2325" s="42"/>
      <c r="BQ2325" s="120"/>
    </row>
    <row r="2326" spans="1:69" hidden="1" x14ac:dyDescent="0.35">
      <c r="A2326" s="131">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95"/>
      <c r="BJ2326" s="95"/>
      <c r="BK2326" s="94"/>
      <c r="BL2326" s="95"/>
      <c r="BM2326" s="96"/>
      <c r="BN2326" s="94"/>
      <c r="BO2326" s="94"/>
      <c r="BP2326" s="42"/>
      <c r="BQ2326" s="120"/>
    </row>
    <row r="2327" spans="1:69" hidden="1" x14ac:dyDescent="0.35">
      <c r="A2327" s="131">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95"/>
      <c r="BJ2327" s="95"/>
      <c r="BK2327" s="94"/>
      <c r="BL2327" s="95"/>
      <c r="BM2327" s="96"/>
      <c r="BN2327" s="94"/>
      <c r="BO2327" s="94"/>
      <c r="BP2327" s="42"/>
      <c r="BQ2327" s="120"/>
    </row>
    <row r="2328" spans="1:69" hidden="1" x14ac:dyDescent="0.35">
      <c r="A2328" s="131">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95"/>
      <c r="BJ2328" s="95"/>
      <c r="BK2328" s="94"/>
      <c r="BL2328" s="95"/>
      <c r="BM2328" s="96"/>
      <c r="BN2328" s="94"/>
      <c r="BO2328" s="94"/>
      <c r="BP2328" s="42"/>
      <c r="BQ2328" s="120"/>
    </row>
    <row r="2329" spans="1:69" hidden="1" x14ac:dyDescent="0.35">
      <c r="A2329" s="131">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95"/>
      <c r="BJ2329" s="95"/>
      <c r="BK2329" s="94"/>
      <c r="BL2329" s="95"/>
      <c r="BM2329" s="96"/>
      <c r="BN2329" s="94"/>
      <c r="BO2329" s="94"/>
      <c r="BP2329" s="42"/>
      <c r="BQ2329" s="120"/>
    </row>
    <row r="2330" spans="1:69" hidden="1" x14ac:dyDescent="0.35">
      <c r="A2330" s="131">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95"/>
      <c r="BJ2330" s="95"/>
      <c r="BK2330" s="94"/>
      <c r="BL2330" s="95"/>
      <c r="BM2330" s="96"/>
      <c r="BN2330" s="94"/>
      <c r="BO2330" s="94"/>
      <c r="BP2330" s="42"/>
      <c r="BQ2330" s="120"/>
    </row>
    <row r="2331" spans="1:69" hidden="1" x14ac:dyDescent="0.35">
      <c r="A2331" s="131">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95"/>
      <c r="BJ2331" s="95"/>
      <c r="BK2331" s="94"/>
      <c r="BL2331" s="95"/>
      <c r="BM2331" s="96"/>
      <c r="BN2331" s="94"/>
      <c r="BO2331" s="94"/>
      <c r="BP2331" s="42"/>
      <c r="BQ2331" s="120"/>
    </row>
    <row r="2332" spans="1:69" hidden="1" x14ac:dyDescent="0.35">
      <c r="A2332" s="131">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95"/>
      <c r="BJ2332" s="95"/>
      <c r="BK2332" s="94"/>
      <c r="BL2332" s="95"/>
      <c r="BM2332" s="96"/>
      <c r="BN2332" s="94"/>
      <c r="BO2332" s="94"/>
      <c r="BP2332" s="42"/>
      <c r="BQ2332" s="120"/>
    </row>
    <row r="2333" spans="1:69" hidden="1" x14ac:dyDescent="0.35">
      <c r="A2333" s="131">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95"/>
      <c r="BJ2333" s="95"/>
      <c r="BK2333" s="94"/>
      <c r="BL2333" s="95"/>
      <c r="BM2333" s="96"/>
      <c r="BN2333" s="94"/>
      <c r="BO2333" s="94"/>
      <c r="BP2333" s="42"/>
      <c r="BQ2333" s="120"/>
    </row>
    <row r="2334" spans="1:69" hidden="1" x14ac:dyDescent="0.35">
      <c r="A2334" s="131">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95"/>
      <c r="BJ2334" s="95"/>
      <c r="BK2334" s="94"/>
      <c r="BL2334" s="95"/>
      <c r="BM2334" s="96"/>
      <c r="BN2334" s="94"/>
      <c r="BO2334" s="94"/>
      <c r="BP2334" s="42"/>
      <c r="BQ2334" s="120"/>
    </row>
    <row r="2335" spans="1:69" hidden="1" x14ac:dyDescent="0.35">
      <c r="A2335" s="131">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95"/>
      <c r="BJ2335" s="95"/>
      <c r="BK2335" s="94"/>
      <c r="BL2335" s="95"/>
      <c r="BM2335" s="96"/>
      <c r="BN2335" s="94"/>
      <c r="BO2335" s="94"/>
      <c r="BP2335" s="42"/>
      <c r="BQ2335" s="120"/>
    </row>
    <row r="2336" spans="1:69" hidden="1" x14ac:dyDescent="0.35">
      <c r="A2336" s="131">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95"/>
      <c r="BJ2336" s="95"/>
      <c r="BK2336" s="94"/>
      <c r="BL2336" s="95"/>
      <c r="BM2336" s="96"/>
      <c r="BN2336" s="94"/>
      <c r="BO2336" s="94"/>
      <c r="BP2336" s="42"/>
      <c r="BQ2336" s="120"/>
    </row>
    <row r="2337" spans="1:69" hidden="1" x14ac:dyDescent="0.35">
      <c r="A2337" s="131">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95"/>
      <c r="BJ2337" s="95"/>
      <c r="BK2337" s="94"/>
      <c r="BL2337" s="95"/>
      <c r="BM2337" s="96"/>
      <c r="BN2337" s="94"/>
      <c r="BO2337" s="94"/>
      <c r="BP2337" s="42"/>
      <c r="BQ2337" s="120"/>
    </row>
    <row r="2338" spans="1:69" hidden="1" x14ac:dyDescent="0.35">
      <c r="A2338" s="131">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95"/>
      <c r="BJ2338" s="95"/>
      <c r="BK2338" s="94"/>
      <c r="BL2338" s="95"/>
      <c r="BM2338" s="96"/>
      <c r="BN2338" s="94"/>
      <c r="BO2338" s="94"/>
      <c r="BP2338" s="42"/>
      <c r="BQ2338" s="120"/>
    </row>
    <row r="2339" spans="1:69" hidden="1" x14ac:dyDescent="0.35">
      <c r="A2339" s="131">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95"/>
      <c r="BJ2339" s="95"/>
      <c r="BK2339" s="94"/>
      <c r="BL2339" s="95"/>
      <c r="BM2339" s="96"/>
      <c r="BN2339" s="94"/>
      <c r="BO2339" s="94"/>
      <c r="BP2339" s="42"/>
      <c r="BQ2339" s="120"/>
    </row>
    <row r="2340" spans="1:69" hidden="1" x14ac:dyDescent="0.35">
      <c r="A2340" s="131">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95"/>
      <c r="BJ2340" s="95"/>
      <c r="BK2340" s="94"/>
      <c r="BL2340" s="95"/>
      <c r="BM2340" s="96"/>
      <c r="BN2340" s="94"/>
      <c r="BO2340" s="94"/>
      <c r="BP2340" s="42"/>
      <c r="BQ2340" s="120"/>
    </row>
    <row r="2341" spans="1:69" hidden="1" x14ac:dyDescent="0.35">
      <c r="A2341" s="131">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95"/>
      <c r="BJ2341" s="95"/>
      <c r="BK2341" s="94"/>
      <c r="BL2341" s="95"/>
      <c r="BM2341" s="96"/>
      <c r="BN2341" s="94"/>
      <c r="BO2341" s="94"/>
      <c r="BP2341" s="42"/>
      <c r="BQ2341" s="120"/>
    </row>
    <row r="2342" spans="1:69" hidden="1" x14ac:dyDescent="0.35">
      <c r="A2342" s="131">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95"/>
      <c r="BJ2342" s="95"/>
      <c r="BK2342" s="94"/>
      <c r="BL2342" s="95"/>
      <c r="BM2342" s="96"/>
      <c r="BN2342" s="94"/>
      <c r="BO2342" s="94"/>
      <c r="BP2342" s="42"/>
      <c r="BQ2342" s="120"/>
    </row>
    <row r="2343" spans="1:69" hidden="1" x14ac:dyDescent="0.35">
      <c r="A2343" s="131">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95"/>
      <c r="BJ2343" s="95"/>
      <c r="BK2343" s="94"/>
      <c r="BL2343" s="95"/>
      <c r="BM2343" s="96"/>
      <c r="BN2343" s="94"/>
      <c r="BO2343" s="94"/>
      <c r="BP2343" s="42"/>
      <c r="BQ2343" s="120"/>
    </row>
    <row r="2344" spans="1:69" hidden="1" x14ac:dyDescent="0.35">
      <c r="A2344" s="131">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95"/>
      <c r="BJ2344" s="95"/>
      <c r="BK2344" s="94"/>
      <c r="BL2344" s="95"/>
      <c r="BM2344" s="96"/>
      <c r="BN2344" s="94"/>
      <c r="BO2344" s="94"/>
      <c r="BP2344" s="42"/>
      <c r="BQ2344" s="120"/>
    </row>
    <row r="2345" spans="1:69" hidden="1" x14ac:dyDescent="0.35">
      <c r="A2345" s="131">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95"/>
      <c r="BJ2345" s="95"/>
      <c r="BK2345" s="94"/>
      <c r="BL2345" s="95"/>
      <c r="BM2345" s="96"/>
      <c r="BN2345" s="94"/>
      <c r="BO2345" s="94"/>
      <c r="BP2345" s="42"/>
      <c r="BQ2345" s="120"/>
    </row>
    <row r="2346" spans="1:69" hidden="1" x14ac:dyDescent="0.35">
      <c r="A2346" s="131">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95"/>
      <c r="BJ2346" s="95"/>
      <c r="BK2346" s="94"/>
      <c r="BL2346" s="95"/>
      <c r="BM2346" s="96"/>
      <c r="BN2346" s="94"/>
      <c r="BO2346" s="94"/>
      <c r="BP2346" s="42"/>
      <c r="BQ2346" s="120"/>
    </row>
    <row r="2347" spans="1:69" ht="22.75" hidden="1" customHeight="1" x14ac:dyDescent="0.35">
      <c r="A2347" s="131">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95"/>
      <c r="BJ2347" s="95"/>
      <c r="BK2347" s="94"/>
      <c r="BL2347" s="95"/>
      <c r="BM2347" s="96"/>
      <c r="BN2347" s="94"/>
      <c r="BO2347" s="94"/>
      <c r="BP2347" s="42"/>
      <c r="BQ2347" s="120"/>
    </row>
    <row r="2348" spans="1:69" ht="22.75" hidden="1" customHeight="1" x14ac:dyDescent="0.35">
      <c r="A2348" s="131">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95"/>
      <c r="BJ2348" s="95"/>
      <c r="BK2348" s="94"/>
      <c r="BL2348" s="95"/>
      <c r="BM2348" s="96"/>
      <c r="BN2348" s="94"/>
      <c r="BO2348" s="94"/>
      <c r="BP2348" s="42"/>
      <c r="BQ2348" s="120"/>
    </row>
    <row r="2349" spans="1:69" hidden="1" x14ac:dyDescent="0.35">
      <c r="A2349" s="131">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95"/>
      <c r="BJ2349" s="95"/>
      <c r="BK2349" s="94"/>
      <c r="BL2349" s="95"/>
      <c r="BM2349" s="96"/>
      <c r="BN2349" s="94"/>
      <c r="BO2349" s="94"/>
      <c r="BP2349" s="42"/>
      <c r="BQ2349" s="120"/>
    </row>
    <row r="2350" spans="1:69" hidden="1" x14ac:dyDescent="0.35">
      <c r="A2350" s="131">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95"/>
      <c r="BJ2350" s="95"/>
      <c r="BK2350" s="94"/>
      <c r="BL2350" s="95"/>
      <c r="BM2350" s="96"/>
      <c r="BN2350" s="94"/>
      <c r="BO2350" s="94"/>
      <c r="BP2350" s="42"/>
      <c r="BQ2350" s="120"/>
    </row>
    <row r="2351" spans="1:69" hidden="1" x14ac:dyDescent="0.35">
      <c r="A2351" s="131">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95"/>
      <c r="BJ2351" s="95"/>
      <c r="BK2351" s="94"/>
      <c r="BL2351" s="95"/>
      <c r="BM2351" s="96"/>
      <c r="BN2351" s="94"/>
      <c r="BO2351" s="94"/>
      <c r="BP2351" s="42"/>
      <c r="BQ2351" s="120"/>
    </row>
    <row r="2352" spans="1:69" hidden="1" x14ac:dyDescent="0.35">
      <c r="A2352" s="131">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95"/>
      <c r="BJ2352" s="95"/>
      <c r="BK2352" s="94"/>
      <c r="BL2352" s="95"/>
      <c r="BM2352" s="96"/>
      <c r="BN2352" s="94"/>
      <c r="BO2352" s="94"/>
      <c r="BP2352" s="42"/>
      <c r="BQ2352" s="120"/>
    </row>
    <row r="2353" spans="1:69" hidden="1" x14ac:dyDescent="0.35">
      <c r="A2353" s="131">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95"/>
      <c r="BJ2353" s="95"/>
      <c r="BK2353" s="94"/>
      <c r="BL2353" s="95"/>
      <c r="BM2353" s="96"/>
      <c r="BN2353" s="94"/>
      <c r="BO2353" s="94"/>
      <c r="BP2353" s="42"/>
      <c r="BQ2353" s="120"/>
    </row>
    <row r="2354" spans="1:69" hidden="1" x14ac:dyDescent="0.35">
      <c r="A2354" s="131">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95"/>
      <c r="BJ2354" s="95"/>
      <c r="BK2354" s="94"/>
      <c r="BL2354" s="95"/>
      <c r="BM2354" s="96"/>
      <c r="BN2354" s="94"/>
      <c r="BO2354" s="94"/>
      <c r="BP2354" s="42"/>
      <c r="BQ2354" s="120"/>
    </row>
    <row r="2355" spans="1:69" ht="22.75" hidden="1" customHeight="1" x14ac:dyDescent="0.35">
      <c r="A2355" s="131">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95"/>
      <c r="BJ2355" s="95"/>
      <c r="BK2355" s="94"/>
      <c r="BL2355" s="95"/>
      <c r="BM2355" s="96"/>
      <c r="BN2355" s="94"/>
      <c r="BO2355" s="94"/>
      <c r="BP2355" s="42"/>
      <c r="BQ2355" s="120"/>
    </row>
    <row r="2356" spans="1:69" hidden="1" x14ac:dyDescent="0.35">
      <c r="A2356" s="131">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95"/>
      <c r="BJ2356" s="95"/>
      <c r="BK2356" s="94"/>
      <c r="BL2356" s="95"/>
      <c r="BM2356" s="96"/>
      <c r="BN2356" s="94"/>
      <c r="BO2356" s="94"/>
      <c r="BP2356" s="42"/>
      <c r="BQ2356" s="120"/>
    </row>
    <row r="2357" spans="1:69" hidden="1" x14ac:dyDescent="0.35">
      <c r="A2357" s="131">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95"/>
      <c r="BJ2357" s="95"/>
      <c r="BK2357" s="94"/>
      <c r="BL2357" s="95"/>
      <c r="BM2357" s="96"/>
      <c r="BN2357" s="94"/>
      <c r="BO2357" s="94"/>
      <c r="BP2357" s="42"/>
      <c r="BQ2357" s="120"/>
    </row>
    <row r="2358" spans="1:69" hidden="1" x14ac:dyDescent="0.35">
      <c r="A2358" s="131">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95"/>
      <c r="BJ2358" s="95"/>
      <c r="BK2358" s="94"/>
      <c r="BL2358" s="95"/>
      <c r="BM2358" s="96"/>
      <c r="BN2358" s="94"/>
      <c r="BO2358" s="94"/>
      <c r="BP2358" s="42"/>
      <c r="BQ2358" s="120"/>
    </row>
    <row r="2359" spans="1:69" hidden="1" x14ac:dyDescent="0.35">
      <c r="A2359" s="131">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95"/>
      <c r="BJ2359" s="95"/>
      <c r="BK2359" s="94"/>
      <c r="BL2359" s="95"/>
      <c r="BM2359" s="96"/>
      <c r="BN2359" s="94"/>
      <c r="BO2359" s="94"/>
      <c r="BP2359" s="42"/>
      <c r="BQ2359" s="120"/>
    </row>
    <row r="2360" spans="1:69" hidden="1" x14ac:dyDescent="0.35">
      <c r="A2360" s="131">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95"/>
      <c r="BJ2360" s="95"/>
      <c r="BK2360" s="94"/>
      <c r="BL2360" s="95"/>
      <c r="BM2360" s="96"/>
      <c r="BN2360" s="94"/>
      <c r="BO2360" s="94"/>
      <c r="BP2360" s="42"/>
      <c r="BQ2360" s="120"/>
    </row>
    <row r="2361" spans="1:69" hidden="1" x14ac:dyDescent="0.35">
      <c r="A2361" s="131">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95"/>
      <c r="BJ2361" s="95"/>
      <c r="BK2361" s="94"/>
      <c r="BL2361" s="95"/>
      <c r="BM2361" s="96"/>
      <c r="BN2361" s="94"/>
      <c r="BO2361" s="94"/>
      <c r="BP2361" s="42"/>
      <c r="BQ2361" s="120"/>
    </row>
    <row r="2362" spans="1:69" hidden="1" x14ac:dyDescent="0.35">
      <c r="A2362" s="131">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95"/>
      <c r="BJ2362" s="95"/>
      <c r="BK2362" s="94"/>
      <c r="BL2362" s="95"/>
      <c r="BM2362" s="96"/>
      <c r="BN2362" s="94"/>
      <c r="BO2362" s="94"/>
      <c r="BP2362" s="42"/>
      <c r="BQ2362" s="120"/>
    </row>
    <row r="2363" spans="1:69" ht="22.75" hidden="1" customHeight="1" x14ac:dyDescent="0.35">
      <c r="A2363" s="131">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95"/>
      <c r="BJ2363" s="95"/>
      <c r="BK2363" s="94"/>
      <c r="BL2363" s="95"/>
      <c r="BM2363" s="96"/>
      <c r="BN2363" s="94"/>
      <c r="BO2363" s="94"/>
      <c r="BP2363" s="42"/>
      <c r="BQ2363" s="120"/>
    </row>
    <row r="2364" spans="1:69" hidden="1" x14ac:dyDescent="0.35">
      <c r="A2364" s="131">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95"/>
      <c r="BJ2364" s="95"/>
      <c r="BK2364" s="94"/>
      <c r="BL2364" s="95"/>
      <c r="BM2364" s="96"/>
      <c r="BN2364" s="94"/>
      <c r="BO2364" s="94"/>
      <c r="BP2364" s="42"/>
      <c r="BQ2364" s="120"/>
    </row>
    <row r="2365" spans="1:69" hidden="1" x14ac:dyDescent="0.35">
      <c r="A2365" s="131">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95"/>
      <c r="BJ2365" s="95"/>
      <c r="BK2365" s="94"/>
      <c r="BL2365" s="95"/>
      <c r="BM2365" s="96"/>
      <c r="BN2365" s="94"/>
      <c r="BO2365" s="94"/>
      <c r="BP2365" s="42"/>
      <c r="BQ2365" s="120"/>
    </row>
    <row r="2366" spans="1:69" hidden="1" x14ac:dyDescent="0.35">
      <c r="A2366" s="131">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95"/>
      <c r="BJ2366" s="95"/>
      <c r="BK2366" s="94"/>
      <c r="BL2366" s="95"/>
      <c r="BM2366" s="96"/>
      <c r="BN2366" s="94"/>
      <c r="BO2366" s="94"/>
      <c r="BP2366" s="42"/>
      <c r="BQ2366" s="120"/>
    </row>
    <row r="2367" spans="1:69" hidden="1" x14ac:dyDescent="0.35">
      <c r="A2367" s="131">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95"/>
      <c r="BJ2367" s="95"/>
      <c r="BK2367" s="94"/>
      <c r="BL2367" s="95"/>
      <c r="BM2367" s="96"/>
      <c r="BN2367" s="94"/>
      <c r="BO2367" s="94"/>
      <c r="BP2367" s="42"/>
      <c r="BQ2367" s="120"/>
    </row>
    <row r="2368" spans="1:69" hidden="1" x14ac:dyDescent="0.35">
      <c r="A2368" s="131">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95"/>
      <c r="BJ2368" s="95"/>
      <c r="BK2368" s="94"/>
      <c r="BL2368" s="95"/>
      <c r="BM2368" s="96"/>
      <c r="BN2368" s="94"/>
      <c r="BO2368" s="94"/>
      <c r="BP2368" s="42"/>
      <c r="BQ2368" s="120"/>
    </row>
    <row r="2369" spans="1:69" hidden="1" x14ac:dyDescent="0.35">
      <c r="A2369" s="131">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95"/>
      <c r="BJ2369" s="95"/>
      <c r="BK2369" s="94"/>
      <c r="BL2369" s="95"/>
      <c r="BM2369" s="96"/>
      <c r="BN2369" s="94"/>
      <c r="BO2369" s="94"/>
      <c r="BP2369" s="42"/>
      <c r="BQ2369" s="120"/>
    </row>
    <row r="2370" spans="1:69" hidden="1" x14ac:dyDescent="0.35">
      <c r="A2370" s="131">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95"/>
      <c r="BJ2370" s="95"/>
      <c r="BK2370" s="94"/>
      <c r="BL2370" s="95"/>
      <c r="BM2370" s="96"/>
      <c r="BN2370" s="94"/>
      <c r="BO2370" s="94"/>
      <c r="BP2370" s="42"/>
      <c r="BQ2370" s="120"/>
    </row>
    <row r="2371" spans="1:69" hidden="1" x14ac:dyDescent="0.35">
      <c r="A2371" s="131">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95"/>
      <c r="BJ2371" s="95"/>
      <c r="BK2371" s="94"/>
      <c r="BL2371" s="95"/>
      <c r="BM2371" s="96"/>
      <c r="BN2371" s="94"/>
      <c r="BO2371" s="94"/>
      <c r="BP2371" s="42"/>
      <c r="BQ2371" s="120"/>
    </row>
    <row r="2372" spans="1:69" hidden="1" x14ac:dyDescent="0.35">
      <c r="A2372" s="131">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95"/>
      <c r="BJ2372" s="95"/>
      <c r="BK2372" s="94"/>
      <c r="BL2372" s="95"/>
      <c r="BM2372" s="96"/>
      <c r="BN2372" s="94"/>
      <c r="BO2372" s="94"/>
      <c r="BP2372" s="42"/>
      <c r="BQ2372" s="120"/>
    </row>
    <row r="2373" spans="1:69" hidden="1" x14ac:dyDescent="0.35">
      <c r="A2373" s="131">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95"/>
      <c r="BJ2373" s="95"/>
      <c r="BK2373" s="94"/>
      <c r="BL2373" s="95"/>
      <c r="BM2373" s="96"/>
      <c r="BN2373" s="94"/>
      <c r="BO2373" s="94"/>
      <c r="BP2373" s="42"/>
      <c r="BQ2373" s="120"/>
    </row>
    <row r="2374" spans="1:69" hidden="1" x14ac:dyDescent="0.35">
      <c r="A2374" s="131">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95"/>
      <c r="BJ2374" s="95"/>
      <c r="BK2374" s="94"/>
      <c r="BL2374" s="95"/>
      <c r="BM2374" s="96"/>
      <c r="BN2374" s="94"/>
      <c r="BO2374" s="94"/>
      <c r="BP2374" s="42"/>
      <c r="BQ2374" s="120"/>
    </row>
    <row r="2375" spans="1:69" hidden="1" x14ac:dyDescent="0.35">
      <c r="A2375" s="131">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95"/>
      <c r="BJ2375" s="95"/>
      <c r="BK2375" s="94"/>
      <c r="BL2375" s="95"/>
      <c r="BM2375" s="96"/>
      <c r="BN2375" s="94"/>
      <c r="BO2375" s="94"/>
      <c r="BP2375" s="42"/>
      <c r="BQ2375" s="120"/>
    </row>
    <row r="2376" spans="1:69" ht="34.25" hidden="1" customHeight="1" x14ac:dyDescent="0.35">
      <c r="A2376" s="131">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95"/>
      <c r="BJ2376" s="95"/>
      <c r="BK2376" s="94"/>
      <c r="BL2376" s="95"/>
      <c r="BM2376" s="96"/>
      <c r="BN2376" s="94"/>
      <c r="BO2376" s="94"/>
      <c r="BP2376" s="42"/>
      <c r="BQ2376" s="120"/>
    </row>
    <row r="2377" spans="1:69" hidden="1" x14ac:dyDescent="0.35">
      <c r="A2377" s="131">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95"/>
      <c r="BJ2377" s="95"/>
      <c r="BK2377" s="94"/>
      <c r="BL2377" s="95"/>
      <c r="BM2377" s="96"/>
      <c r="BN2377" s="94"/>
      <c r="BO2377" s="94"/>
      <c r="BP2377" s="42"/>
      <c r="BQ2377" s="120"/>
    </row>
    <row r="2378" spans="1:69" ht="34.25" hidden="1" customHeight="1" x14ac:dyDescent="0.35">
      <c r="A2378" s="131">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95"/>
      <c r="BJ2378" s="95"/>
      <c r="BK2378" s="94"/>
      <c r="BL2378" s="95"/>
      <c r="BM2378" s="96"/>
      <c r="BN2378" s="94"/>
      <c r="BO2378" s="94"/>
      <c r="BP2378" s="42"/>
      <c r="BQ2378" s="120"/>
    </row>
    <row r="2379" spans="1:69" ht="34.25" hidden="1" customHeight="1" x14ac:dyDescent="0.35">
      <c r="A2379" s="131">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95"/>
      <c r="BJ2379" s="95"/>
      <c r="BK2379" s="94"/>
      <c r="BL2379" s="95"/>
      <c r="BM2379" s="96"/>
      <c r="BN2379" s="94"/>
      <c r="BO2379" s="94"/>
      <c r="BP2379" s="42"/>
      <c r="BQ2379" s="120"/>
    </row>
    <row r="2380" spans="1:69" hidden="1" x14ac:dyDescent="0.35">
      <c r="A2380" s="131">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95"/>
      <c r="BJ2380" s="95"/>
      <c r="BK2380" s="94"/>
      <c r="BL2380" s="95"/>
      <c r="BM2380" s="96"/>
      <c r="BN2380" s="94"/>
      <c r="BO2380" s="94"/>
      <c r="BP2380" s="42"/>
      <c r="BQ2380" s="120"/>
    </row>
    <row r="2381" spans="1:69" hidden="1" x14ac:dyDescent="0.35">
      <c r="A2381" s="131">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95"/>
      <c r="BJ2381" s="95"/>
      <c r="BK2381" s="94"/>
      <c r="BL2381" s="95"/>
      <c r="BM2381" s="96"/>
      <c r="BN2381" s="94"/>
      <c r="BO2381" s="94"/>
      <c r="BP2381" s="42"/>
      <c r="BQ2381" s="120"/>
    </row>
    <row r="2382" spans="1:69" hidden="1" x14ac:dyDescent="0.35">
      <c r="A2382" s="131">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95"/>
      <c r="BJ2382" s="95"/>
      <c r="BK2382" s="94"/>
      <c r="BL2382" s="95"/>
      <c r="BM2382" s="96"/>
      <c r="BN2382" s="94"/>
      <c r="BO2382" s="94"/>
      <c r="BP2382" s="42"/>
      <c r="BQ2382" s="120"/>
    </row>
    <row r="2383" spans="1:69" hidden="1" x14ac:dyDescent="0.35">
      <c r="A2383" s="131">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95"/>
      <c r="BJ2383" s="95"/>
      <c r="BK2383" s="94"/>
      <c r="BL2383" s="95"/>
      <c r="BM2383" s="96"/>
      <c r="BN2383" s="94"/>
      <c r="BO2383" s="94"/>
      <c r="BP2383" s="42"/>
      <c r="BQ2383" s="120"/>
    </row>
    <row r="2384" spans="1:69" hidden="1" x14ac:dyDescent="0.35">
      <c r="A2384" s="131">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95"/>
      <c r="BJ2384" s="95"/>
      <c r="BK2384" s="94"/>
      <c r="BL2384" s="95"/>
      <c r="BM2384" s="96"/>
      <c r="BN2384" s="94"/>
      <c r="BO2384" s="94"/>
      <c r="BP2384" s="42"/>
      <c r="BQ2384" s="120"/>
    </row>
    <row r="2385" spans="1:69" hidden="1" x14ac:dyDescent="0.35">
      <c r="A2385" s="131">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95"/>
      <c r="BJ2385" s="95"/>
      <c r="BK2385" s="94"/>
      <c r="BL2385" s="95"/>
      <c r="BM2385" s="96"/>
      <c r="BN2385" s="94"/>
      <c r="BO2385" s="94"/>
      <c r="BP2385" s="42"/>
      <c r="BQ2385" s="120"/>
    </row>
    <row r="2386" spans="1:69" hidden="1" x14ac:dyDescent="0.35">
      <c r="A2386" s="131">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95"/>
      <c r="BJ2386" s="95"/>
      <c r="BK2386" s="94"/>
      <c r="BL2386" s="95"/>
      <c r="BM2386" s="96"/>
      <c r="BN2386" s="94"/>
      <c r="BO2386" s="94"/>
      <c r="BP2386" s="42"/>
      <c r="BQ2386" s="120"/>
    </row>
    <row r="2387" spans="1:69" hidden="1" x14ac:dyDescent="0.35">
      <c r="A2387" s="131">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95"/>
      <c r="BJ2387" s="95"/>
      <c r="BK2387" s="94"/>
      <c r="BL2387" s="95"/>
      <c r="BM2387" s="96"/>
      <c r="BN2387" s="94"/>
      <c r="BO2387" s="94"/>
      <c r="BP2387" s="42"/>
      <c r="BQ2387" s="120"/>
    </row>
    <row r="2388" spans="1:69" ht="34.25" hidden="1" customHeight="1" x14ac:dyDescent="0.35">
      <c r="A2388" s="131">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95"/>
      <c r="BJ2388" s="95"/>
      <c r="BK2388" s="94"/>
      <c r="BL2388" s="95"/>
      <c r="BM2388" s="96"/>
      <c r="BN2388" s="94"/>
      <c r="BO2388" s="94"/>
      <c r="BP2388" s="42"/>
      <c r="BQ2388" s="120"/>
    </row>
    <row r="2389" spans="1:69" hidden="1" x14ac:dyDescent="0.35">
      <c r="A2389" s="131">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95"/>
      <c r="BJ2389" s="95"/>
      <c r="BK2389" s="94"/>
      <c r="BL2389" s="95"/>
      <c r="BM2389" s="96"/>
      <c r="BN2389" s="94"/>
      <c r="BO2389" s="94"/>
      <c r="BP2389" s="42"/>
      <c r="BQ2389" s="120"/>
    </row>
    <row r="2390" spans="1:69" ht="34.25" hidden="1" customHeight="1" x14ac:dyDescent="0.35">
      <c r="A2390" s="131">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95"/>
      <c r="BJ2390" s="95"/>
      <c r="BK2390" s="94"/>
      <c r="BL2390" s="95"/>
      <c r="BM2390" s="96"/>
      <c r="BN2390" s="94"/>
      <c r="BO2390" s="94"/>
      <c r="BP2390" s="42"/>
      <c r="BQ2390" s="120"/>
    </row>
    <row r="2391" spans="1:69" ht="34.25" hidden="1" customHeight="1" x14ac:dyDescent="0.35">
      <c r="A2391" s="131">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95"/>
      <c r="BJ2391" s="95"/>
      <c r="BK2391" s="94"/>
      <c r="BL2391" s="95"/>
      <c r="BM2391" s="96"/>
      <c r="BN2391" s="94"/>
      <c r="BO2391" s="94"/>
      <c r="BP2391" s="42"/>
      <c r="BQ2391" s="120"/>
    </row>
    <row r="2392" spans="1:69" hidden="1" x14ac:dyDescent="0.35">
      <c r="A2392" s="131">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95"/>
      <c r="BJ2392" s="95"/>
      <c r="BK2392" s="94"/>
      <c r="BL2392" s="95"/>
      <c r="BM2392" s="96"/>
      <c r="BN2392" s="94"/>
      <c r="BO2392" s="94"/>
      <c r="BP2392" s="42"/>
      <c r="BQ2392" s="120"/>
    </row>
    <row r="2393" spans="1:69" hidden="1" x14ac:dyDescent="0.35">
      <c r="A2393" s="131">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95"/>
      <c r="BJ2393" s="95"/>
      <c r="BK2393" s="94"/>
      <c r="BL2393" s="95"/>
      <c r="BM2393" s="96"/>
      <c r="BN2393" s="94"/>
      <c r="BO2393" s="94"/>
      <c r="BP2393" s="42"/>
      <c r="BQ2393" s="120"/>
    </row>
    <row r="2394" spans="1:69" ht="34.25" hidden="1" customHeight="1" x14ac:dyDescent="0.35">
      <c r="A2394" s="131">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95"/>
      <c r="BJ2394" s="95"/>
      <c r="BK2394" s="94"/>
      <c r="BL2394" s="95"/>
      <c r="BM2394" s="96"/>
      <c r="BN2394" s="94"/>
      <c r="BO2394" s="94"/>
      <c r="BP2394" s="42"/>
      <c r="BQ2394" s="120"/>
    </row>
    <row r="2395" spans="1:69" hidden="1" x14ac:dyDescent="0.35">
      <c r="A2395" s="131">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95"/>
      <c r="BJ2395" s="95"/>
      <c r="BK2395" s="94"/>
      <c r="BL2395" s="95"/>
      <c r="BM2395" s="96"/>
      <c r="BN2395" s="94"/>
      <c r="BO2395" s="94"/>
      <c r="BP2395" s="42"/>
      <c r="BQ2395" s="120"/>
    </row>
    <row r="2396" spans="1:69" ht="34.25" hidden="1" customHeight="1" x14ac:dyDescent="0.35">
      <c r="A2396" s="131">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95"/>
      <c r="BJ2396" s="95"/>
      <c r="BK2396" s="94"/>
      <c r="BL2396" s="95"/>
      <c r="BM2396" s="96"/>
      <c r="BN2396" s="94"/>
      <c r="BO2396" s="94"/>
      <c r="BP2396" s="42"/>
      <c r="BQ2396" s="120"/>
    </row>
    <row r="2397" spans="1:69" hidden="1" x14ac:dyDescent="0.35">
      <c r="A2397" s="131">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95"/>
      <c r="BJ2397" s="95"/>
      <c r="BK2397" s="94"/>
      <c r="BL2397" s="95"/>
      <c r="BM2397" s="96"/>
      <c r="BN2397" s="94"/>
      <c r="BO2397" s="94"/>
      <c r="BP2397" s="42"/>
      <c r="BQ2397" s="120"/>
    </row>
    <row r="2398" spans="1:69" hidden="1" x14ac:dyDescent="0.35">
      <c r="A2398" s="131">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95"/>
      <c r="BJ2398" s="95"/>
      <c r="BK2398" s="94"/>
      <c r="BL2398" s="95"/>
      <c r="BM2398" s="96"/>
      <c r="BN2398" s="94"/>
      <c r="BO2398" s="94"/>
      <c r="BP2398" s="42"/>
      <c r="BQ2398" s="120"/>
    </row>
    <row r="2399" spans="1:69" hidden="1" x14ac:dyDescent="0.35">
      <c r="A2399" s="131">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95"/>
      <c r="BJ2399" s="95"/>
      <c r="BK2399" s="94"/>
      <c r="BL2399" s="95"/>
      <c r="BM2399" s="96"/>
      <c r="BN2399" s="94"/>
      <c r="BO2399" s="94"/>
      <c r="BP2399" s="42"/>
      <c r="BQ2399" s="120"/>
    </row>
    <row r="2400" spans="1:69" ht="34.25" hidden="1" customHeight="1" x14ac:dyDescent="0.35">
      <c r="A2400" s="131">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95"/>
      <c r="BJ2400" s="95"/>
      <c r="BK2400" s="94"/>
      <c r="BL2400" s="95"/>
      <c r="BM2400" s="96"/>
      <c r="BN2400" s="94"/>
      <c r="BO2400" s="94"/>
      <c r="BP2400" s="42"/>
      <c r="BQ2400" s="120"/>
    </row>
    <row r="2401" spans="1:69" hidden="1" x14ac:dyDescent="0.35">
      <c r="A2401" s="131">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95"/>
      <c r="BJ2401" s="95"/>
      <c r="BK2401" s="94"/>
      <c r="BL2401" s="95"/>
      <c r="BM2401" s="96"/>
      <c r="BN2401" s="94"/>
      <c r="BO2401" s="94"/>
      <c r="BP2401" s="42"/>
      <c r="BQ2401" s="120"/>
    </row>
    <row r="2402" spans="1:69" hidden="1" x14ac:dyDescent="0.35">
      <c r="A2402" s="131">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95"/>
      <c r="BJ2402" s="95"/>
      <c r="BK2402" s="94"/>
      <c r="BL2402" s="95"/>
      <c r="BM2402" s="96"/>
      <c r="BN2402" s="94"/>
      <c r="BO2402" s="94"/>
      <c r="BP2402" s="42"/>
      <c r="BQ2402" s="120"/>
    </row>
    <row r="2403" spans="1:69" ht="34.25" hidden="1" customHeight="1" x14ac:dyDescent="0.35">
      <c r="A2403" s="131">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95"/>
      <c r="BJ2403" s="95"/>
      <c r="BK2403" s="94"/>
      <c r="BL2403" s="95"/>
      <c r="BM2403" s="96"/>
      <c r="BN2403" s="94"/>
      <c r="BO2403" s="94"/>
      <c r="BP2403" s="42"/>
      <c r="BQ2403" s="120"/>
    </row>
    <row r="2404" spans="1:69" hidden="1" x14ac:dyDescent="0.35">
      <c r="A2404" s="131">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95"/>
      <c r="BJ2404" s="95"/>
      <c r="BK2404" s="94"/>
      <c r="BL2404" s="95"/>
      <c r="BM2404" s="96"/>
      <c r="BN2404" s="94"/>
      <c r="BO2404" s="94"/>
      <c r="BP2404" s="42"/>
      <c r="BQ2404" s="120"/>
    </row>
    <row r="2405" spans="1:69" ht="34.25" hidden="1" customHeight="1" x14ac:dyDescent="0.35">
      <c r="A2405" s="131">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95"/>
      <c r="BJ2405" s="95"/>
      <c r="BK2405" s="94"/>
      <c r="BL2405" s="95"/>
      <c r="BM2405" s="96"/>
      <c r="BN2405" s="94"/>
      <c r="BO2405" s="94"/>
      <c r="BP2405" s="42"/>
      <c r="BQ2405" s="120"/>
    </row>
    <row r="2406" spans="1:69" ht="34.25" hidden="1" customHeight="1" x14ac:dyDescent="0.35">
      <c r="A2406" s="131">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95"/>
      <c r="BJ2406" s="95"/>
      <c r="BK2406" s="94"/>
      <c r="BL2406" s="95"/>
      <c r="BM2406" s="96"/>
      <c r="BN2406" s="94"/>
      <c r="BO2406" s="94"/>
      <c r="BP2406" s="42"/>
      <c r="BQ2406" s="120"/>
    </row>
    <row r="2407" spans="1:69" hidden="1" x14ac:dyDescent="0.35">
      <c r="A2407" s="131">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95"/>
      <c r="BJ2407" s="95"/>
      <c r="BK2407" s="94"/>
      <c r="BL2407" s="95"/>
      <c r="BM2407" s="96"/>
      <c r="BN2407" s="94"/>
      <c r="BO2407" s="94"/>
      <c r="BP2407" s="42"/>
      <c r="BQ2407" s="120"/>
    </row>
    <row r="2408" spans="1:69" hidden="1" x14ac:dyDescent="0.35">
      <c r="A2408" s="131">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95"/>
      <c r="BJ2408" s="95"/>
      <c r="BK2408" s="94"/>
      <c r="BL2408" s="95"/>
      <c r="BM2408" s="96"/>
      <c r="BN2408" s="94"/>
      <c r="BO2408" s="94"/>
      <c r="BP2408" s="42"/>
      <c r="BQ2408" s="120"/>
    </row>
    <row r="2409" spans="1:69" hidden="1" x14ac:dyDescent="0.35">
      <c r="A2409" s="131">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95"/>
      <c r="BJ2409" s="95"/>
      <c r="BK2409" s="94"/>
      <c r="BL2409" s="95"/>
      <c r="BM2409" s="96"/>
      <c r="BN2409" s="94"/>
      <c r="BO2409" s="94"/>
      <c r="BP2409" s="42"/>
      <c r="BQ2409" s="120"/>
    </row>
    <row r="2410" spans="1:69" ht="34.25" hidden="1" customHeight="1" x14ac:dyDescent="0.35">
      <c r="A2410" s="131">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95"/>
      <c r="BJ2410" s="95"/>
      <c r="BK2410" s="94"/>
      <c r="BL2410" s="95"/>
      <c r="BM2410" s="96"/>
      <c r="BN2410" s="94"/>
      <c r="BO2410" s="94"/>
      <c r="BP2410" s="42"/>
      <c r="BQ2410" s="120"/>
    </row>
    <row r="2411" spans="1:69" ht="34.25" hidden="1" customHeight="1" x14ac:dyDescent="0.35">
      <c r="A2411" s="131">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95"/>
      <c r="BJ2411" s="95"/>
      <c r="BK2411" s="94"/>
      <c r="BL2411" s="95"/>
      <c r="BM2411" s="96"/>
      <c r="BN2411" s="94"/>
      <c r="BO2411" s="94"/>
      <c r="BP2411" s="42"/>
      <c r="BQ2411" s="120"/>
    </row>
    <row r="2412" spans="1:69" ht="34.25" hidden="1" customHeight="1" x14ac:dyDescent="0.35">
      <c r="A2412" s="131">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95"/>
      <c r="BJ2412" s="95"/>
      <c r="BK2412" s="94"/>
      <c r="BL2412" s="95"/>
      <c r="BM2412" s="96"/>
      <c r="BN2412" s="94"/>
      <c r="BO2412" s="94"/>
      <c r="BP2412" s="42"/>
      <c r="BQ2412" s="120"/>
    </row>
    <row r="2413" spans="1:69" ht="34.25" hidden="1" customHeight="1" x14ac:dyDescent="0.35">
      <c r="A2413" s="131">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95"/>
      <c r="BJ2413" s="95"/>
      <c r="BK2413" s="94"/>
      <c r="BL2413" s="95"/>
      <c r="BM2413" s="96"/>
      <c r="BN2413" s="94"/>
      <c r="BO2413" s="94"/>
      <c r="BP2413" s="42"/>
      <c r="BQ2413" s="120"/>
    </row>
    <row r="2414" spans="1:69" hidden="1" x14ac:dyDescent="0.35">
      <c r="A2414" s="131">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95"/>
      <c r="BJ2414" s="95"/>
      <c r="BK2414" s="94"/>
      <c r="BL2414" s="95"/>
      <c r="BM2414" s="96"/>
      <c r="BN2414" s="94"/>
      <c r="BO2414" s="94"/>
      <c r="BP2414" s="42"/>
      <c r="BQ2414" s="120"/>
    </row>
    <row r="2415" spans="1:69" hidden="1" x14ac:dyDescent="0.35">
      <c r="A2415" s="131">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95"/>
      <c r="BJ2415" s="95"/>
      <c r="BK2415" s="94"/>
      <c r="BL2415" s="95"/>
      <c r="BM2415" s="96"/>
      <c r="BN2415" s="94"/>
      <c r="BO2415" s="94"/>
      <c r="BP2415" s="42"/>
      <c r="BQ2415" s="120"/>
    </row>
    <row r="2416" spans="1:69" hidden="1" x14ac:dyDescent="0.35">
      <c r="A2416" s="131">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95"/>
      <c r="BJ2416" s="95"/>
      <c r="BK2416" s="94"/>
      <c r="BL2416" s="95"/>
      <c r="BM2416" s="96"/>
      <c r="BN2416" s="94"/>
      <c r="BO2416" s="94"/>
      <c r="BP2416" s="42"/>
      <c r="BQ2416" s="120"/>
    </row>
    <row r="2417" spans="1:69" hidden="1" x14ac:dyDescent="0.35">
      <c r="A2417" s="131">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95"/>
      <c r="BJ2417" s="95"/>
      <c r="BK2417" s="94"/>
      <c r="BL2417" s="95"/>
      <c r="BM2417" s="96"/>
      <c r="BN2417" s="94"/>
      <c r="BO2417" s="94"/>
      <c r="BP2417" s="42"/>
      <c r="BQ2417" s="120"/>
    </row>
    <row r="2418" spans="1:69" hidden="1" x14ac:dyDescent="0.35">
      <c r="A2418" s="131">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95"/>
      <c r="BJ2418" s="95"/>
      <c r="BK2418" s="94"/>
      <c r="BL2418" s="95"/>
      <c r="BM2418" s="96"/>
      <c r="BN2418" s="94"/>
      <c r="BO2418" s="94"/>
      <c r="BP2418" s="42"/>
      <c r="BQ2418" s="120"/>
    </row>
    <row r="2419" spans="1:69" hidden="1" x14ac:dyDescent="0.35">
      <c r="A2419" s="131">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95"/>
      <c r="BJ2419" s="95"/>
      <c r="BK2419" s="94"/>
      <c r="BL2419" s="95"/>
      <c r="BM2419" s="96"/>
      <c r="BN2419" s="94"/>
      <c r="BO2419" s="94"/>
      <c r="BP2419" s="42"/>
      <c r="BQ2419" s="120"/>
    </row>
    <row r="2420" spans="1:69" hidden="1" x14ac:dyDescent="0.35">
      <c r="A2420" s="131">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95"/>
      <c r="BJ2420" s="95"/>
      <c r="BK2420" s="94"/>
      <c r="BL2420" s="95"/>
      <c r="BM2420" s="96"/>
      <c r="BN2420" s="94"/>
      <c r="BO2420" s="94"/>
      <c r="BP2420" s="42"/>
      <c r="BQ2420" s="120"/>
    </row>
    <row r="2421" spans="1:69" hidden="1" x14ac:dyDescent="0.35">
      <c r="A2421" s="131">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95"/>
      <c r="BJ2421" s="95"/>
      <c r="BK2421" s="94"/>
      <c r="BL2421" s="95"/>
      <c r="BM2421" s="96"/>
      <c r="BN2421" s="94"/>
      <c r="BO2421" s="94"/>
      <c r="BP2421" s="42"/>
      <c r="BQ2421" s="120"/>
    </row>
    <row r="2422" spans="1:69" hidden="1" x14ac:dyDescent="0.35">
      <c r="A2422" s="131">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95"/>
      <c r="BJ2422" s="95"/>
      <c r="BK2422" s="94"/>
      <c r="BL2422" s="95"/>
      <c r="BM2422" s="96"/>
      <c r="BN2422" s="94"/>
      <c r="BO2422" s="94"/>
      <c r="BP2422" s="42"/>
      <c r="BQ2422" s="120"/>
    </row>
    <row r="2423" spans="1:69" hidden="1" x14ac:dyDescent="0.35">
      <c r="A2423" s="131">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95"/>
      <c r="BJ2423" s="95"/>
      <c r="BK2423" s="94"/>
      <c r="BL2423" s="95"/>
      <c r="BM2423" s="96"/>
      <c r="BN2423" s="94"/>
      <c r="BO2423" s="94"/>
      <c r="BP2423" s="42"/>
      <c r="BQ2423" s="120"/>
    </row>
    <row r="2424" spans="1:69" hidden="1" x14ac:dyDescent="0.35">
      <c r="A2424" s="131">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95"/>
      <c r="BJ2424" s="95"/>
      <c r="BK2424" s="94"/>
      <c r="BL2424" s="95"/>
      <c r="BM2424" s="96"/>
      <c r="BN2424" s="94"/>
      <c r="BO2424" s="94"/>
      <c r="BP2424" s="42"/>
      <c r="BQ2424" s="120"/>
    </row>
    <row r="2425" spans="1:69" ht="34.25" hidden="1" customHeight="1" x14ac:dyDescent="0.35">
      <c r="A2425" s="131">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95"/>
      <c r="BJ2425" s="95"/>
      <c r="BK2425" s="94"/>
      <c r="BL2425" s="95"/>
      <c r="BM2425" s="96"/>
      <c r="BN2425" s="94"/>
      <c r="BO2425" s="94"/>
      <c r="BP2425" s="42"/>
      <c r="BQ2425" s="120"/>
    </row>
    <row r="2426" spans="1:69" hidden="1" x14ac:dyDescent="0.35">
      <c r="A2426" s="131">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95"/>
      <c r="BJ2426" s="95"/>
      <c r="BK2426" s="94"/>
      <c r="BL2426" s="95"/>
      <c r="BM2426" s="96"/>
      <c r="BN2426" s="94"/>
      <c r="BO2426" s="94"/>
      <c r="BP2426" s="42"/>
      <c r="BQ2426" s="120"/>
    </row>
    <row r="2427" spans="1:69" hidden="1" x14ac:dyDescent="0.35">
      <c r="A2427" s="131">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95"/>
      <c r="BJ2427" s="95"/>
      <c r="BK2427" s="94"/>
      <c r="BL2427" s="95"/>
      <c r="BM2427" s="96"/>
      <c r="BN2427" s="94"/>
      <c r="BO2427" s="94"/>
      <c r="BP2427" s="42"/>
      <c r="BQ2427" s="120"/>
    </row>
    <row r="2428" spans="1:69" ht="34.25" hidden="1" customHeight="1" x14ac:dyDescent="0.35">
      <c r="A2428" s="131">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95"/>
      <c r="BJ2428" s="95"/>
      <c r="BK2428" s="94"/>
      <c r="BL2428" s="95"/>
      <c r="BM2428" s="96"/>
      <c r="BN2428" s="94"/>
      <c r="BO2428" s="94"/>
      <c r="BP2428" s="42"/>
      <c r="BQ2428" s="120"/>
    </row>
    <row r="2429" spans="1:69" ht="34.25" hidden="1" customHeight="1" x14ac:dyDescent="0.35">
      <c r="A2429" s="131">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95"/>
      <c r="BJ2429" s="95"/>
      <c r="BK2429" s="94"/>
      <c r="BL2429" s="95"/>
      <c r="BM2429" s="96"/>
      <c r="BN2429" s="94"/>
      <c r="BO2429" s="94"/>
      <c r="BP2429" s="42"/>
      <c r="BQ2429" s="120"/>
    </row>
    <row r="2430" spans="1:69" ht="34.25" hidden="1" customHeight="1" x14ac:dyDescent="0.35">
      <c r="A2430" s="131">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95"/>
      <c r="BJ2430" s="95"/>
      <c r="BK2430" s="94"/>
      <c r="BL2430" s="95"/>
      <c r="BM2430" s="96"/>
      <c r="BN2430" s="94"/>
      <c r="BO2430" s="94"/>
      <c r="BP2430" s="42"/>
      <c r="BQ2430" s="120"/>
    </row>
    <row r="2431" spans="1:69" ht="34.25" hidden="1" customHeight="1" x14ac:dyDescent="0.35">
      <c r="A2431" s="131">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95"/>
      <c r="BJ2431" s="95"/>
      <c r="BK2431" s="94"/>
      <c r="BL2431" s="95"/>
      <c r="BM2431" s="96"/>
      <c r="BN2431" s="94"/>
      <c r="BO2431" s="94"/>
      <c r="BP2431" s="42"/>
      <c r="BQ2431" s="120"/>
    </row>
    <row r="2432" spans="1:69" ht="34.25" hidden="1" customHeight="1" x14ac:dyDescent="0.35">
      <c r="A2432" s="131">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95"/>
      <c r="BJ2432" s="95"/>
      <c r="BK2432" s="94"/>
      <c r="BL2432" s="95"/>
      <c r="BM2432" s="96"/>
      <c r="BN2432" s="94"/>
      <c r="BO2432" s="94"/>
      <c r="BP2432" s="42"/>
      <c r="BQ2432" s="120"/>
    </row>
    <row r="2433" spans="1:69" ht="34.25" hidden="1" customHeight="1" x14ac:dyDescent="0.35">
      <c r="A2433" s="131">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95"/>
      <c r="BJ2433" s="95"/>
      <c r="BK2433" s="94"/>
      <c r="BL2433" s="95"/>
      <c r="BM2433" s="96"/>
      <c r="BN2433" s="94"/>
      <c r="BO2433" s="94"/>
      <c r="BP2433" s="42"/>
      <c r="BQ2433" s="120"/>
    </row>
    <row r="2434" spans="1:69" ht="34.25" hidden="1" customHeight="1" x14ac:dyDescent="0.35">
      <c r="A2434" s="131">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95"/>
      <c r="BJ2434" s="95"/>
      <c r="BK2434" s="94"/>
      <c r="BL2434" s="95"/>
      <c r="BM2434" s="96"/>
      <c r="BN2434" s="94"/>
      <c r="BO2434" s="94"/>
      <c r="BP2434" s="42"/>
      <c r="BQ2434" s="120"/>
    </row>
    <row r="2435" spans="1:69" hidden="1" x14ac:dyDescent="0.35">
      <c r="A2435" s="131">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95"/>
      <c r="BJ2435" s="95"/>
      <c r="BK2435" s="94"/>
      <c r="BL2435" s="95"/>
      <c r="BM2435" s="96"/>
      <c r="BN2435" s="94"/>
      <c r="BO2435" s="94"/>
      <c r="BP2435" s="42"/>
      <c r="BQ2435" s="120"/>
    </row>
    <row r="2436" spans="1:69" hidden="1" x14ac:dyDescent="0.35">
      <c r="A2436" s="131">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95"/>
      <c r="BJ2436" s="95"/>
      <c r="BK2436" s="94"/>
      <c r="BL2436" s="95"/>
      <c r="BM2436" s="96"/>
      <c r="BN2436" s="94"/>
      <c r="BO2436" s="94"/>
      <c r="BP2436" s="42"/>
      <c r="BQ2436" s="120"/>
    </row>
    <row r="2437" spans="1:69" hidden="1" x14ac:dyDescent="0.35">
      <c r="A2437" s="131">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95"/>
      <c r="BJ2437" s="95"/>
      <c r="BK2437" s="94"/>
      <c r="BL2437" s="95"/>
      <c r="BM2437" s="96"/>
      <c r="BN2437" s="94"/>
      <c r="BO2437" s="94"/>
      <c r="BP2437" s="42"/>
      <c r="BQ2437" s="120"/>
    </row>
    <row r="2438" spans="1:69" hidden="1" x14ac:dyDescent="0.35">
      <c r="A2438" s="131">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95"/>
      <c r="BJ2438" s="95"/>
      <c r="BK2438" s="94"/>
      <c r="BL2438" s="95"/>
      <c r="BM2438" s="96"/>
      <c r="BN2438" s="94"/>
      <c r="BO2438" s="94"/>
      <c r="BP2438" s="42"/>
      <c r="BQ2438" s="120"/>
    </row>
    <row r="2439" spans="1:69" ht="34.25" hidden="1" customHeight="1" x14ac:dyDescent="0.35">
      <c r="A2439" s="131">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95"/>
      <c r="BJ2439" s="95"/>
      <c r="BK2439" s="94"/>
      <c r="BL2439" s="95"/>
      <c r="BM2439" s="96"/>
      <c r="BN2439" s="94"/>
      <c r="BO2439" s="94"/>
      <c r="BP2439" s="42"/>
      <c r="BQ2439" s="120"/>
    </row>
    <row r="2440" spans="1:69" hidden="1" x14ac:dyDescent="0.35">
      <c r="A2440" s="131">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95"/>
      <c r="BJ2440" s="95"/>
      <c r="BK2440" s="94"/>
      <c r="BL2440" s="95"/>
      <c r="BM2440" s="96"/>
      <c r="BN2440" s="94"/>
      <c r="BO2440" s="94"/>
      <c r="BP2440" s="42"/>
      <c r="BQ2440" s="120"/>
    </row>
    <row r="2441" spans="1:69" hidden="1" x14ac:dyDescent="0.35">
      <c r="A2441" s="131">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95"/>
      <c r="BJ2441" s="95"/>
      <c r="BK2441" s="94"/>
      <c r="BL2441" s="95"/>
      <c r="BM2441" s="96"/>
      <c r="BN2441" s="94"/>
      <c r="BO2441" s="94"/>
      <c r="BP2441" s="42"/>
      <c r="BQ2441" s="120"/>
    </row>
    <row r="2442" spans="1:69" hidden="1" x14ac:dyDescent="0.35">
      <c r="A2442" s="131">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95"/>
      <c r="BJ2442" s="95"/>
      <c r="BK2442" s="94"/>
      <c r="BL2442" s="95"/>
      <c r="BM2442" s="96"/>
      <c r="BN2442" s="94"/>
      <c r="BO2442" s="94"/>
      <c r="BP2442" s="42"/>
      <c r="BQ2442" s="120"/>
    </row>
    <row r="2443" spans="1:69" hidden="1" x14ac:dyDescent="0.35">
      <c r="A2443" s="131">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95"/>
      <c r="BJ2443" s="95"/>
      <c r="BK2443" s="94"/>
      <c r="BL2443" s="95"/>
      <c r="BM2443" s="96"/>
      <c r="BN2443" s="94"/>
      <c r="BO2443" s="94"/>
      <c r="BP2443" s="42"/>
      <c r="BQ2443" s="120"/>
    </row>
    <row r="2444" spans="1:69" hidden="1" x14ac:dyDescent="0.35">
      <c r="A2444" s="131">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95"/>
      <c r="BJ2444" s="95"/>
      <c r="BK2444" s="94"/>
      <c r="BL2444" s="95"/>
      <c r="BM2444" s="96"/>
      <c r="BN2444" s="94"/>
      <c r="BO2444" s="94"/>
      <c r="BP2444" s="42"/>
      <c r="BQ2444" s="120"/>
    </row>
    <row r="2445" spans="1:69" hidden="1" x14ac:dyDescent="0.35">
      <c r="A2445" s="131">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95"/>
      <c r="BJ2445" s="95"/>
      <c r="BK2445" s="94"/>
      <c r="BL2445" s="95"/>
      <c r="BM2445" s="96"/>
      <c r="BN2445" s="94"/>
      <c r="BO2445" s="94"/>
      <c r="BP2445" s="42"/>
      <c r="BQ2445" s="120"/>
    </row>
    <row r="2446" spans="1:69" hidden="1" x14ac:dyDescent="0.35">
      <c r="A2446" s="131">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95"/>
      <c r="BJ2446" s="95"/>
      <c r="BK2446" s="94"/>
      <c r="BL2446" s="95"/>
      <c r="BM2446" s="96"/>
      <c r="BN2446" s="94"/>
      <c r="BO2446" s="94"/>
      <c r="BP2446" s="42"/>
      <c r="BQ2446" s="120"/>
    </row>
    <row r="2447" spans="1:69" ht="34.25" hidden="1" customHeight="1" x14ac:dyDescent="0.35">
      <c r="A2447" s="131">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95"/>
      <c r="BJ2447" s="95"/>
      <c r="BK2447" s="94"/>
      <c r="BL2447" s="95"/>
      <c r="BM2447" s="96"/>
      <c r="BN2447" s="94"/>
      <c r="BO2447" s="94"/>
      <c r="BP2447" s="42"/>
      <c r="BQ2447" s="120"/>
    </row>
    <row r="2448" spans="1:69" hidden="1" x14ac:dyDescent="0.35">
      <c r="A2448" s="131">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95"/>
      <c r="BJ2448" s="95"/>
      <c r="BK2448" s="94"/>
      <c r="BL2448" s="95"/>
      <c r="BM2448" s="96"/>
      <c r="BN2448" s="94"/>
      <c r="BO2448" s="94"/>
      <c r="BP2448" s="42"/>
      <c r="BQ2448" s="120"/>
    </row>
    <row r="2449" spans="1:69" hidden="1" x14ac:dyDescent="0.35">
      <c r="A2449" s="131">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95"/>
      <c r="BJ2449" s="95"/>
      <c r="BK2449" s="94"/>
      <c r="BL2449" s="95"/>
      <c r="BM2449" s="96"/>
      <c r="BN2449" s="94"/>
      <c r="BO2449" s="94"/>
      <c r="BP2449" s="42"/>
      <c r="BQ2449" s="120"/>
    </row>
    <row r="2450" spans="1:69" hidden="1" x14ac:dyDescent="0.35">
      <c r="A2450" s="131">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95"/>
      <c r="BJ2450" s="95"/>
      <c r="BK2450" s="94"/>
      <c r="BL2450" s="95"/>
      <c r="BM2450" s="96"/>
      <c r="BN2450" s="94"/>
      <c r="BO2450" s="94"/>
      <c r="BP2450" s="42"/>
      <c r="BQ2450" s="120"/>
    </row>
    <row r="2451" spans="1:69" hidden="1" x14ac:dyDescent="0.35">
      <c r="A2451" s="131">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95"/>
      <c r="BJ2451" s="95"/>
      <c r="BK2451" s="94"/>
      <c r="BL2451" s="95"/>
      <c r="BM2451" s="96"/>
      <c r="BN2451" s="94"/>
      <c r="BO2451" s="94"/>
      <c r="BP2451" s="42"/>
      <c r="BQ2451" s="120"/>
    </row>
    <row r="2452" spans="1:69" hidden="1" x14ac:dyDescent="0.35">
      <c r="A2452" s="131">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95"/>
      <c r="BJ2452" s="95"/>
      <c r="BK2452" s="94"/>
      <c r="BL2452" s="95"/>
      <c r="BM2452" s="96"/>
      <c r="BN2452" s="94"/>
      <c r="BO2452" s="94"/>
      <c r="BP2452" s="42"/>
      <c r="BQ2452" s="120"/>
    </row>
    <row r="2453" spans="1:69" hidden="1" x14ac:dyDescent="0.35">
      <c r="A2453" s="131">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95"/>
      <c r="BJ2453" s="95"/>
      <c r="BK2453" s="94"/>
      <c r="BL2453" s="95"/>
      <c r="BM2453" s="96"/>
      <c r="BN2453" s="94"/>
      <c r="BO2453" s="94"/>
      <c r="BP2453" s="42"/>
      <c r="BQ2453" s="120"/>
    </row>
    <row r="2454" spans="1:69" hidden="1" x14ac:dyDescent="0.35">
      <c r="A2454" s="131">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95"/>
      <c r="BJ2454" s="95"/>
      <c r="BK2454" s="94"/>
      <c r="BL2454" s="95"/>
      <c r="BM2454" s="96"/>
      <c r="BN2454" s="94"/>
      <c r="BO2454" s="94"/>
      <c r="BP2454" s="42"/>
      <c r="BQ2454" s="120"/>
    </row>
    <row r="2455" spans="1:69" hidden="1" x14ac:dyDescent="0.35">
      <c r="A2455" s="131">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95"/>
      <c r="BJ2455" s="95"/>
      <c r="BK2455" s="94"/>
      <c r="BL2455" s="95"/>
      <c r="BM2455" s="96"/>
      <c r="BN2455" s="94"/>
      <c r="BO2455" s="94"/>
      <c r="BP2455" s="42"/>
      <c r="BQ2455" s="120"/>
    </row>
    <row r="2456" spans="1:69" hidden="1" x14ac:dyDescent="0.35">
      <c r="A2456" s="131">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95"/>
      <c r="BJ2456" s="95"/>
      <c r="BK2456" s="94"/>
      <c r="BL2456" s="95"/>
      <c r="BM2456" s="96"/>
      <c r="BN2456" s="94"/>
      <c r="BO2456" s="94"/>
      <c r="BP2456" s="42"/>
      <c r="BQ2456" s="120"/>
    </row>
    <row r="2457" spans="1:69" hidden="1" x14ac:dyDescent="0.35">
      <c r="A2457" s="131">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95"/>
      <c r="BJ2457" s="95"/>
      <c r="BK2457" s="94"/>
      <c r="BL2457" s="95"/>
      <c r="BM2457" s="96"/>
      <c r="BN2457" s="94"/>
      <c r="BO2457" s="94"/>
      <c r="BP2457" s="42"/>
      <c r="BQ2457" s="120"/>
    </row>
    <row r="2458" spans="1:69" hidden="1" x14ac:dyDescent="0.35">
      <c r="A2458" s="131">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95"/>
      <c r="BJ2458" s="95"/>
      <c r="BK2458" s="94"/>
      <c r="BL2458" s="95"/>
      <c r="BM2458" s="96"/>
      <c r="BN2458" s="94"/>
      <c r="BO2458" s="94"/>
      <c r="BP2458" s="42"/>
      <c r="BQ2458" s="120"/>
    </row>
    <row r="2459" spans="1:69" hidden="1" x14ac:dyDescent="0.35">
      <c r="A2459" s="131">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95"/>
      <c r="BJ2459" s="95"/>
      <c r="BK2459" s="94"/>
      <c r="BL2459" s="95"/>
      <c r="BM2459" s="96"/>
      <c r="BN2459" s="94"/>
      <c r="BO2459" s="94"/>
      <c r="BP2459" s="42"/>
      <c r="BQ2459" s="120"/>
    </row>
    <row r="2460" spans="1:69" hidden="1" x14ac:dyDescent="0.35">
      <c r="A2460" s="131">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95"/>
      <c r="BJ2460" s="95"/>
      <c r="BK2460" s="94"/>
      <c r="BL2460" s="95"/>
      <c r="BM2460" s="96"/>
      <c r="BN2460" s="94"/>
      <c r="BO2460" s="94"/>
      <c r="BP2460" s="42"/>
      <c r="BQ2460" s="120"/>
    </row>
    <row r="2461" spans="1:69" hidden="1" x14ac:dyDescent="0.35">
      <c r="A2461" s="131">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95"/>
      <c r="BJ2461" s="95"/>
      <c r="BK2461" s="94"/>
      <c r="BL2461" s="95"/>
      <c r="BM2461" s="96"/>
      <c r="BN2461" s="94"/>
      <c r="BO2461" s="94"/>
      <c r="BP2461" s="42"/>
      <c r="BQ2461" s="120"/>
    </row>
    <row r="2462" spans="1:69" hidden="1" x14ac:dyDescent="0.35">
      <c r="A2462" s="131">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95"/>
      <c r="BJ2462" s="95"/>
      <c r="BK2462" s="94"/>
      <c r="BL2462" s="95"/>
      <c r="BM2462" s="96"/>
      <c r="BN2462" s="94"/>
      <c r="BO2462" s="94"/>
      <c r="BP2462" s="42"/>
      <c r="BQ2462" s="120"/>
    </row>
    <row r="2463" spans="1:69" hidden="1" x14ac:dyDescent="0.35">
      <c r="A2463" s="131">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95"/>
      <c r="BJ2463" s="95"/>
      <c r="BK2463" s="94"/>
      <c r="BL2463" s="95"/>
      <c r="BM2463" s="96"/>
      <c r="BN2463" s="94"/>
      <c r="BO2463" s="94"/>
      <c r="BP2463" s="42"/>
      <c r="BQ2463" s="120"/>
    </row>
    <row r="2464" spans="1:69" hidden="1" x14ac:dyDescent="0.35">
      <c r="A2464" s="131">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95"/>
      <c r="BJ2464" s="95"/>
      <c r="BK2464" s="94"/>
      <c r="BL2464" s="95"/>
      <c r="BM2464" s="96"/>
      <c r="BN2464" s="94"/>
      <c r="BO2464" s="94"/>
      <c r="BP2464" s="42"/>
      <c r="BQ2464" s="120"/>
    </row>
    <row r="2465" spans="1:69" hidden="1" x14ac:dyDescent="0.35">
      <c r="A2465" s="131">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95"/>
      <c r="BJ2465" s="95"/>
      <c r="BK2465" s="94"/>
      <c r="BL2465" s="95"/>
      <c r="BM2465" s="96"/>
      <c r="BN2465" s="94"/>
      <c r="BO2465" s="94"/>
      <c r="BP2465" s="42"/>
      <c r="BQ2465" s="120"/>
    </row>
    <row r="2466" spans="1:69" hidden="1" x14ac:dyDescent="0.35">
      <c r="A2466" s="131">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95"/>
      <c r="BJ2466" s="95"/>
      <c r="BK2466" s="94"/>
      <c r="BL2466" s="95"/>
      <c r="BM2466" s="96"/>
      <c r="BN2466" s="94"/>
      <c r="BO2466" s="94"/>
      <c r="BP2466" s="42"/>
      <c r="BQ2466" s="120"/>
    </row>
    <row r="2467" spans="1:69" hidden="1" x14ac:dyDescent="0.35">
      <c r="A2467" s="131">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95"/>
      <c r="BJ2467" s="95"/>
      <c r="BK2467" s="94"/>
      <c r="BL2467" s="95"/>
      <c r="BM2467" s="96"/>
      <c r="BN2467" s="94"/>
      <c r="BO2467" s="94"/>
      <c r="BP2467" s="42"/>
      <c r="BQ2467" s="120"/>
    </row>
    <row r="2468" spans="1:69" hidden="1" x14ac:dyDescent="0.35">
      <c r="A2468" s="131">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95"/>
      <c r="BJ2468" s="95"/>
      <c r="BK2468" s="94"/>
      <c r="BL2468" s="95"/>
      <c r="BM2468" s="96"/>
      <c r="BN2468" s="94"/>
      <c r="BO2468" s="94"/>
      <c r="BP2468" s="42"/>
      <c r="BQ2468" s="120"/>
    </row>
    <row r="2469" spans="1:69" ht="34.25" hidden="1" customHeight="1" x14ac:dyDescent="0.35">
      <c r="A2469" s="131">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95"/>
      <c r="BJ2469" s="95"/>
      <c r="BK2469" s="94"/>
      <c r="BL2469" s="95"/>
      <c r="BM2469" s="96"/>
      <c r="BN2469" s="94"/>
      <c r="BO2469" s="94"/>
      <c r="BP2469" s="42"/>
      <c r="BQ2469" s="120"/>
    </row>
    <row r="2470" spans="1:69" ht="34.25" hidden="1" customHeight="1" x14ac:dyDescent="0.35">
      <c r="A2470" s="131">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95"/>
      <c r="BJ2470" s="95"/>
      <c r="BK2470" s="94"/>
      <c r="BL2470" s="95"/>
      <c r="BM2470" s="96"/>
      <c r="BN2470" s="94"/>
      <c r="BO2470" s="94"/>
      <c r="BP2470" s="42"/>
      <c r="BQ2470" s="120"/>
    </row>
    <row r="2471" spans="1:69" hidden="1" x14ac:dyDescent="0.35">
      <c r="A2471" s="131">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95"/>
      <c r="BJ2471" s="95"/>
      <c r="BK2471" s="94"/>
      <c r="BL2471" s="95"/>
      <c r="BM2471" s="96"/>
      <c r="BN2471" s="94"/>
      <c r="BO2471" s="94"/>
      <c r="BP2471" s="42"/>
      <c r="BQ2471" s="120"/>
    </row>
    <row r="2472" spans="1:69" hidden="1" x14ac:dyDescent="0.35">
      <c r="A2472" s="131">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95"/>
      <c r="BJ2472" s="95"/>
      <c r="BK2472" s="94"/>
      <c r="BL2472" s="95"/>
      <c r="BM2472" s="96"/>
      <c r="BN2472" s="94"/>
      <c r="BO2472" s="94"/>
      <c r="BP2472" s="42"/>
      <c r="BQ2472" s="120"/>
    </row>
    <row r="2473" spans="1:69" hidden="1" x14ac:dyDescent="0.35">
      <c r="A2473" s="131">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95"/>
      <c r="BJ2473" s="95"/>
      <c r="BK2473" s="94"/>
      <c r="BL2473" s="95"/>
      <c r="BM2473" s="96"/>
      <c r="BN2473" s="94"/>
      <c r="BO2473" s="94"/>
      <c r="BP2473" s="42"/>
      <c r="BQ2473" s="120"/>
    </row>
    <row r="2474" spans="1:69" hidden="1" x14ac:dyDescent="0.35">
      <c r="A2474" s="131">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95"/>
      <c r="BJ2474" s="95"/>
      <c r="BK2474" s="94"/>
      <c r="BL2474" s="95"/>
      <c r="BM2474" s="96"/>
      <c r="BN2474" s="94"/>
      <c r="BO2474" s="94"/>
      <c r="BP2474" s="42"/>
      <c r="BQ2474" s="120"/>
    </row>
    <row r="2475" spans="1:69" ht="34.25" hidden="1" customHeight="1" x14ac:dyDescent="0.35">
      <c r="A2475" s="131">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95"/>
      <c r="BJ2475" s="95"/>
      <c r="BK2475" s="94"/>
      <c r="BL2475" s="95"/>
      <c r="BM2475" s="96"/>
      <c r="BN2475" s="94"/>
      <c r="BO2475" s="94"/>
      <c r="BP2475" s="42"/>
      <c r="BQ2475" s="120"/>
    </row>
    <row r="2476" spans="1:69" hidden="1" x14ac:dyDescent="0.35">
      <c r="A2476" s="131">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95"/>
      <c r="BJ2476" s="95"/>
      <c r="BK2476" s="94"/>
      <c r="BL2476" s="95"/>
      <c r="BM2476" s="96"/>
      <c r="BN2476" s="94"/>
      <c r="BO2476" s="94"/>
      <c r="BP2476" s="42"/>
      <c r="BQ2476" s="120"/>
    </row>
    <row r="2477" spans="1:69" hidden="1" x14ac:dyDescent="0.35">
      <c r="A2477" s="131">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95"/>
      <c r="BJ2477" s="95"/>
      <c r="BK2477" s="94"/>
      <c r="BL2477" s="95"/>
      <c r="BM2477" s="96"/>
      <c r="BN2477" s="94"/>
      <c r="BO2477" s="94"/>
      <c r="BP2477" s="42"/>
      <c r="BQ2477" s="120"/>
    </row>
    <row r="2478" spans="1:69" hidden="1" x14ac:dyDescent="0.35">
      <c r="A2478" s="131">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95"/>
      <c r="BJ2478" s="95"/>
      <c r="BK2478" s="94"/>
      <c r="BL2478" s="95"/>
      <c r="BM2478" s="96"/>
      <c r="BN2478" s="94"/>
      <c r="BO2478" s="94"/>
      <c r="BP2478" s="42"/>
      <c r="BQ2478" s="120"/>
    </row>
    <row r="2479" spans="1:69" hidden="1" x14ac:dyDescent="0.35">
      <c r="A2479" s="131">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95"/>
      <c r="BJ2479" s="95"/>
      <c r="BK2479" s="94"/>
      <c r="BL2479" s="95"/>
      <c r="BM2479" s="96"/>
      <c r="BN2479" s="94"/>
      <c r="BO2479" s="94"/>
      <c r="BP2479" s="42"/>
      <c r="BQ2479" s="120"/>
    </row>
    <row r="2480" spans="1:69" ht="34.25" hidden="1" customHeight="1" x14ac:dyDescent="0.35">
      <c r="A2480" s="131">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95"/>
      <c r="BJ2480" s="95"/>
      <c r="BK2480" s="94"/>
      <c r="BL2480" s="95"/>
      <c r="BM2480" s="96"/>
      <c r="BN2480" s="94"/>
      <c r="BO2480" s="94"/>
      <c r="BP2480" s="42"/>
      <c r="BQ2480" s="120"/>
    </row>
    <row r="2481" spans="1:69" ht="34.25" hidden="1" customHeight="1" x14ac:dyDescent="0.35">
      <c r="A2481" s="131">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95"/>
      <c r="BJ2481" s="95"/>
      <c r="BK2481" s="94"/>
      <c r="BL2481" s="95"/>
      <c r="BM2481" s="96"/>
      <c r="BN2481" s="94"/>
      <c r="BO2481" s="94"/>
      <c r="BP2481" s="42"/>
      <c r="BQ2481" s="120"/>
    </row>
    <row r="2482" spans="1:69" hidden="1" x14ac:dyDescent="0.35">
      <c r="A2482" s="131">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95"/>
      <c r="BJ2482" s="95"/>
      <c r="BK2482" s="94"/>
      <c r="BL2482" s="95"/>
      <c r="BM2482" s="96"/>
      <c r="BN2482" s="94"/>
      <c r="BO2482" s="94"/>
      <c r="BP2482" s="42"/>
      <c r="BQ2482" s="120"/>
    </row>
    <row r="2483" spans="1:69" hidden="1" x14ac:dyDescent="0.35">
      <c r="A2483" s="131">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95"/>
      <c r="BJ2483" s="95"/>
      <c r="BK2483" s="94"/>
      <c r="BL2483" s="95"/>
      <c r="BM2483" s="96"/>
      <c r="BN2483" s="94"/>
      <c r="BO2483" s="94"/>
      <c r="BP2483" s="42"/>
      <c r="BQ2483" s="120"/>
    </row>
    <row r="2484" spans="1:69" hidden="1" x14ac:dyDescent="0.35">
      <c r="A2484" s="131">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95"/>
      <c r="BJ2484" s="95"/>
      <c r="BK2484" s="94"/>
      <c r="BL2484" s="95"/>
      <c r="BM2484" s="96"/>
      <c r="BN2484" s="94"/>
      <c r="BO2484" s="94"/>
      <c r="BP2484" s="42"/>
      <c r="BQ2484" s="120"/>
    </row>
    <row r="2485" spans="1:69" ht="34.25" hidden="1" customHeight="1" x14ac:dyDescent="0.35">
      <c r="A2485" s="131">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95"/>
      <c r="BJ2485" s="95"/>
      <c r="BK2485" s="94"/>
      <c r="BL2485" s="95"/>
      <c r="BM2485" s="96"/>
      <c r="BN2485" s="94"/>
      <c r="BO2485" s="94"/>
      <c r="BP2485" s="42"/>
      <c r="BQ2485" s="120"/>
    </row>
    <row r="2486" spans="1:69" ht="34.25" hidden="1" customHeight="1" x14ac:dyDescent="0.35">
      <c r="A2486" s="131">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95"/>
      <c r="BJ2486" s="95"/>
      <c r="BK2486" s="94"/>
      <c r="BL2486" s="95"/>
      <c r="BM2486" s="96"/>
      <c r="BN2486" s="94"/>
      <c r="BO2486" s="94"/>
      <c r="BP2486" s="42"/>
      <c r="BQ2486" s="120"/>
    </row>
    <row r="2487" spans="1:69" ht="34.25" hidden="1" customHeight="1" x14ac:dyDescent="0.35">
      <c r="A2487" s="131">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95"/>
      <c r="BJ2487" s="95"/>
      <c r="BK2487" s="94"/>
      <c r="BL2487" s="95"/>
      <c r="BM2487" s="96"/>
      <c r="BN2487" s="94"/>
      <c r="BO2487" s="94"/>
      <c r="BP2487" s="42"/>
      <c r="BQ2487" s="120"/>
    </row>
    <row r="2488" spans="1:69" hidden="1" x14ac:dyDescent="0.35">
      <c r="A2488" s="131">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95"/>
      <c r="BJ2488" s="95"/>
      <c r="BK2488" s="94"/>
      <c r="BL2488" s="95"/>
      <c r="BM2488" s="96"/>
      <c r="BN2488" s="94"/>
      <c r="BO2488" s="94"/>
      <c r="BP2488" s="42"/>
      <c r="BQ2488" s="120"/>
    </row>
    <row r="2489" spans="1:69" hidden="1" x14ac:dyDescent="0.35">
      <c r="A2489" s="131">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95"/>
      <c r="BJ2489" s="95"/>
      <c r="BK2489" s="94"/>
      <c r="BL2489" s="95"/>
      <c r="BM2489" s="96"/>
      <c r="BN2489" s="94"/>
      <c r="BO2489" s="94"/>
      <c r="BP2489" s="42"/>
      <c r="BQ2489" s="120"/>
    </row>
    <row r="2490" spans="1:69" hidden="1" x14ac:dyDescent="0.35">
      <c r="A2490" s="131">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95"/>
      <c r="BJ2490" s="95"/>
      <c r="BK2490" s="94"/>
      <c r="BL2490" s="95"/>
      <c r="BM2490" s="96"/>
      <c r="BN2490" s="94"/>
      <c r="BO2490" s="94"/>
      <c r="BP2490" s="42"/>
      <c r="BQ2490" s="120"/>
    </row>
    <row r="2491" spans="1:69" ht="34.25" hidden="1" customHeight="1" x14ac:dyDescent="0.35">
      <c r="A2491" s="131">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95"/>
      <c r="BJ2491" s="95"/>
      <c r="BK2491" s="94"/>
      <c r="BL2491" s="95"/>
      <c r="BM2491" s="96"/>
      <c r="BN2491" s="94"/>
      <c r="BO2491" s="94"/>
      <c r="BP2491" s="42"/>
      <c r="BQ2491" s="120"/>
    </row>
    <row r="2492" spans="1:69" ht="34.25" hidden="1" customHeight="1" x14ac:dyDescent="0.35">
      <c r="A2492" s="131">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95"/>
      <c r="BJ2492" s="95"/>
      <c r="BK2492" s="94"/>
      <c r="BL2492" s="95"/>
      <c r="BM2492" s="96"/>
      <c r="BN2492" s="94"/>
      <c r="BO2492" s="94"/>
      <c r="BP2492" s="42"/>
      <c r="BQ2492" s="120"/>
    </row>
    <row r="2493" spans="1:69" hidden="1" x14ac:dyDescent="0.35">
      <c r="A2493" s="131">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95"/>
      <c r="BJ2493" s="95"/>
      <c r="BK2493" s="94"/>
      <c r="BL2493" s="95"/>
      <c r="BM2493" s="96"/>
      <c r="BN2493" s="94"/>
      <c r="BO2493" s="94"/>
      <c r="BP2493" s="42"/>
      <c r="BQ2493" s="120"/>
    </row>
    <row r="2494" spans="1:69" ht="34.25" hidden="1" customHeight="1" x14ac:dyDescent="0.35">
      <c r="A2494" s="131">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95"/>
      <c r="BJ2494" s="95"/>
      <c r="BK2494" s="94"/>
      <c r="BL2494" s="95"/>
      <c r="BM2494" s="96"/>
      <c r="BN2494" s="94"/>
      <c r="BO2494" s="94"/>
      <c r="BP2494" s="42"/>
      <c r="BQ2494" s="120"/>
    </row>
    <row r="2495" spans="1:69" hidden="1" x14ac:dyDescent="0.35">
      <c r="A2495" s="131">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95"/>
      <c r="BJ2495" s="95"/>
      <c r="BK2495" s="94"/>
      <c r="BL2495" s="95"/>
      <c r="BM2495" s="96"/>
      <c r="BN2495" s="94"/>
      <c r="BO2495" s="94"/>
      <c r="BP2495" s="42"/>
      <c r="BQ2495" s="120"/>
    </row>
    <row r="2496" spans="1:69" hidden="1" x14ac:dyDescent="0.35">
      <c r="A2496" s="131">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95"/>
      <c r="BJ2496" s="95"/>
      <c r="BK2496" s="94"/>
      <c r="BL2496" s="95"/>
      <c r="BM2496" s="96"/>
      <c r="BN2496" s="94"/>
      <c r="BO2496" s="94"/>
      <c r="BP2496" s="42"/>
      <c r="BQ2496" s="120"/>
    </row>
    <row r="2497" spans="1:69" ht="34.25" hidden="1" customHeight="1" x14ac:dyDescent="0.35">
      <c r="A2497" s="131">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95"/>
      <c r="BJ2497" s="95"/>
      <c r="BK2497" s="94"/>
      <c r="BL2497" s="95"/>
      <c r="BM2497" s="96"/>
      <c r="BN2497" s="94"/>
      <c r="BO2497" s="94"/>
      <c r="BP2497" s="42"/>
      <c r="BQ2497" s="120"/>
    </row>
    <row r="2498" spans="1:69" hidden="1" x14ac:dyDescent="0.35">
      <c r="A2498" s="131">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95"/>
      <c r="BJ2498" s="95"/>
      <c r="BK2498" s="94"/>
      <c r="BL2498" s="95"/>
      <c r="BM2498" s="96"/>
      <c r="BN2498" s="94"/>
      <c r="BO2498" s="94"/>
      <c r="BP2498" s="42"/>
      <c r="BQ2498" s="120"/>
    </row>
    <row r="2499" spans="1:69" hidden="1" x14ac:dyDescent="0.35">
      <c r="A2499" s="131">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95"/>
      <c r="BJ2499" s="95"/>
      <c r="BK2499" s="94"/>
      <c r="BL2499" s="95"/>
      <c r="BM2499" s="96"/>
      <c r="BN2499" s="94"/>
      <c r="BO2499" s="94"/>
      <c r="BP2499" s="42"/>
      <c r="BQ2499" s="120"/>
    </row>
    <row r="2500" spans="1:69" hidden="1" x14ac:dyDescent="0.35">
      <c r="A2500" s="131">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95"/>
      <c r="BJ2500" s="95"/>
      <c r="BK2500" s="94"/>
      <c r="BL2500" s="95"/>
      <c r="BM2500" s="96"/>
      <c r="BN2500" s="94"/>
      <c r="BO2500" s="94"/>
      <c r="BP2500" s="42"/>
      <c r="BQ2500" s="120"/>
    </row>
    <row r="2501" spans="1:69" hidden="1" x14ac:dyDescent="0.35">
      <c r="A2501" s="131">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95"/>
      <c r="BJ2501" s="95"/>
      <c r="BK2501" s="94"/>
      <c r="BL2501" s="95"/>
      <c r="BM2501" s="96"/>
      <c r="BN2501" s="94"/>
      <c r="BO2501" s="94"/>
      <c r="BP2501" s="42"/>
      <c r="BQ2501" s="120"/>
    </row>
    <row r="2502" spans="1:69" hidden="1" x14ac:dyDescent="0.35">
      <c r="A2502" s="131">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95"/>
      <c r="BJ2502" s="95"/>
      <c r="BK2502" s="94"/>
      <c r="BL2502" s="95"/>
      <c r="BM2502" s="96"/>
      <c r="BN2502" s="94"/>
      <c r="BO2502" s="94"/>
      <c r="BP2502" s="42"/>
      <c r="BQ2502" s="120"/>
    </row>
    <row r="2503" spans="1:69" hidden="1" x14ac:dyDescent="0.35">
      <c r="A2503" s="131">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95"/>
      <c r="BJ2503" s="95"/>
      <c r="BK2503" s="94"/>
      <c r="BL2503" s="95"/>
      <c r="BM2503" s="96"/>
      <c r="BN2503" s="94"/>
      <c r="BO2503" s="94"/>
      <c r="BP2503" s="42"/>
      <c r="BQ2503" s="120"/>
    </row>
    <row r="2504" spans="1:69" hidden="1" x14ac:dyDescent="0.35">
      <c r="A2504" s="131">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95"/>
      <c r="BJ2504" s="95"/>
      <c r="BK2504" s="94"/>
      <c r="BL2504" s="95"/>
      <c r="BM2504" s="96"/>
      <c r="BN2504" s="94"/>
      <c r="BO2504" s="94"/>
      <c r="BP2504" s="42"/>
      <c r="BQ2504" s="120"/>
    </row>
    <row r="2505" spans="1:69" ht="34.25" hidden="1" customHeight="1" x14ac:dyDescent="0.35">
      <c r="A2505" s="131">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95"/>
      <c r="BJ2505" s="95"/>
      <c r="BK2505" s="94"/>
      <c r="BL2505" s="95"/>
      <c r="BM2505" s="96"/>
      <c r="BN2505" s="94"/>
      <c r="BO2505" s="94"/>
      <c r="BP2505" s="42"/>
      <c r="BQ2505" s="120"/>
    </row>
    <row r="2506" spans="1:69" ht="34.25" hidden="1" customHeight="1" x14ac:dyDescent="0.35">
      <c r="A2506" s="131">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95"/>
      <c r="BJ2506" s="95"/>
      <c r="BK2506" s="94"/>
      <c r="BL2506" s="95"/>
      <c r="BM2506" s="96"/>
      <c r="BN2506" s="94"/>
      <c r="BO2506" s="94"/>
      <c r="BP2506" s="42"/>
      <c r="BQ2506" s="120"/>
    </row>
    <row r="2507" spans="1:69" hidden="1" x14ac:dyDescent="0.35">
      <c r="A2507" s="131">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95"/>
      <c r="BJ2507" s="95"/>
      <c r="BK2507" s="94"/>
      <c r="BL2507" s="95"/>
      <c r="BM2507" s="96"/>
      <c r="BN2507" s="94"/>
      <c r="BO2507" s="94"/>
      <c r="BP2507" s="42"/>
      <c r="BQ2507" s="120"/>
    </row>
    <row r="2508" spans="1:69" hidden="1" x14ac:dyDescent="0.35">
      <c r="A2508" s="131">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95"/>
      <c r="BJ2508" s="95"/>
      <c r="BK2508" s="94"/>
      <c r="BL2508" s="95"/>
      <c r="BM2508" s="96"/>
      <c r="BN2508" s="94"/>
      <c r="BO2508" s="94"/>
      <c r="BP2508" s="42"/>
      <c r="BQ2508" s="120"/>
    </row>
    <row r="2509" spans="1:69" ht="34.25" hidden="1" customHeight="1" x14ac:dyDescent="0.35">
      <c r="A2509" s="131">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95"/>
      <c r="BJ2509" s="95"/>
      <c r="BK2509" s="94"/>
      <c r="BL2509" s="95"/>
      <c r="BM2509" s="96"/>
      <c r="BN2509" s="94"/>
      <c r="BO2509" s="94"/>
      <c r="BP2509" s="42"/>
      <c r="BQ2509" s="120"/>
    </row>
    <row r="2510" spans="1:69" hidden="1" x14ac:dyDescent="0.35">
      <c r="A2510" s="131">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95"/>
      <c r="BJ2510" s="95"/>
      <c r="BK2510" s="94"/>
      <c r="BL2510" s="95"/>
      <c r="BM2510" s="96"/>
      <c r="BN2510" s="94"/>
      <c r="BO2510" s="94"/>
      <c r="BP2510" s="42"/>
      <c r="BQ2510" s="120"/>
    </row>
    <row r="2511" spans="1:69" hidden="1" x14ac:dyDescent="0.35">
      <c r="A2511" s="131">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95"/>
      <c r="BJ2511" s="95"/>
      <c r="BK2511" s="94"/>
      <c r="BL2511" s="95"/>
      <c r="BM2511" s="96"/>
      <c r="BN2511" s="94"/>
      <c r="BO2511" s="94"/>
      <c r="BP2511" s="42"/>
      <c r="BQ2511" s="120"/>
    </row>
    <row r="2512" spans="1:69" hidden="1" x14ac:dyDescent="0.35">
      <c r="A2512" s="131">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95"/>
      <c r="BJ2512" s="95"/>
      <c r="BK2512" s="94"/>
      <c r="BL2512" s="95"/>
      <c r="BM2512" s="96"/>
      <c r="BN2512" s="94"/>
      <c r="BO2512" s="94"/>
      <c r="BP2512" s="42"/>
      <c r="BQ2512" s="120"/>
    </row>
    <row r="2513" spans="1:69" hidden="1" x14ac:dyDescent="0.35">
      <c r="A2513" s="131">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95"/>
      <c r="BJ2513" s="95"/>
      <c r="BK2513" s="94"/>
      <c r="BL2513" s="95"/>
      <c r="BM2513" s="96"/>
      <c r="BN2513" s="94"/>
      <c r="BO2513" s="94"/>
      <c r="BP2513" s="42"/>
      <c r="BQ2513" s="120"/>
    </row>
    <row r="2514" spans="1:69" hidden="1" x14ac:dyDescent="0.35">
      <c r="A2514" s="131">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95"/>
      <c r="BJ2514" s="95"/>
      <c r="BK2514" s="94"/>
      <c r="BL2514" s="95"/>
      <c r="BM2514" s="96"/>
      <c r="BN2514" s="94"/>
      <c r="BO2514" s="94"/>
      <c r="BP2514" s="42"/>
      <c r="BQ2514" s="120"/>
    </row>
    <row r="2515" spans="1:69" hidden="1" x14ac:dyDescent="0.35">
      <c r="A2515" s="131">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95"/>
      <c r="BJ2515" s="95"/>
      <c r="BK2515" s="94"/>
      <c r="BL2515" s="95"/>
      <c r="BM2515" s="96"/>
      <c r="BN2515" s="94"/>
      <c r="BO2515" s="94"/>
      <c r="BP2515" s="42"/>
      <c r="BQ2515" s="120"/>
    </row>
    <row r="2516" spans="1:69" ht="22.75" hidden="1" customHeight="1" x14ac:dyDescent="0.35">
      <c r="A2516" s="131">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95"/>
      <c r="BJ2516" s="95"/>
      <c r="BK2516" s="94"/>
      <c r="BL2516" s="95"/>
      <c r="BM2516" s="96"/>
      <c r="BN2516" s="94"/>
      <c r="BO2516" s="94"/>
      <c r="BP2516" s="42"/>
      <c r="BQ2516" s="120"/>
    </row>
    <row r="2517" spans="1:69" ht="22.75" hidden="1" customHeight="1" x14ac:dyDescent="0.35">
      <c r="A2517" s="131">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95"/>
      <c r="BJ2517" s="95"/>
      <c r="BK2517" s="94"/>
      <c r="BL2517" s="95"/>
      <c r="BM2517" s="96"/>
      <c r="BN2517" s="94"/>
      <c r="BO2517" s="94"/>
      <c r="BP2517" s="42"/>
      <c r="BQ2517" s="120"/>
    </row>
    <row r="2518" spans="1:69" hidden="1" x14ac:dyDescent="0.35">
      <c r="A2518" s="131">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95"/>
      <c r="BJ2518" s="95"/>
      <c r="BK2518" s="94"/>
      <c r="BL2518" s="95"/>
      <c r="BM2518" s="96"/>
      <c r="BN2518" s="94"/>
      <c r="BO2518" s="94"/>
      <c r="BP2518" s="42"/>
      <c r="BQ2518" s="120"/>
    </row>
    <row r="2519" spans="1:69" hidden="1" x14ac:dyDescent="0.35">
      <c r="A2519" s="131">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95"/>
      <c r="BJ2519" s="95"/>
      <c r="BK2519" s="94"/>
      <c r="BL2519" s="95"/>
      <c r="BM2519" s="96"/>
      <c r="BN2519" s="94"/>
      <c r="BO2519" s="94"/>
      <c r="BP2519" s="42"/>
      <c r="BQ2519" s="120"/>
    </row>
    <row r="2520" spans="1:69" hidden="1" x14ac:dyDescent="0.35">
      <c r="A2520" s="131">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95"/>
      <c r="BJ2520" s="95"/>
      <c r="BK2520" s="94"/>
      <c r="BL2520" s="95"/>
      <c r="BM2520" s="96"/>
      <c r="BN2520" s="94"/>
      <c r="BO2520" s="94"/>
      <c r="BP2520" s="42"/>
      <c r="BQ2520" s="120"/>
    </row>
    <row r="2521" spans="1:69" hidden="1" x14ac:dyDescent="0.35">
      <c r="A2521" s="131">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95"/>
      <c r="BJ2521" s="95"/>
      <c r="BK2521" s="94"/>
      <c r="BL2521" s="95"/>
      <c r="BM2521" s="96"/>
      <c r="BN2521" s="94"/>
      <c r="BO2521" s="94"/>
      <c r="BP2521" s="42"/>
      <c r="BQ2521" s="120"/>
    </row>
    <row r="2522" spans="1:69" hidden="1" x14ac:dyDescent="0.35">
      <c r="A2522" s="131">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95"/>
      <c r="BJ2522" s="95"/>
      <c r="BK2522" s="94"/>
      <c r="BL2522" s="95"/>
      <c r="BM2522" s="96"/>
      <c r="BN2522" s="94"/>
      <c r="BO2522" s="94"/>
      <c r="BP2522" s="42"/>
      <c r="BQ2522" s="120"/>
    </row>
    <row r="2523" spans="1:69" hidden="1" x14ac:dyDescent="0.35">
      <c r="A2523" s="131">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95"/>
      <c r="BJ2523" s="95"/>
      <c r="BK2523" s="94"/>
      <c r="BL2523" s="95"/>
      <c r="BM2523" s="96"/>
      <c r="BN2523" s="94"/>
      <c r="BO2523" s="94"/>
      <c r="BP2523" s="42"/>
      <c r="BQ2523" s="120"/>
    </row>
    <row r="2524" spans="1:69" hidden="1" x14ac:dyDescent="0.35">
      <c r="A2524" s="131">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95"/>
      <c r="BJ2524" s="95"/>
      <c r="BK2524" s="94"/>
      <c r="BL2524" s="95"/>
      <c r="BM2524" s="96"/>
      <c r="BN2524" s="94"/>
      <c r="BO2524" s="94"/>
      <c r="BP2524" s="42"/>
      <c r="BQ2524" s="120"/>
    </row>
    <row r="2525" spans="1:69" hidden="1" x14ac:dyDescent="0.35">
      <c r="A2525" s="131">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95"/>
      <c r="BJ2525" s="95"/>
      <c r="BK2525" s="94"/>
      <c r="BL2525" s="95"/>
      <c r="BM2525" s="96"/>
      <c r="BN2525" s="94"/>
      <c r="BO2525" s="94"/>
      <c r="BP2525" s="42"/>
      <c r="BQ2525" s="120"/>
    </row>
    <row r="2526" spans="1:69" hidden="1" x14ac:dyDescent="0.35">
      <c r="A2526" s="131">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95"/>
      <c r="BJ2526" s="95"/>
      <c r="BK2526" s="94"/>
      <c r="BL2526" s="95"/>
      <c r="BM2526" s="96"/>
      <c r="BN2526" s="94"/>
      <c r="BO2526" s="94"/>
      <c r="BP2526" s="42"/>
      <c r="BQ2526" s="120"/>
    </row>
    <row r="2527" spans="1:69" hidden="1" x14ac:dyDescent="0.35">
      <c r="A2527" s="131">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95"/>
      <c r="BJ2527" s="95"/>
      <c r="BK2527" s="94"/>
      <c r="BL2527" s="95"/>
      <c r="BM2527" s="96"/>
      <c r="BN2527" s="94"/>
      <c r="BO2527" s="94"/>
      <c r="BP2527" s="42"/>
      <c r="BQ2527" s="120"/>
    </row>
    <row r="2528" spans="1:69" hidden="1" x14ac:dyDescent="0.35">
      <c r="A2528" s="131">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95"/>
      <c r="BJ2528" s="95"/>
      <c r="BK2528" s="94"/>
      <c r="BL2528" s="95"/>
      <c r="BM2528" s="96"/>
      <c r="BN2528" s="94"/>
      <c r="BO2528" s="94"/>
      <c r="BP2528" s="42"/>
      <c r="BQ2528" s="120"/>
    </row>
    <row r="2529" spans="1:69" ht="22.75" hidden="1" customHeight="1" x14ac:dyDescent="0.35">
      <c r="A2529" s="131">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95"/>
      <c r="BJ2529" s="95"/>
      <c r="BK2529" s="94"/>
      <c r="BL2529" s="95"/>
      <c r="BM2529" s="96"/>
      <c r="BN2529" s="94"/>
      <c r="BO2529" s="94"/>
      <c r="BP2529" s="42"/>
      <c r="BQ2529" s="120"/>
    </row>
    <row r="2530" spans="1:69" ht="22.75" hidden="1" customHeight="1" x14ac:dyDescent="0.35">
      <c r="A2530" s="131">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95"/>
      <c r="BJ2530" s="95"/>
      <c r="BK2530" s="94"/>
      <c r="BL2530" s="95"/>
      <c r="BM2530" s="96"/>
      <c r="BN2530" s="94"/>
      <c r="BO2530" s="94"/>
      <c r="BP2530" s="42"/>
      <c r="BQ2530" s="120"/>
    </row>
    <row r="2531" spans="1:69" hidden="1" x14ac:dyDescent="0.35">
      <c r="A2531" s="131">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95"/>
      <c r="BJ2531" s="95"/>
      <c r="BK2531" s="94"/>
      <c r="BL2531" s="95"/>
      <c r="BM2531" s="96"/>
      <c r="BN2531" s="94"/>
      <c r="BO2531" s="94"/>
      <c r="BP2531" s="42"/>
      <c r="BQ2531" s="120"/>
    </row>
    <row r="2532" spans="1:69" hidden="1" x14ac:dyDescent="0.35">
      <c r="A2532" s="131">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95"/>
      <c r="BJ2532" s="95"/>
      <c r="BK2532" s="94"/>
      <c r="BL2532" s="95"/>
      <c r="BM2532" s="96"/>
      <c r="BN2532" s="94"/>
      <c r="BO2532" s="94"/>
      <c r="BP2532" s="42"/>
      <c r="BQ2532" s="120"/>
    </row>
    <row r="2533" spans="1:69" hidden="1" x14ac:dyDescent="0.35">
      <c r="A2533" s="131">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95"/>
      <c r="BJ2533" s="95"/>
      <c r="BK2533" s="94"/>
      <c r="BL2533" s="95"/>
      <c r="BM2533" s="96"/>
      <c r="BN2533" s="94"/>
      <c r="BO2533" s="94"/>
      <c r="BP2533" s="42"/>
      <c r="BQ2533" s="120"/>
    </row>
    <row r="2534" spans="1:69" hidden="1" x14ac:dyDescent="0.35">
      <c r="A2534" s="131">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95"/>
      <c r="BJ2534" s="95"/>
      <c r="BK2534" s="94"/>
      <c r="BL2534" s="95"/>
      <c r="BM2534" s="96"/>
      <c r="BN2534" s="94"/>
      <c r="BO2534" s="94"/>
      <c r="BP2534" s="42"/>
      <c r="BQ2534" s="120"/>
    </row>
    <row r="2535" spans="1:69" hidden="1" x14ac:dyDescent="0.35">
      <c r="A2535" s="131">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95"/>
      <c r="BJ2535" s="95"/>
      <c r="BK2535" s="94"/>
      <c r="BL2535" s="95"/>
      <c r="BM2535" s="96"/>
      <c r="BN2535" s="94"/>
      <c r="BO2535" s="94"/>
      <c r="BP2535" s="42"/>
      <c r="BQ2535" s="120"/>
    </row>
    <row r="2536" spans="1:69" ht="22.75" hidden="1" customHeight="1" x14ac:dyDescent="0.35">
      <c r="A2536" s="131">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95"/>
      <c r="BJ2536" s="95"/>
      <c r="BK2536" s="94"/>
      <c r="BL2536" s="95"/>
      <c r="BM2536" s="96"/>
      <c r="BN2536" s="94"/>
      <c r="BO2536" s="94"/>
      <c r="BP2536" s="42"/>
      <c r="BQ2536" s="120"/>
    </row>
    <row r="2537" spans="1:69" hidden="1" x14ac:dyDescent="0.35">
      <c r="A2537" s="131">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95"/>
      <c r="BJ2537" s="95"/>
      <c r="BK2537" s="94"/>
      <c r="BL2537" s="95"/>
      <c r="BM2537" s="96"/>
      <c r="BN2537" s="94"/>
      <c r="BO2537" s="94"/>
      <c r="BP2537" s="42"/>
      <c r="BQ2537" s="120"/>
    </row>
    <row r="2538" spans="1:69" hidden="1" x14ac:dyDescent="0.35">
      <c r="A2538" s="131">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95"/>
      <c r="BJ2538" s="95"/>
      <c r="BK2538" s="94"/>
      <c r="BL2538" s="95"/>
      <c r="BM2538" s="96"/>
      <c r="BN2538" s="94"/>
      <c r="BO2538" s="94"/>
      <c r="BP2538" s="42"/>
      <c r="BQ2538" s="120"/>
    </row>
    <row r="2539" spans="1:69" hidden="1" x14ac:dyDescent="0.35">
      <c r="A2539" s="131">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95"/>
      <c r="BJ2539" s="95"/>
      <c r="BK2539" s="94"/>
      <c r="BL2539" s="95"/>
      <c r="BM2539" s="96"/>
      <c r="BN2539" s="94"/>
      <c r="BO2539" s="94"/>
      <c r="BP2539" s="42"/>
      <c r="BQ2539" s="120"/>
    </row>
    <row r="2540" spans="1:69" hidden="1" x14ac:dyDescent="0.35">
      <c r="A2540" s="131">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95"/>
      <c r="BJ2540" s="95"/>
      <c r="BK2540" s="94"/>
      <c r="BL2540" s="95"/>
      <c r="BM2540" s="96"/>
      <c r="BN2540" s="94"/>
      <c r="BO2540" s="94"/>
      <c r="BP2540" s="42"/>
      <c r="BQ2540" s="120"/>
    </row>
    <row r="2541" spans="1:69" hidden="1" x14ac:dyDescent="0.35">
      <c r="A2541" s="131">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95"/>
      <c r="BJ2541" s="95"/>
      <c r="BK2541" s="94"/>
      <c r="BL2541" s="95"/>
      <c r="BM2541" s="96"/>
      <c r="BN2541" s="94"/>
      <c r="BO2541" s="94"/>
      <c r="BP2541" s="42"/>
      <c r="BQ2541" s="120"/>
    </row>
    <row r="2542" spans="1:69" hidden="1" x14ac:dyDescent="0.35">
      <c r="A2542" s="131">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95"/>
      <c r="BJ2542" s="95"/>
      <c r="BK2542" s="94"/>
      <c r="BL2542" s="95"/>
      <c r="BM2542" s="96"/>
      <c r="BN2542" s="94"/>
      <c r="BO2542" s="94"/>
      <c r="BP2542" s="42"/>
      <c r="BQ2542" s="120"/>
    </row>
    <row r="2543" spans="1:69" ht="22.75" hidden="1" customHeight="1" x14ac:dyDescent="0.35">
      <c r="A2543" s="131">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95"/>
      <c r="BJ2543" s="95"/>
      <c r="BK2543" s="94"/>
      <c r="BL2543" s="95"/>
      <c r="BM2543" s="96"/>
      <c r="BN2543" s="94"/>
      <c r="BO2543" s="94"/>
      <c r="BP2543" s="42"/>
      <c r="BQ2543" s="120"/>
    </row>
    <row r="2544" spans="1:69" hidden="1" x14ac:dyDescent="0.35">
      <c r="A2544" s="131">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95"/>
      <c r="BJ2544" s="95"/>
      <c r="BK2544" s="94"/>
      <c r="BL2544" s="95"/>
      <c r="BM2544" s="96"/>
      <c r="BN2544" s="94"/>
      <c r="BO2544" s="94"/>
      <c r="BP2544" s="42"/>
      <c r="BQ2544" s="120"/>
    </row>
    <row r="2545" spans="1:69" hidden="1" x14ac:dyDescent="0.35">
      <c r="A2545" s="131">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95"/>
      <c r="BJ2545" s="95"/>
      <c r="BK2545" s="94"/>
      <c r="BL2545" s="95"/>
      <c r="BM2545" s="96"/>
      <c r="BN2545" s="94"/>
      <c r="BO2545" s="94"/>
      <c r="BP2545" s="42"/>
      <c r="BQ2545" s="120"/>
    </row>
    <row r="2546" spans="1:69" ht="22.75" hidden="1" customHeight="1" x14ac:dyDescent="0.35">
      <c r="A2546" s="131">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95"/>
      <c r="BJ2546" s="95"/>
      <c r="BK2546" s="94"/>
      <c r="BL2546" s="95"/>
      <c r="BM2546" s="96"/>
      <c r="BN2546" s="94"/>
      <c r="BO2546" s="94"/>
      <c r="BP2546" s="42"/>
      <c r="BQ2546" s="120"/>
    </row>
    <row r="2547" spans="1:69" hidden="1" x14ac:dyDescent="0.35">
      <c r="A2547" s="131">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95"/>
      <c r="BJ2547" s="95"/>
      <c r="BK2547" s="94"/>
      <c r="BL2547" s="95"/>
      <c r="BM2547" s="96"/>
      <c r="BN2547" s="94"/>
      <c r="BO2547" s="94"/>
      <c r="BP2547" s="42"/>
      <c r="BQ2547" s="120"/>
    </row>
    <row r="2548" spans="1:69" hidden="1" x14ac:dyDescent="0.35">
      <c r="A2548" s="131">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95"/>
      <c r="BJ2548" s="95"/>
      <c r="BK2548" s="94"/>
      <c r="BL2548" s="95"/>
      <c r="BM2548" s="96"/>
      <c r="BN2548" s="94"/>
      <c r="BO2548" s="94"/>
      <c r="BP2548" s="42"/>
      <c r="BQ2548" s="120"/>
    </row>
    <row r="2549" spans="1:69" hidden="1" x14ac:dyDescent="0.35">
      <c r="A2549" s="131">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95"/>
      <c r="BJ2549" s="95"/>
      <c r="BK2549" s="94"/>
      <c r="BL2549" s="95"/>
      <c r="BM2549" s="96"/>
      <c r="BN2549" s="94"/>
      <c r="BO2549" s="94"/>
      <c r="BP2549" s="42"/>
      <c r="BQ2549" s="120"/>
    </row>
    <row r="2550" spans="1:69" hidden="1" x14ac:dyDescent="0.35">
      <c r="A2550" s="131">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95"/>
      <c r="BJ2550" s="95"/>
      <c r="BK2550" s="94"/>
      <c r="BL2550" s="95"/>
      <c r="BM2550" s="96"/>
      <c r="BN2550" s="94"/>
      <c r="BO2550" s="94"/>
      <c r="BP2550" s="42"/>
      <c r="BQ2550" s="120"/>
    </row>
    <row r="2551" spans="1:69" hidden="1" x14ac:dyDescent="0.35">
      <c r="A2551" s="131">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95"/>
      <c r="BJ2551" s="95"/>
      <c r="BK2551" s="94"/>
      <c r="BL2551" s="95"/>
      <c r="BM2551" s="96"/>
      <c r="BN2551" s="94"/>
      <c r="BO2551" s="94"/>
      <c r="BP2551" s="42"/>
      <c r="BQ2551" s="120"/>
    </row>
    <row r="2552" spans="1:69" hidden="1" x14ac:dyDescent="0.35">
      <c r="A2552" s="131">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95"/>
      <c r="BJ2552" s="95"/>
      <c r="BK2552" s="94"/>
      <c r="BL2552" s="95"/>
      <c r="BM2552" s="96"/>
      <c r="BN2552" s="94"/>
      <c r="BO2552" s="94"/>
      <c r="BP2552" s="42"/>
      <c r="BQ2552" s="120"/>
    </row>
    <row r="2553" spans="1:69" ht="22.75" hidden="1" customHeight="1" x14ac:dyDescent="0.35">
      <c r="A2553" s="131">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95"/>
      <c r="BJ2553" s="95"/>
      <c r="BK2553" s="94"/>
      <c r="BL2553" s="95"/>
      <c r="BM2553" s="96"/>
      <c r="BN2553" s="94"/>
      <c r="BO2553" s="94"/>
      <c r="BP2553" s="42"/>
      <c r="BQ2553" s="120"/>
    </row>
    <row r="2554" spans="1:69" hidden="1" x14ac:dyDescent="0.35">
      <c r="A2554" s="131">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95"/>
      <c r="BJ2554" s="95"/>
      <c r="BK2554" s="94"/>
      <c r="BL2554" s="95"/>
      <c r="BM2554" s="96"/>
      <c r="BN2554" s="94"/>
      <c r="BO2554" s="94"/>
      <c r="BP2554" s="42"/>
      <c r="BQ2554" s="120"/>
    </row>
    <row r="2555" spans="1:69" hidden="1" x14ac:dyDescent="0.35">
      <c r="A2555" s="131">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95"/>
      <c r="BJ2555" s="95"/>
      <c r="BK2555" s="94"/>
      <c r="BL2555" s="95"/>
      <c r="BM2555" s="96"/>
      <c r="BN2555" s="94"/>
      <c r="BO2555" s="94"/>
      <c r="BP2555" s="42"/>
      <c r="BQ2555" s="120"/>
    </row>
    <row r="2556" spans="1:69" hidden="1" x14ac:dyDescent="0.35">
      <c r="A2556" s="131">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95"/>
      <c r="BJ2556" s="95"/>
      <c r="BK2556" s="94"/>
      <c r="BL2556" s="95"/>
      <c r="BM2556" s="96"/>
      <c r="BN2556" s="94"/>
      <c r="BO2556" s="94"/>
      <c r="BP2556" s="42"/>
      <c r="BQ2556" s="120"/>
    </row>
    <row r="2557" spans="1:69" ht="22.75" hidden="1" customHeight="1" x14ac:dyDescent="0.35">
      <c r="A2557" s="131">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95"/>
      <c r="BJ2557" s="95"/>
      <c r="BK2557" s="94"/>
      <c r="BL2557" s="95"/>
      <c r="BM2557" s="96"/>
      <c r="BN2557" s="94"/>
      <c r="BO2557" s="94"/>
      <c r="BP2557" s="42"/>
      <c r="BQ2557" s="120"/>
    </row>
    <row r="2558" spans="1:69" hidden="1" x14ac:dyDescent="0.35">
      <c r="A2558" s="131">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95"/>
      <c r="BJ2558" s="95"/>
      <c r="BK2558" s="94"/>
      <c r="BL2558" s="95"/>
      <c r="BM2558" s="96"/>
      <c r="BN2558" s="94"/>
      <c r="BO2558" s="94"/>
      <c r="BP2558" s="42"/>
      <c r="BQ2558" s="120"/>
    </row>
    <row r="2559" spans="1:69" ht="22.75" hidden="1" customHeight="1" x14ac:dyDescent="0.35">
      <c r="A2559" s="131">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95"/>
      <c r="BJ2559" s="95"/>
      <c r="BK2559" s="94"/>
      <c r="BL2559" s="95"/>
      <c r="BM2559" s="96"/>
      <c r="BN2559" s="94"/>
      <c r="BO2559" s="94"/>
      <c r="BP2559" s="42"/>
      <c r="BQ2559" s="120"/>
    </row>
    <row r="2560" spans="1:69" hidden="1" x14ac:dyDescent="0.35">
      <c r="A2560" s="131">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95"/>
      <c r="BJ2560" s="95"/>
      <c r="BK2560" s="94"/>
      <c r="BL2560" s="95"/>
      <c r="BM2560" s="96"/>
      <c r="BN2560" s="94"/>
      <c r="BO2560" s="94"/>
      <c r="BP2560" s="42"/>
      <c r="BQ2560" s="120"/>
    </row>
    <row r="2561" spans="1:69" hidden="1" x14ac:dyDescent="0.35">
      <c r="A2561" s="131">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95"/>
      <c r="BJ2561" s="95"/>
      <c r="BK2561" s="94"/>
      <c r="BL2561" s="95"/>
      <c r="BM2561" s="96"/>
      <c r="BN2561" s="94"/>
      <c r="BO2561" s="94"/>
      <c r="BP2561" s="42"/>
      <c r="BQ2561" s="120"/>
    </row>
    <row r="2562" spans="1:69" ht="22.75" hidden="1" customHeight="1" x14ac:dyDescent="0.35">
      <c r="A2562" s="131">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95"/>
      <c r="BJ2562" s="95"/>
      <c r="BK2562" s="94"/>
      <c r="BL2562" s="95"/>
      <c r="BM2562" s="96"/>
      <c r="BN2562" s="94"/>
      <c r="BO2562" s="94"/>
      <c r="BP2562" s="42"/>
      <c r="BQ2562" s="120"/>
    </row>
    <row r="2563" spans="1:69" hidden="1" x14ac:dyDescent="0.35">
      <c r="A2563" s="131">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95"/>
      <c r="BJ2563" s="95"/>
      <c r="BK2563" s="94"/>
      <c r="BL2563" s="95"/>
      <c r="BM2563" s="96"/>
      <c r="BN2563" s="94"/>
      <c r="BO2563" s="94"/>
      <c r="BP2563" s="42"/>
      <c r="BQ2563" s="120"/>
    </row>
    <row r="2564" spans="1:69" hidden="1" x14ac:dyDescent="0.35">
      <c r="A2564" s="131">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95"/>
      <c r="BJ2564" s="95"/>
      <c r="BK2564" s="94"/>
      <c r="BL2564" s="95"/>
      <c r="BM2564" s="96"/>
      <c r="BN2564" s="94"/>
      <c r="BO2564" s="94"/>
      <c r="BP2564" s="42"/>
      <c r="BQ2564" s="120"/>
    </row>
    <row r="2565" spans="1:69" hidden="1" x14ac:dyDescent="0.35">
      <c r="A2565" s="131">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95"/>
      <c r="BJ2565" s="95"/>
      <c r="BK2565" s="94"/>
      <c r="BL2565" s="95"/>
      <c r="BM2565" s="96"/>
      <c r="BN2565" s="94"/>
      <c r="BO2565" s="94"/>
      <c r="BP2565" s="42"/>
      <c r="BQ2565" s="120"/>
    </row>
    <row r="2566" spans="1:69" hidden="1" x14ac:dyDescent="0.35">
      <c r="A2566" s="131">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95"/>
      <c r="BJ2566" s="95"/>
      <c r="BK2566" s="94"/>
      <c r="BL2566" s="95"/>
      <c r="BM2566" s="96"/>
      <c r="BN2566" s="94"/>
      <c r="BO2566" s="94"/>
      <c r="BP2566" s="42"/>
      <c r="BQ2566" s="120"/>
    </row>
    <row r="2567" spans="1:69" ht="22.75" hidden="1" customHeight="1" x14ac:dyDescent="0.35">
      <c r="A2567" s="131">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95"/>
      <c r="BJ2567" s="95"/>
      <c r="BK2567" s="94"/>
      <c r="BL2567" s="95"/>
      <c r="BM2567" s="96"/>
      <c r="BN2567" s="94"/>
      <c r="BO2567" s="94"/>
      <c r="BP2567" s="42"/>
      <c r="BQ2567" s="120"/>
    </row>
    <row r="2568" spans="1:69" hidden="1" x14ac:dyDescent="0.35">
      <c r="A2568" s="131">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95"/>
      <c r="BJ2568" s="95"/>
      <c r="BK2568" s="94"/>
      <c r="BL2568" s="95"/>
      <c r="BM2568" s="96"/>
      <c r="BN2568" s="94"/>
      <c r="BO2568" s="94"/>
      <c r="BP2568" s="42"/>
      <c r="BQ2568" s="120"/>
    </row>
    <row r="2569" spans="1:69" hidden="1" x14ac:dyDescent="0.35">
      <c r="A2569" s="131">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95"/>
      <c r="BJ2569" s="95"/>
      <c r="BK2569" s="94"/>
      <c r="BL2569" s="95"/>
      <c r="BM2569" s="96"/>
      <c r="BN2569" s="94"/>
      <c r="BO2569" s="94"/>
      <c r="BP2569" s="42"/>
      <c r="BQ2569" s="120"/>
    </row>
    <row r="2570" spans="1:69" hidden="1" x14ac:dyDescent="0.35">
      <c r="A2570" s="131">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95"/>
      <c r="BJ2570" s="95"/>
      <c r="BK2570" s="94"/>
      <c r="BL2570" s="95"/>
      <c r="BM2570" s="96"/>
      <c r="BN2570" s="94"/>
      <c r="BO2570" s="94"/>
      <c r="BP2570" s="42"/>
      <c r="BQ2570" s="120"/>
    </row>
    <row r="2571" spans="1:69" hidden="1" x14ac:dyDescent="0.35">
      <c r="A2571" s="131">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95"/>
      <c r="BJ2571" s="95"/>
      <c r="BK2571" s="94"/>
      <c r="BL2571" s="95"/>
      <c r="BM2571" s="96"/>
      <c r="BN2571" s="94"/>
      <c r="BO2571" s="94"/>
      <c r="BP2571" s="42"/>
      <c r="BQ2571" s="120"/>
    </row>
    <row r="2572" spans="1:69" hidden="1" x14ac:dyDescent="0.35">
      <c r="A2572" s="131">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95"/>
      <c r="BJ2572" s="95"/>
      <c r="BK2572" s="94"/>
      <c r="BL2572" s="95"/>
      <c r="BM2572" s="96"/>
      <c r="BN2572" s="94"/>
      <c r="BO2572" s="94"/>
      <c r="BP2572" s="42"/>
      <c r="BQ2572" s="120"/>
    </row>
    <row r="2573" spans="1:69" hidden="1" x14ac:dyDescent="0.35">
      <c r="A2573" s="131">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95"/>
      <c r="BJ2573" s="95"/>
      <c r="BK2573" s="94"/>
      <c r="BL2573" s="95"/>
      <c r="BM2573" s="96"/>
      <c r="BN2573" s="94"/>
      <c r="BO2573" s="94"/>
      <c r="BP2573" s="42"/>
      <c r="BQ2573" s="120"/>
    </row>
    <row r="2574" spans="1:69" ht="22.75" hidden="1" customHeight="1" x14ac:dyDescent="0.35">
      <c r="A2574" s="131">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95"/>
      <c r="BJ2574" s="95"/>
      <c r="BK2574" s="94"/>
      <c r="BL2574" s="95"/>
      <c r="BM2574" s="96"/>
      <c r="BN2574" s="94"/>
      <c r="BO2574" s="94"/>
      <c r="BP2574" s="42"/>
      <c r="BQ2574" s="120"/>
    </row>
    <row r="2575" spans="1:69" hidden="1" x14ac:dyDescent="0.35">
      <c r="A2575" s="131">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95"/>
      <c r="BJ2575" s="95"/>
      <c r="BK2575" s="94"/>
      <c r="BL2575" s="95"/>
      <c r="BM2575" s="96"/>
      <c r="BN2575" s="94"/>
      <c r="BO2575" s="94"/>
      <c r="BP2575" s="42"/>
      <c r="BQ2575" s="120"/>
    </row>
    <row r="2576" spans="1:69" hidden="1" x14ac:dyDescent="0.35">
      <c r="A2576" s="131">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95"/>
      <c r="BJ2576" s="95"/>
      <c r="BK2576" s="94"/>
      <c r="BL2576" s="95"/>
      <c r="BM2576" s="96"/>
      <c r="BN2576" s="94"/>
      <c r="BO2576" s="94"/>
      <c r="BP2576" s="42"/>
      <c r="BQ2576" s="120"/>
    </row>
    <row r="2577" spans="1:69" hidden="1" x14ac:dyDescent="0.35">
      <c r="A2577" s="131">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95"/>
      <c r="BJ2577" s="95"/>
      <c r="BK2577" s="94"/>
      <c r="BL2577" s="95"/>
      <c r="BM2577" s="96"/>
      <c r="BN2577" s="94"/>
      <c r="BO2577" s="94"/>
      <c r="BP2577" s="42"/>
      <c r="BQ2577" s="120"/>
    </row>
    <row r="2578" spans="1:69" ht="22.75" hidden="1" customHeight="1" x14ac:dyDescent="0.35">
      <c r="A2578" s="131">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95"/>
      <c r="BJ2578" s="95"/>
      <c r="BK2578" s="94"/>
      <c r="BL2578" s="95"/>
      <c r="BM2578" s="96"/>
      <c r="BN2578" s="94"/>
      <c r="BO2578" s="94"/>
      <c r="BP2578" s="42"/>
      <c r="BQ2578" s="120"/>
    </row>
    <row r="2579" spans="1:69" hidden="1" x14ac:dyDescent="0.35">
      <c r="A2579" s="131">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95"/>
      <c r="BJ2579" s="95"/>
      <c r="BK2579" s="94"/>
      <c r="BL2579" s="95"/>
      <c r="BM2579" s="96"/>
      <c r="BN2579" s="94"/>
      <c r="BO2579" s="94"/>
      <c r="BP2579" s="42"/>
      <c r="BQ2579" s="120"/>
    </row>
    <row r="2580" spans="1:69" hidden="1" x14ac:dyDescent="0.35">
      <c r="A2580" s="131">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95"/>
      <c r="BJ2580" s="95"/>
      <c r="BK2580" s="94"/>
      <c r="BL2580" s="95"/>
      <c r="BM2580" s="96"/>
      <c r="BN2580" s="94"/>
      <c r="BO2580" s="94"/>
      <c r="BP2580" s="42"/>
      <c r="BQ2580" s="120"/>
    </row>
    <row r="2581" spans="1:69" hidden="1" x14ac:dyDescent="0.35">
      <c r="A2581" s="131">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95"/>
      <c r="BJ2581" s="95"/>
      <c r="BK2581" s="94"/>
      <c r="BL2581" s="95"/>
      <c r="BM2581" s="96"/>
      <c r="BN2581" s="94"/>
      <c r="BO2581" s="94"/>
      <c r="BP2581" s="42"/>
      <c r="BQ2581" s="120"/>
    </row>
    <row r="2582" spans="1:69" hidden="1" x14ac:dyDescent="0.35">
      <c r="A2582" s="131">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95"/>
      <c r="BJ2582" s="95"/>
      <c r="BK2582" s="94"/>
      <c r="BL2582" s="95"/>
      <c r="BM2582" s="96"/>
      <c r="BN2582" s="94"/>
      <c r="BO2582" s="94"/>
      <c r="BP2582" s="42"/>
      <c r="BQ2582" s="120"/>
    </row>
    <row r="2583" spans="1:69" hidden="1" x14ac:dyDescent="0.35">
      <c r="A2583" s="131">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95"/>
      <c r="BJ2583" s="95"/>
      <c r="BK2583" s="94"/>
      <c r="BL2583" s="95"/>
      <c r="BM2583" s="96"/>
      <c r="BN2583" s="94"/>
      <c r="BO2583" s="94"/>
      <c r="BP2583" s="42"/>
      <c r="BQ2583" s="120"/>
    </row>
    <row r="2584" spans="1:69" hidden="1" x14ac:dyDescent="0.35">
      <c r="A2584" s="131">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95"/>
      <c r="BJ2584" s="95"/>
      <c r="BK2584" s="94"/>
      <c r="BL2584" s="95"/>
      <c r="BM2584" s="96"/>
      <c r="BN2584" s="94"/>
      <c r="BO2584" s="94"/>
      <c r="BP2584" s="42"/>
      <c r="BQ2584" s="120"/>
    </row>
    <row r="2585" spans="1:69" hidden="1" x14ac:dyDescent="0.35">
      <c r="A2585" s="131">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95"/>
      <c r="BJ2585" s="95"/>
      <c r="BK2585" s="94"/>
      <c r="BL2585" s="95"/>
      <c r="BM2585" s="96"/>
      <c r="BN2585" s="94"/>
      <c r="BO2585" s="94"/>
      <c r="BP2585" s="42"/>
      <c r="BQ2585" s="120"/>
    </row>
    <row r="2586" spans="1:69" ht="22.75" hidden="1" customHeight="1" x14ac:dyDescent="0.35">
      <c r="A2586" s="131">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95"/>
      <c r="BJ2586" s="95"/>
      <c r="BK2586" s="94"/>
      <c r="BL2586" s="95"/>
      <c r="BM2586" s="96"/>
      <c r="BN2586" s="94"/>
      <c r="BO2586" s="94"/>
      <c r="BP2586" s="42"/>
      <c r="BQ2586" s="120"/>
    </row>
    <row r="2587" spans="1:69" ht="22.75" hidden="1" customHeight="1" x14ac:dyDescent="0.35">
      <c r="A2587" s="131">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95"/>
      <c r="BJ2587" s="95"/>
      <c r="BK2587" s="94"/>
      <c r="BL2587" s="95"/>
      <c r="BM2587" s="96"/>
      <c r="BN2587" s="94"/>
      <c r="BO2587" s="94"/>
      <c r="BP2587" s="42"/>
      <c r="BQ2587" s="120"/>
    </row>
    <row r="2588" spans="1:69" hidden="1" x14ac:dyDescent="0.35">
      <c r="A2588" s="131">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95"/>
      <c r="BJ2588" s="95"/>
      <c r="BK2588" s="94"/>
      <c r="BL2588" s="95"/>
      <c r="BM2588" s="96"/>
      <c r="BN2588" s="94"/>
      <c r="BO2588" s="94"/>
      <c r="BP2588" s="42"/>
      <c r="BQ2588" s="120"/>
    </row>
    <row r="2589" spans="1:69" hidden="1" x14ac:dyDescent="0.35">
      <c r="A2589" s="131">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95"/>
      <c r="BJ2589" s="95"/>
      <c r="BK2589" s="94"/>
      <c r="BL2589" s="95"/>
      <c r="BM2589" s="96"/>
      <c r="BN2589" s="94"/>
      <c r="BO2589" s="94"/>
      <c r="BP2589" s="42"/>
      <c r="BQ2589" s="120"/>
    </row>
    <row r="2590" spans="1:69" hidden="1" x14ac:dyDescent="0.35">
      <c r="A2590" s="131">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95"/>
      <c r="BJ2590" s="95"/>
      <c r="BK2590" s="94"/>
      <c r="BL2590" s="95"/>
      <c r="BM2590" s="96"/>
      <c r="BN2590" s="94"/>
      <c r="BO2590" s="94"/>
      <c r="BP2590" s="42"/>
      <c r="BQ2590" s="120"/>
    </row>
    <row r="2591" spans="1:69" hidden="1" x14ac:dyDescent="0.35">
      <c r="A2591" s="131">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95"/>
      <c r="BJ2591" s="95"/>
      <c r="BK2591" s="94"/>
      <c r="BL2591" s="95"/>
      <c r="BM2591" s="96"/>
      <c r="BN2591" s="94"/>
      <c r="BO2591" s="94"/>
      <c r="BP2591" s="42"/>
      <c r="BQ2591" s="120"/>
    </row>
    <row r="2592" spans="1:69" hidden="1" x14ac:dyDescent="0.35">
      <c r="A2592" s="131">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95"/>
      <c r="BJ2592" s="95"/>
      <c r="BK2592" s="94"/>
      <c r="BL2592" s="95"/>
      <c r="BM2592" s="96"/>
      <c r="BN2592" s="94"/>
      <c r="BO2592" s="94"/>
      <c r="BP2592" s="42"/>
      <c r="BQ2592" s="120"/>
    </row>
    <row r="2593" spans="1:69" hidden="1" x14ac:dyDescent="0.35">
      <c r="A2593" s="131">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95"/>
      <c r="BJ2593" s="95"/>
      <c r="BK2593" s="94"/>
      <c r="BL2593" s="95"/>
      <c r="BM2593" s="96"/>
      <c r="BN2593" s="94"/>
      <c r="BO2593" s="94"/>
      <c r="BP2593" s="42"/>
      <c r="BQ2593" s="120"/>
    </row>
    <row r="2594" spans="1:69" ht="22.75" hidden="1" customHeight="1" x14ac:dyDescent="0.35">
      <c r="A2594" s="131">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95"/>
      <c r="BJ2594" s="95"/>
      <c r="BK2594" s="94"/>
      <c r="BL2594" s="95"/>
      <c r="BM2594" s="96"/>
      <c r="BN2594" s="94"/>
      <c r="BO2594" s="94"/>
      <c r="BP2594" s="42"/>
      <c r="BQ2594" s="120"/>
    </row>
    <row r="2595" spans="1:69" hidden="1" x14ac:dyDescent="0.35">
      <c r="A2595" s="131">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95"/>
      <c r="BJ2595" s="95"/>
      <c r="BK2595" s="94"/>
      <c r="BL2595" s="95"/>
      <c r="BM2595" s="96"/>
      <c r="BN2595" s="94"/>
      <c r="BO2595" s="94"/>
      <c r="BP2595" s="42"/>
      <c r="BQ2595" s="120"/>
    </row>
    <row r="2596" spans="1:69" hidden="1" x14ac:dyDescent="0.35">
      <c r="A2596" s="131">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95"/>
      <c r="BJ2596" s="95"/>
      <c r="BK2596" s="94"/>
      <c r="BL2596" s="95"/>
      <c r="BM2596" s="96"/>
      <c r="BN2596" s="94"/>
      <c r="BO2596" s="94"/>
      <c r="BP2596" s="42"/>
      <c r="BQ2596" s="120"/>
    </row>
    <row r="2597" spans="1:69" hidden="1" x14ac:dyDescent="0.35">
      <c r="A2597" s="131">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95"/>
      <c r="BJ2597" s="95"/>
      <c r="BK2597" s="94"/>
      <c r="BL2597" s="95"/>
      <c r="BM2597" s="96"/>
      <c r="BN2597" s="94"/>
      <c r="BO2597" s="94"/>
      <c r="BP2597" s="42"/>
      <c r="BQ2597" s="120"/>
    </row>
    <row r="2598" spans="1:69" hidden="1" x14ac:dyDescent="0.35">
      <c r="A2598" s="131">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95"/>
      <c r="BJ2598" s="95"/>
      <c r="BK2598" s="94"/>
      <c r="BL2598" s="95"/>
      <c r="BM2598" s="96"/>
      <c r="BN2598" s="94"/>
      <c r="BO2598" s="94"/>
      <c r="BP2598" s="42"/>
      <c r="BQ2598" s="120"/>
    </row>
    <row r="2599" spans="1:69" hidden="1" x14ac:dyDescent="0.35">
      <c r="A2599" s="131">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95"/>
      <c r="BJ2599" s="95"/>
      <c r="BK2599" s="94"/>
      <c r="BL2599" s="95"/>
      <c r="BM2599" s="96"/>
      <c r="BN2599" s="94"/>
      <c r="BO2599" s="94"/>
      <c r="BP2599" s="42"/>
      <c r="BQ2599" s="120"/>
    </row>
    <row r="2600" spans="1:69" hidden="1" x14ac:dyDescent="0.35">
      <c r="A2600" s="131">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95"/>
      <c r="BJ2600" s="95"/>
      <c r="BK2600" s="94"/>
      <c r="BL2600" s="95"/>
      <c r="BM2600" s="96"/>
      <c r="BN2600" s="94"/>
      <c r="BO2600" s="94"/>
      <c r="BP2600" s="42"/>
      <c r="BQ2600" s="120"/>
    </row>
    <row r="2601" spans="1:69" hidden="1" x14ac:dyDescent="0.35">
      <c r="A2601" s="131">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95"/>
      <c r="BJ2601" s="95"/>
      <c r="BK2601" s="94"/>
      <c r="BL2601" s="95"/>
      <c r="BM2601" s="96"/>
      <c r="BN2601" s="94"/>
      <c r="BO2601" s="94"/>
      <c r="BP2601" s="42"/>
      <c r="BQ2601" s="120"/>
    </row>
    <row r="2602" spans="1:69" hidden="1" x14ac:dyDescent="0.35">
      <c r="A2602" s="131">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95"/>
      <c r="BJ2602" s="95"/>
      <c r="BK2602" s="94"/>
      <c r="BL2602" s="95"/>
      <c r="BM2602" s="96"/>
      <c r="BN2602" s="94"/>
      <c r="BO2602" s="94"/>
      <c r="BP2602" s="42"/>
      <c r="BQ2602" s="120"/>
    </row>
    <row r="2603" spans="1:69" ht="22.75" hidden="1" customHeight="1" x14ac:dyDescent="0.35">
      <c r="A2603" s="131">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95"/>
      <c r="BJ2603" s="95"/>
      <c r="BK2603" s="94"/>
      <c r="BL2603" s="95"/>
      <c r="BM2603" s="96"/>
      <c r="BN2603" s="94"/>
      <c r="BO2603" s="94"/>
      <c r="BP2603" s="42"/>
      <c r="BQ2603" s="120"/>
    </row>
    <row r="2604" spans="1:69" hidden="1" x14ac:dyDescent="0.35">
      <c r="A2604" s="131">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95"/>
      <c r="BJ2604" s="95"/>
      <c r="BK2604" s="94"/>
      <c r="BL2604" s="95"/>
      <c r="BM2604" s="96"/>
      <c r="BN2604" s="94"/>
      <c r="BO2604" s="94"/>
      <c r="BP2604" s="42"/>
      <c r="BQ2604" s="120"/>
    </row>
    <row r="2605" spans="1:69" hidden="1" x14ac:dyDescent="0.35">
      <c r="A2605" s="131">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95"/>
      <c r="BJ2605" s="95"/>
      <c r="BK2605" s="94"/>
      <c r="BL2605" s="95"/>
      <c r="BM2605" s="96"/>
      <c r="BN2605" s="94"/>
      <c r="BO2605" s="94"/>
      <c r="BP2605" s="42"/>
      <c r="BQ2605" s="120"/>
    </row>
    <row r="2606" spans="1:69" hidden="1" x14ac:dyDescent="0.35">
      <c r="A2606" s="131">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95"/>
      <c r="BJ2606" s="95"/>
      <c r="BK2606" s="94"/>
      <c r="BL2606" s="95"/>
      <c r="BM2606" s="96"/>
      <c r="BN2606" s="94"/>
      <c r="BO2606" s="94"/>
      <c r="BP2606" s="42"/>
      <c r="BQ2606" s="120"/>
    </row>
    <row r="2607" spans="1:69" hidden="1" x14ac:dyDescent="0.35">
      <c r="A2607" s="131">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95"/>
      <c r="BJ2607" s="95"/>
      <c r="BK2607" s="94"/>
      <c r="BL2607" s="95"/>
      <c r="BM2607" s="96"/>
      <c r="BN2607" s="94"/>
      <c r="BO2607" s="94"/>
      <c r="BP2607" s="42"/>
      <c r="BQ2607" s="120"/>
    </row>
    <row r="2608" spans="1:69" hidden="1" x14ac:dyDescent="0.35">
      <c r="A2608" s="131">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95"/>
      <c r="BJ2608" s="95"/>
      <c r="BK2608" s="94"/>
      <c r="BL2608" s="95"/>
      <c r="BM2608" s="96"/>
      <c r="BN2608" s="94"/>
      <c r="BO2608" s="94"/>
      <c r="BP2608" s="42"/>
      <c r="BQ2608" s="120"/>
    </row>
    <row r="2609" spans="1:69" hidden="1" x14ac:dyDescent="0.35">
      <c r="A2609" s="131">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95"/>
      <c r="BJ2609" s="95"/>
      <c r="BK2609" s="94"/>
      <c r="BL2609" s="95"/>
      <c r="BM2609" s="96"/>
      <c r="BN2609" s="94"/>
      <c r="BO2609" s="94"/>
      <c r="BP2609" s="42"/>
      <c r="BQ2609" s="120"/>
    </row>
    <row r="2610" spans="1:69" hidden="1" x14ac:dyDescent="0.35">
      <c r="A2610" s="131">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95"/>
      <c r="BJ2610" s="95"/>
      <c r="BK2610" s="94"/>
      <c r="BL2610" s="95"/>
      <c r="BM2610" s="96"/>
      <c r="BN2610" s="94"/>
      <c r="BO2610" s="94"/>
      <c r="BP2610" s="42"/>
      <c r="BQ2610" s="120"/>
    </row>
    <row r="2611" spans="1:69" hidden="1" x14ac:dyDescent="0.35">
      <c r="A2611" s="131">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95"/>
      <c r="BJ2611" s="95"/>
      <c r="BK2611" s="94"/>
      <c r="BL2611" s="95"/>
      <c r="BM2611" s="96"/>
      <c r="BN2611" s="94"/>
      <c r="BO2611" s="94"/>
      <c r="BP2611" s="42"/>
      <c r="BQ2611" s="120"/>
    </row>
    <row r="2612" spans="1:69" hidden="1" x14ac:dyDescent="0.35">
      <c r="A2612" s="131">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95"/>
      <c r="BJ2612" s="95"/>
      <c r="BK2612" s="94"/>
      <c r="BL2612" s="95"/>
      <c r="BM2612" s="96"/>
      <c r="BN2612" s="94"/>
      <c r="BO2612" s="94"/>
      <c r="BP2612" s="42"/>
      <c r="BQ2612" s="120"/>
    </row>
    <row r="2613" spans="1:69" hidden="1" x14ac:dyDescent="0.35">
      <c r="A2613" s="131">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95"/>
      <c r="BJ2613" s="95"/>
      <c r="BK2613" s="94"/>
      <c r="BL2613" s="95"/>
      <c r="BM2613" s="96"/>
      <c r="BN2613" s="94"/>
      <c r="BO2613" s="94"/>
      <c r="BP2613" s="42"/>
      <c r="BQ2613" s="120"/>
    </row>
    <row r="2614" spans="1:69" hidden="1" x14ac:dyDescent="0.35">
      <c r="A2614" s="131">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95"/>
      <c r="BJ2614" s="95"/>
      <c r="BK2614" s="94"/>
      <c r="BL2614" s="95"/>
      <c r="BM2614" s="96"/>
      <c r="BN2614" s="94"/>
      <c r="BO2614" s="94"/>
      <c r="BP2614" s="42"/>
      <c r="BQ2614" s="120"/>
    </row>
    <row r="2615" spans="1:69" hidden="1" x14ac:dyDescent="0.35">
      <c r="A2615" s="131">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95"/>
      <c r="BJ2615" s="95"/>
      <c r="BK2615" s="94"/>
      <c r="BL2615" s="95"/>
      <c r="BM2615" s="96"/>
      <c r="BN2615" s="94"/>
      <c r="BO2615" s="94"/>
      <c r="BP2615" s="42"/>
      <c r="BQ2615" s="120"/>
    </row>
    <row r="2616" spans="1:69" hidden="1" x14ac:dyDescent="0.35">
      <c r="A2616" s="131">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95"/>
      <c r="BJ2616" s="95"/>
      <c r="BK2616" s="94"/>
      <c r="BL2616" s="95"/>
      <c r="BM2616" s="96"/>
      <c r="BN2616" s="94"/>
      <c r="BO2616" s="94"/>
      <c r="BP2616" s="42"/>
      <c r="BQ2616" s="120"/>
    </row>
    <row r="2617" spans="1:69" hidden="1" x14ac:dyDescent="0.35">
      <c r="A2617" s="131">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95"/>
      <c r="BJ2617" s="95"/>
      <c r="BK2617" s="94"/>
      <c r="BL2617" s="95"/>
      <c r="BM2617" s="96"/>
      <c r="BN2617" s="94"/>
      <c r="BO2617" s="94"/>
      <c r="BP2617" s="42"/>
      <c r="BQ2617" s="120"/>
    </row>
    <row r="2618" spans="1:69" ht="22.75" hidden="1" customHeight="1" x14ac:dyDescent="0.35">
      <c r="A2618" s="131">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95"/>
      <c r="BJ2618" s="95"/>
      <c r="BK2618" s="94"/>
      <c r="BL2618" s="95"/>
      <c r="BM2618" s="96"/>
      <c r="BN2618" s="94"/>
      <c r="BO2618" s="94"/>
      <c r="BP2618" s="42"/>
      <c r="BQ2618" s="120"/>
    </row>
    <row r="2619" spans="1:69" hidden="1" x14ac:dyDescent="0.35">
      <c r="A2619" s="131">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95"/>
      <c r="BJ2619" s="95"/>
      <c r="BK2619" s="94"/>
      <c r="BL2619" s="95"/>
      <c r="BM2619" s="96"/>
      <c r="BN2619" s="94"/>
      <c r="BO2619" s="94"/>
      <c r="BP2619" s="42"/>
      <c r="BQ2619" s="120"/>
    </row>
    <row r="2620" spans="1:69" hidden="1" x14ac:dyDescent="0.35">
      <c r="A2620" s="131">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95"/>
      <c r="BJ2620" s="95"/>
      <c r="BK2620" s="94"/>
      <c r="BL2620" s="95"/>
      <c r="BM2620" s="96"/>
      <c r="BN2620" s="94"/>
      <c r="BO2620" s="94"/>
      <c r="BP2620" s="42"/>
      <c r="BQ2620" s="120"/>
    </row>
    <row r="2621" spans="1:69" hidden="1" x14ac:dyDescent="0.35">
      <c r="A2621" s="131">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95"/>
      <c r="BJ2621" s="95"/>
      <c r="BK2621" s="94"/>
      <c r="BL2621" s="95"/>
      <c r="BM2621" s="96"/>
      <c r="BN2621" s="94"/>
      <c r="BO2621" s="94"/>
      <c r="BP2621" s="42"/>
      <c r="BQ2621" s="120"/>
    </row>
    <row r="2622" spans="1:69" ht="34.25" hidden="1" customHeight="1" x14ac:dyDescent="0.35">
      <c r="A2622" s="131">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95"/>
      <c r="BJ2622" s="95"/>
      <c r="BK2622" s="94"/>
      <c r="BL2622" s="95"/>
      <c r="BM2622" s="96"/>
      <c r="BN2622" s="94"/>
      <c r="BO2622" s="94"/>
      <c r="BP2622" s="42"/>
      <c r="BQ2622" s="120"/>
    </row>
    <row r="2623" spans="1:69" hidden="1" x14ac:dyDescent="0.35">
      <c r="A2623" s="131">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95"/>
      <c r="BJ2623" s="95"/>
      <c r="BK2623" s="94"/>
      <c r="BL2623" s="95"/>
      <c r="BM2623" s="96"/>
      <c r="BN2623" s="94"/>
      <c r="BO2623" s="94"/>
      <c r="BP2623" s="42"/>
      <c r="BQ2623" s="120"/>
    </row>
    <row r="2624" spans="1:69" hidden="1" x14ac:dyDescent="0.35">
      <c r="A2624" s="131">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95"/>
      <c r="BJ2624" s="95"/>
      <c r="BK2624" s="94"/>
      <c r="BL2624" s="95"/>
      <c r="BM2624" s="96"/>
      <c r="BN2624" s="94"/>
      <c r="BO2624" s="94"/>
      <c r="BP2624" s="42"/>
      <c r="BQ2624" s="120"/>
    </row>
    <row r="2625" spans="1:69" hidden="1" x14ac:dyDescent="0.35">
      <c r="A2625" s="131">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95"/>
      <c r="BJ2625" s="95"/>
      <c r="BK2625" s="94"/>
      <c r="BL2625" s="95"/>
      <c r="BM2625" s="96"/>
      <c r="BN2625" s="94"/>
      <c r="BO2625" s="94"/>
      <c r="BP2625" s="42"/>
      <c r="BQ2625" s="120"/>
    </row>
    <row r="2626" spans="1:69" hidden="1" x14ac:dyDescent="0.35">
      <c r="A2626" s="131">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95"/>
      <c r="BJ2626" s="95"/>
      <c r="BK2626" s="94"/>
      <c r="BL2626" s="95"/>
      <c r="BM2626" s="96"/>
      <c r="BN2626" s="94"/>
      <c r="BO2626" s="94"/>
      <c r="BP2626" s="42"/>
      <c r="BQ2626" s="120"/>
    </row>
    <row r="2627" spans="1:69" hidden="1" x14ac:dyDescent="0.35">
      <c r="A2627" s="131">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95"/>
      <c r="BJ2627" s="95"/>
      <c r="BK2627" s="94"/>
      <c r="BL2627" s="95"/>
      <c r="BM2627" s="96"/>
      <c r="BN2627" s="94"/>
      <c r="BO2627" s="94"/>
      <c r="BP2627" s="42"/>
      <c r="BQ2627" s="120"/>
    </row>
    <row r="2628" spans="1:69" ht="22.75" hidden="1" customHeight="1" x14ac:dyDescent="0.35">
      <c r="A2628" s="131">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95"/>
      <c r="BJ2628" s="95"/>
      <c r="BK2628" s="94"/>
      <c r="BL2628" s="95"/>
      <c r="BM2628" s="96"/>
      <c r="BN2628" s="94"/>
      <c r="BO2628" s="94"/>
      <c r="BP2628" s="42"/>
      <c r="BQ2628" s="120"/>
    </row>
    <row r="2629" spans="1:69" hidden="1" x14ac:dyDescent="0.35">
      <c r="A2629" s="131">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95"/>
      <c r="BJ2629" s="95"/>
      <c r="BK2629" s="94"/>
      <c r="BL2629" s="95"/>
      <c r="BM2629" s="96"/>
      <c r="BN2629" s="94"/>
      <c r="BO2629" s="94"/>
      <c r="BP2629" s="42"/>
      <c r="BQ2629" s="120"/>
    </row>
    <row r="2630" spans="1:69" hidden="1" x14ac:dyDescent="0.35">
      <c r="A2630" s="131">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95"/>
      <c r="BJ2630" s="95"/>
      <c r="BK2630" s="94"/>
      <c r="BL2630" s="95"/>
      <c r="BM2630" s="96"/>
      <c r="BN2630" s="94"/>
      <c r="BO2630" s="94"/>
      <c r="BP2630" s="42"/>
      <c r="BQ2630" s="120"/>
    </row>
    <row r="2631" spans="1:69" hidden="1" x14ac:dyDescent="0.35">
      <c r="A2631" s="131">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95"/>
      <c r="BJ2631" s="95"/>
      <c r="BK2631" s="94"/>
      <c r="BL2631" s="95"/>
      <c r="BM2631" s="96"/>
      <c r="BN2631" s="94"/>
      <c r="BO2631" s="94"/>
      <c r="BP2631" s="42"/>
      <c r="BQ2631" s="120"/>
    </row>
    <row r="2632" spans="1:69" hidden="1" x14ac:dyDescent="0.35">
      <c r="A2632" s="131">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95"/>
      <c r="BJ2632" s="95"/>
      <c r="BK2632" s="94"/>
      <c r="BL2632" s="95"/>
      <c r="BM2632" s="96"/>
      <c r="BN2632" s="94"/>
      <c r="BO2632" s="94"/>
      <c r="BP2632" s="42"/>
      <c r="BQ2632" s="120"/>
    </row>
    <row r="2633" spans="1:69" hidden="1" x14ac:dyDescent="0.35">
      <c r="A2633" s="131">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95"/>
      <c r="BJ2633" s="95"/>
      <c r="BK2633" s="94"/>
      <c r="BL2633" s="95"/>
      <c r="BM2633" s="96"/>
      <c r="BN2633" s="94"/>
      <c r="BO2633" s="94"/>
      <c r="BP2633" s="42"/>
      <c r="BQ2633" s="120"/>
    </row>
    <row r="2634" spans="1:69" ht="22.75" hidden="1" customHeight="1" x14ac:dyDescent="0.35">
      <c r="A2634" s="131">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95"/>
      <c r="BJ2634" s="95"/>
      <c r="BK2634" s="94"/>
      <c r="BL2634" s="95"/>
      <c r="BM2634" s="96"/>
      <c r="BN2634" s="94"/>
      <c r="BO2634" s="94"/>
      <c r="BP2634" s="42"/>
      <c r="BQ2634" s="120"/>
    </row>
    <row r="2635" spans="1:69" ht="22.75" hidden="1" customHeight="1" x14ac:dyDescent="0.35">
      <c r="A2635" s="131">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95"/>
      <c r="BJ2635" s="95"/>
      <c r="BK2635" s="94"/>
      <c r="BL2635" s="95"/>
      <c r="BM2635" s="96"/>
      <c r="BN2635" s="94"/>
      <c r="BO2635" s="94"/>
      <c r="BP2635" s="42"/>
      <c r="BQ2635" s="120"/>
    </row>
    <row r="2636" spans="1:69" hidden="1" x14ac:dyDescent="0.35">
      <c r="A2636" s="131">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95"/>
      <c r="BJ2636" s="95"/>
      <c r="BK2636" s="94"/>
      <c r="BL2636" s="95"/>
      <c r="BM2636" s="96"/>
      <c r="BN2636" s="94"/>
      <c r="BO2636" s="94"/>
      <c r="BP2636" s="42"/>
      <c r="BQ2636" s="120"/>
    </row>
    <row r="2637" spans="1:69" ht="22.75" hidden="1" customHeight="1" x14ac:dyDescent="0.35">
      <c r="A2637" s="131">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95"/>
      <c r="BJ2637" s="95"/>
      <c r="BK2637" s="94"/>
      <c r="BL2637" s="95"/>
      <c r="BM2637" s="96"/>
      <c r="BN2637" s="94"/>
      <c r="BO2637" s="94"/>
      <c r="BP2637" s="42"/>
      <c r="BQ2637" s="120"/>
    </row>
    <row r="2638" spans="1:69" ht="22.75" hidden="1" customHeight="1" x14ac:dyDescent="0.35">
      <c r="A2638" s="131">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95"/>
      <c r="BJ2638" s="95"/>
      <c r="BK2638" s="94"/>
      <c r="BL2638" s="95"/>
      <c r="BM2638" s="96"/>
      <c r="BN2638" s="94"/>
      <c r="BO2638" s="94"/>
      <c r="BP2638" s="42"/>
      <c r="BQ2638" s="120"/>
    </row>
    <row r="2639" spans="1:69" ht="22.75" hidden="1" customHeight="1" x14ac:dyDescent="0.35">
      <c r="A2639" s="131">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95"/>
      <c r="BJ2639" s="95"/>
      <c r="BK2639" s="94"/>
      <c r="BL2639" s="95"/>
      <c r="BM2639" s="96"/>
      <c r="BN2639" s="94"/>
      <c r="BO2639" s="94"/>
      <c r="BP2639" s="42"/>
      <c r="BQ2639" s="120"/>
    </row>
    <row r="2640" spans="1:69" ht="22.75" hidden="1" customHeight="1" x14ac:dyDescent="0.35">
      <c r="A2640" s="131">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95"/>
      <c r="BJ2640" s="95"/>
      <c r="BK2640" s="94"/>
      <c r="BL2640" s="95"/>
      <c r="BM2640" s="96"/>
      <c r="BN2640" s="94"/>
      <c r="BO2640" s="94"/>
      <c r="BP2640" s="42"/>
      <c r="BQ2640" s="120"/>
    </row>
    <row r="2641" spans="1:69" ht="22.75" hidden="1" customHeight="1" x14ac:dyDescent="0.35">
      <c r="A2641" s="131">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95"/>
      <c r="BJ2641" s="95"/>
      <c r="BK2641" s="94"/>
      <c r="BL2641" s="95"/>
      <c r="BM2641" s="96"/>
      <c r="BN2641" s="94"/>
      <c r="BO2641" s="94"/>
      <c r="BP2641" s="42"/>
      <c r="BQ2641" s="120"/>
    </row>
    <row r="2642" spans="1:69" hidden="1" x14ac:dyDescent="0.35">
      <c r="A2642" s="131">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95"/>
      <c r="BJ2642" s="95"/>
      <c r="BK2642" s="94"/>
      <c r="BL2642" s="95"/>
      <c r="BM2642" s="96"/>
      <c r="BN2642" s="94"/>
      <c r="BO2642" s="94"/>
      <c r="BP2642" s="42"/>
      <c r="BQ2642" s="120"/>
    </row>
    <row r="2643" spans="1:69" ht="22.75" hidden="1" customHeight="1" x14ac:dyDescent="0.35">
      <c r="A2643" s="131">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95"/>
      <c r="BJ2643" s="95"/>
      <c r="BK2643" s="94"/>
      <c r="BL2643" s="95"/>
      <c r="BM2643" s="96"/>
      <c r="BN2643" s="94"/>
      <c r="BO2643" s="94"/>
      <c r="BP2643" s="42"/>
      <c r="BQ2643" s="120"/>
    </row>
    <row r="2644" spans="1:69" hidden="1" x14ac:dyDescent="0.35">
      <c r="A2644" s="131">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95"/>
      <c r="BJ2644" s="95"/>
      <c r="BK2644" s="94"/>
      <c r="BL2644" s="95"/>
      <c r="BM2644" s="96"/>
      <c r="BN2644" s="94"/>
      <c r="BO2644" s="94"/>
      <c r="BP2644" s="42"/>
      <c r="BQ2644" s="120"/>
    </row>
    <row r="2645" spans="1:69" ht="34.25" hidden="1" customHeight="1" x14ac:dyDescent="0.35">
      <c r="A2645" s="131">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95"/>
      <c r="BJ2645" s="95"/>
      <c r="BK2645" s="94"/>
      <c r="BL2645" s="95"/>
      <c r="BM2645" s="96"/>
      <c r="BN2645" s="94"/>
      <c r="BO2645" s="94"/>
      <c r="BP2645" s="42"/>
      <c r="BQ2645" s="120"/>
    </row>
    <row r="2646" spans="1:69" hidden="1" x14ac:dyDescent="0.35">
      <c r="A2646" s="131">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95"/>
      <c r="BJ2646" s="95"/>
      <c r="BK2646" s="94"/>
      <c r="BL2646" s="95"/>
      <c r="BM2646" s="96"/>
      <c r="BN2646" s="94"/>
      <c r="BO2646" s="94"/>
      <c r="BP2646" s="42"/>
      <c r="BQ2646" s="120"/>
    </row>
    <row r="2647" spans="1:69" hidden="1" x14ac:dyDescent="0.35">
      <c r="A2647" s="131">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95"/>
      <c r="BJ2647" s="95"/>
      <c r="BK2647" s="94"/>
      <c r="BL2647" s="95"/>
      <c r="BM2647" s="96"/>
      <c r="BN2647" s="94"/>
      <c r="BO2647" s="94"/>
      <c r="BP2647" s="42"/>
      <c r="BQ2647" s="120"/>
    </row>
    <row r="2648" spans="1:69" hidden="1" x14ac:dyDescent="0.35">
      <c r="A2648" s="131">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95"/>
      <c r="BJ2648" s="95"/>
      <c r="BK2648" s="94"/>
      <c r="BL2648" s="95"/>
      <c r="BM2648" s="96"/>
      <c r="BN2648" s="94"/>
      <c r="BO2648" s="94"/>
      <c r="BP2648" s="42"/>
      <c r="BQ2648" s="120"/>
    </row>
    <row r="2649" spans="1:69" hidden="1" x14ac:dyDescent="0.35">
      <c r="A2649" s="131">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95"/>
      <c r="BJ2649" s="95"/>
      <c r="BK2649" s="94"/>
      <c r="BL2649" s="95"/>
      <c r="BM2649" s="96"/>
      <c r="BN2649" s="94"/>
      <c r="BO2649" s="94"/>
      <c r="BP2649" s="42"/>
      <c r="BQ2649" s="120"/>
    </row>
    <row r="2650" spans="1:69" hidden="1" x14ac:dyDescent="0.35">
      <c r="A2650" s="131">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95"/>
      <c r="BJ2650" s="95"/>
      <c r="BK2650" s="94"/>
      <c r="BL2650" s="95"/>
      <c r="BM2650" s="96"/>
      <c r="BN2650" s="94"/>
      <c r="BO2650" s="94"/>
      <c r="BP2650" s="42"/>
      <c r="BQ2650" s="120"/>
    </row>
    <row r="2651" spans="1:69" ht="22.75" hidden="1" customHeight="1" x14ac:dyDescent="0.35">
      <c r="A2651" s="131">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95"/>
      <c r="BJ2651" s="95"/>
      <c r="BK2651" s="94"/>
      <c r="BL2651" s="95"/>
      <c r="BM2651" s="96"/>
      <c r="BN2651" s="94"/>
      <c r="BO2651" s="94"/>
      <c r="BP2651" s="42"/>
      <c r="BQ2651" s="120"/>
    </row>
    <row r="2652" spans="1:69" ht="22.75" hidden="1" customHeight="1" x14ac:dyDescent="0.35">
      <c r="A2652" s="131">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95"/>
      <c r="BJ2652" s="95"/>
      <c r="BK2652" s="94"/>
      <c r="BL2652" s="95"/>
      <c r="BM2652" s="96"/>
      <c r="BN2652" s="94"/>
      <c r="BO2652" s="94"/>
      <c r="BP2652" s="42"/>
      <c r="BQ2652" s="120"/>
    </row>
    <row r="2653" spans="1:69" ht="22.75" hidden="1" customHeight="1" x14ac:dyDescent="0.35">
      <c r="A2653" s="131">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95"/>
      <c r="BJ2653" s="95"/>
      <c r="BK2653" s="94"/>
      <c r="BL2653" s="95"/>
      <c r="BM2653" s="96"/>
      <c r="BN2653" s="94"/>
      <c r="BO2653" s="94"/>
      <c r="BP2653" s="42"/>
      <c r="BQ2653" s="120"/>
    </row>
    <row r="2654" spans="1:69" ht="22.75" hidden="1" customHeight="1" x14ac:dyDescent="0.35">
      <c r="A2654" s="131">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95"/>
      <c r="BJ2654" s="95"/>
      <c r="BK2654" s="94"/>
      <c r="BL2654" s="95"/>
      <c r="BM2654" s="96"/>
      <c r="BN2654" s="94"/>
      <c r="BO2654" s="94"/>
      <c r="BP2654" s="42"/>
      <c r="BQ2654" s="120"/>
    </row>
    <row r="2655" spans="1:69" ht="34.25" hidden="1" customHeight="1" x14ac:dyDescent="0.35">
      <c r="A2655" s="131">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95"/>
      <c r="BJ2655" s="95"/>
      <c r="BK2655" s="94"/>
      <c r="BL2655" s="95"/>
      <c r="BM2655" s="96"/>
      <c r="BN2655" s="94"/>
      <c r="BO2655" s="94"/>
      <c r="BP2655" s="42"/>
      <c r="BQ2655" s="120"/>
    </row>
    <row r="2656" spans="1:69" ht="34.25" hidden="1" customHeight="1" x14ac:dyDescent="0.35">
      <c r="A2656" s="131">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95"/>
      <c r="BJ2656" s="95"/>
      <c r="BK2656" s="94"/>
      <c r="BL2656" s="95"/>
      <c r="BM2656" s="96"/>
      <c r="BN2656" s="94"/>
      <c r="BO2656" s="94"/>
      <c r="BP2656" s="42"/>
      <c r="BQ2656" s="120"/>
    </row>
    <row r="2657" spans="1:69" hidden="1" x14ac:dyDescent="0.35">
      <c r="A2657" s="131">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95"/>
      <c r="BJ2657" s="95"/>
      <c r="BK2657" s="94"/>
      <c r="BL2657" s="95"/>
      <c r="BM2657" s="96"/>
      <c r="BN2657" s="94"/>
      <c r="BO2657" s="94"/>
      <c r="BP2657" s="42"/>
      <c r="BQ2657" s="120"/>
    </row>
    <row r="2658" spans="1:69" hidden="1" x14ac:dyDescent="0.35">
      <c r="A2658" s="131">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95"/>
      <c r="BJ2658" s="95"/>
      <c r="BK2658" s="94"/>
      <c r="BL2658" s="95"/>
      <c r="BM2658" s="96"/>
      <c r="BN2658" s="94"/>
      <c r="BO2658" s="94"/>
      <c r="BP2658" s="42"/>
      <c r="BQ2658" s="120"/>
    </row>
    <row r="2659" spans="1:69" ht="34.25" hidden="1" customHeight="1" x14ac:dyDescent="0.35">
      <c r="A2659" s="131">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95"/>
      <c r="BJ2659" s="95"/>
      <c r="BK2659" s="94"/>
      <c r="BL2659" s="95"/>
      <c r="BM2659" s="96"/>
      <c r="BN2659" s="94"/>
      <c r="BO2659" s="94"/>
      <c r="BP2659" s="42"/>
      <c r="BQ2659" s="120"/>
    </row>
    <row r="2660" spans="1:69" ht="22.75" hidden="1" customHeight="1" x14ac:dyDescent="0.35">
      <c r="A2660" s="131">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95"/>
      <c r="BJ2660" s="95"/>
      <c r="BK2660" s="94"/>
      <c r="BL2660" s="95"/>
      <c r="BM2660" s="96"/>
      <c r="BN2660" s="94"/>
      <c r="BO2660" s="94"/>
      <c r="BP2660" s="42"/>
      <c r="BQ2660" s="120"/>
    </row>
    <row r="2661" spans="1:69" ht="22.75" hidden="1" customHeight="1" x14ac:dyDescent="0.35">
      <c r="A2661" s="131">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95"/>
      <c r="BJ2661" s="95"/>
      <c r="BK2661" s="94"/>
      <c r="BL2661" s="95"/>
      <c r="BM2661" s="96"/>
      <c r="BN2661" s="94"/>
      <c r="BO2661" s="94"/>
      <c r="BP2661" s="42"/>
      <c r="BQ2661" s="120"/>
    </row>
    <row r="2662" spans="1:69" hidden="1" x14ac:dyDescent="0.35">
      <c r="A2662" s="131">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95"/>
      <c r="BJ2662" s="95"/>
      <c r="BK2662" s="94"/>
      <c r="BL2662" s="95"/>
      <c r="BM2662" s="96"/>
      <c r="BN2662" s="94"/>
      <c r="BO2662" s="94"/>
      <c r="BP2662" s="42"/>
      <c r="BQ2662" s="120"/>
    </row>
    <row r="2663" spans="1:69" hidden="1" x14ac:dyDescent="0.35">
      <c r="A2663" s="131">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95"/>
      <c r="BJ2663" s="95"/>
      <c r="BK2663" s="94"/>
      <c r="BL2663" s="95"/>
      <c r="BM2663" s="96"/>
      <c r="BN2663" s="94"/>
      <c r="BO2663" s="94"/>
      <c r="BP2663" s="42"/>
      <c r="BQ2663" s="120"/>
    </row>
    <row r="2664" spans="1:69" hidden="1" x14ac:dyDescent="0.35">
      <c r="A2664" s="131">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95"/>
      <c r="BJ2664" s="95"/>
      <c r="BK2664" s="94"/>
      <c r="BL2664" s="95"/>
      <c r="BM2664" s="96"/>
      <c r="BN2664" s="94"/>
      <c r="BO2664" s="94"/>
      <c r="BP2664" s="42"/>
      <c r="BQ2664" s="120"/>
    </row>
    <row r="2665" spans="1:69" hidden="1" x14ac:dyDescent="0.35">
      <c r="A2665" s="131">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95"/>
      <c r="BJ2665" s="95"/>
      <c r="BK2665" s="94"/>
      <c r="BL2665" s="95"/>
      <c r="BM2665" s="96"/>
      <c r="BN2665" s="94"/>
      <c r="BO2665" s="94"/>
      <c r="BP2665" s="42"/>
      <c r="BQ2665" s="120"/>
    </row>
    <row r="2666" spans="1:69" ht="34.25" hidden="1" customHeight="1" x14ac:dyDescent="0.35">
      <c r="A2666" s="131">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95"/>
      <c r="BJ2666" s="95"/>
      <c r="BK2666" s="94"/>
      <c r="BL2666" s="95"/>
      <c r="BM2666" s="96"/>
      <c r="BN2666" s="94"/>
      <c r="BO2666" s="94"/>
      <c r="BP2666" s="42"/>
      <c r="BQ2666" s="120"/>
    </row>
    <row r="2667" spans="1:69" ht="34.25" hidden="1" customHeight="1" x14ac:dyDescent="0.35">
      <c r="A2667" s="131">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95"/>
      <c r="BJ2667" s="95"/>
      <c r="BK2667" s="94"/>
      <c r="BL2667" s="95"/>
      <c r="BM2667" s="96"/>
      <c r="BN2667" s="94"/>
      <c r="BO2667" s="94"/>
      <c r="BP2667" s="42"/>
      <c r="BQ2667" s="120"/>
    </row>
    <row r="2668" spans="1:69" hidden="1" x14ac:dyDescent="0.35">
      <c r="A2668" s="131">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95"/>
      <c r="BJ2668" s="95"/>
      <c r="BK2668" s="94"/>
      <c r="BL2668" s="95"/>
      <c r="BM2668" s="96"/>
      <c r="BN2668" s="94"/>
      <c r="BO2668" s="94"/>
      <c r="BP2668" s="42"/>
      <c r="BQ2668" s="120"/>
    </row>
    <row r="2669" spans="1:69" hidden="1" x14ac:dyDescent="0.35">
      <c r="A2669" s="131">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95"/>
      <c r="BJ2669" s="95"/>
      <c r="BK2669" s="94"/>
      <c r="BL2669" s="95"/>
      <c r="BM2669" s="96"/>
      <c r="BN2669" s="94"/>
      <c r="BO2669" s="94"/>
      <c r="BP2669" s="42"/>
      <c r="BQ2669" s="120"/>
    </row>
    <row r="2670" spans="1:69" hidden="1" x14ac:dyDescent="0.35">
      <c r="A2670" s="131">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95"/>
      <c r="BJ2670" s="95"/>
      <c r="BK2670" s="94"/>
      <c r="BL2670" s="95"/>
      <c r="BM2670" s="96"/>
      <c r="BN2670" s="94"/>
      <c r="BO2670" s="94"/>
      <c r="BP2670" s="42"/>
      <c r="BQ2670" s="120"/>
    </row>
    <row r="2671" spans="1:69" hidden="1" x14ac:dyDescent="0.35">
      <c r="A2671" s="131">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95"/>
      <c r="BJ2671" s="95"/>
      <c r="BK2671" s="94"/>
      <c r="BL2671" s="95"/>
      <c r="BM2671" s="96"/>
      <c r="BN2671" s="94"/>
      <c r="BO2671" s="94"/>
      <c r="BP2671" s="42"/>
      <c r="BQ2671" s="120"/>
    </row>
    <row r="2672" spans="1:69" hidden="1" x14ac:dyDescent="0.35">
      <c r="A2672" s="131">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95"/>
      <c r="BJ2672" s="95"/>
      <c r="BK2672" s="94"/>
      <c r="BL2672" s="95"/>
      <c r="BM2672" s="96"/>
      <c r="BN2672" s="94"/>
      <c r="BO2672" s="94"/>
      <c r="BP2672" s="42"/>
      <c r="BQ2672" s="120"/>
    </row>
    <row r="2673" spans="1:69" ht="34.25" hidden="1" customHeight="1" x14ac:dyDescent="0.35">
      <c r="A2673" s="131">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95"/>
      <c r="BJ2673" s="95"/>
      <c r="BK2673" s="94"/>
      <c r="BL2673" s="95"/>
      <c r="BM2673" s="96"/>
      <c r="BN2673" s="94"/>
      <c r="BO2673" s="94"/>
      <c r="BP2673" s="42"/>
      <c r="BQ2673" s="120"/>
    </row>
    <row r="2674" spans="1:69" hidden="1" x14ac:dyDescent="0.35">
      <c r="A2674" s="131">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95"/>
      <c r="BJ2674" s="95"/>
      <c r="BK2674" s="94"/>
      <c r="BL2674" s="95"/>
      <c r="BM2674" s="96"/>
      <c r="BN2674" s="94"/>
      <c r="BO2674" s="94"/>
      <c r="BP2674" s="42"/>
      <c r="BQ2674" s="120"/>
    </row>
    <row r="2675" spans="1:69" hidden="1" x14ac:dyDescent="0.35">
      <c r="A2675" s="131">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95"/>
      <c r="BJ2675" s="95"/>
      <c r="BK2675" s="94"/>
      <c r="BL2675" s="95"/>
      <c r="BM2675" s="96"/>
      <c r="BN2675" s="94"/>
      <c r="BO2675" s="94"/>
      <c r="BP2675" s="42"/>
      <c r="BQ2675" s="120"/>
    </row>
    <row r="2676" spans="1:69" hidden="1" x14ac:dyDescent="0.35">
      <c r="A2676" s="131">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95"/>
      <c r="BJ2676" s="95"/>
      <c r="BK2676" s="94"/>
      <c r="BL2676" s="95"/>
      <c r="BM2676" s="96"/>
      <c r="BN2676" s="94"/>
      <c r="BO2676" s="94"/>
      <c r="BP2676" s="42"/>
      <c r="BQ2676" s="120"/>
    </row>
    <row r="2677" spans="1:69" ht="34.25" hidden="1" customHeight="1" x14ac:dyDescent="0.35">
      <c r="A2677" s="131">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95"/>
      <c r="BJ2677" s="95"/>
      <c r="BK2677" s="94"/>
      <c r="BL2677" s="95"/>
      <c r="BM2677" s="96"/>
      <c r="BN2677" s="94"/>
      <c r="BO2677" s="94"/>
      <c r="BP2677" s="42"/>
      <c r="BQ2677" s="120"/>
    </row>
    <row r="2678" spans="1:69" ht="34.25" hidden="1" customHeight="1" x14ac:dyDescent="0.35">
      <c r="A2678" s="131">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95"/>
      <c r="BJ2678" s="95"/>
      <c r="BK2678" s="94"/>
      <c r="BL2678" s="95"/>
      <c r="BM2678" s="96"/>
      <c r="BN2678" s="94"/>
      <c r="BO2678" s="94"/>
      <c r="BP2678" s="42"/>
      <c r="BQ2678" s="120"/>
    </row>
    <row r="2679" spans="1:69" hidden="1" x14ac:dyDescent="0.35">
      <c r="A2679" s="131">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95"/>
      <c r="BJ2679" s="95"/>
      <c r="BK2679" s="94"/>
      <c r="BL2679" s="95"/>
      <c r="BM2679" s="96"/>
      <c r="BN2679" s="94"/>
      <c r="BO2679" s="94"/>
      <c r="BP2679" s="42"/>
      <c r="BQ2679" s="120"/>
    </row>
    <row r="2680" spans="1:69" hidden="1" x14ac:dyDescent="0.35">
      <c r="A2680" s="131">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95"/>
      <c r="BJ2680" s="95"/>
      <c r="BK2680" s="94"/>
      <c r="BL2680" s="95"/>
      <c r="BM2680" s="96"/>
      <c r="BN2680" s="94"/>
      <c r="BO2680" s="94"/>
      <c r="BP2680" s="42"/>
      <c r="BQ2680" s="120"/>
    </row>
    <row r="2681" spans="1:69" hidden="1" x14ac:dyDescent="0.35">
      <c r="A2681" s="131">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95"/>
      <c r="BJ2681" s="95"/>
      <c r="BK2681" s="94"/>
      <c r="BL2681" s="95"/>
      <c r="BM2681" s="96"/>
      <c r="BN2681" s="94"/>
      <c r="BO2681" s="94"/>
      <c r="BP2681" s="42"/>
      <c r="BQ2681" s="120"/>
    </row>
    <row r="2682" spans="1:69" hidden="1" x14ac:dyDescent="0.35">
      <c r="A2682" s="131">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95"/>
      <c r="BJ2682" s="95"/>
      <c r="BK2682" s="94"/>
      <c r="BL2682" s="95"/>
      <c r="BM2682" s="96"/>
      <c r="BN2682" s="94"/>
      <c r="BO2682" s="94"/>
      <c r="BP2682" s="42"/>
      <c r="BQ2682" s="120"/>
    </row>
    <row r="2683" spans="1:69" hidden="1" x14ac:dyDescent="0.35">
      <c r="A2683" s="131">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95"/>
      <c r="BJ2683" s="95"/>
      <c r="BK2683" s="94"/>
      <c r="BL2683" s="95"/>
      <c r="BM2683" s="96"/>
      <c r="BN2683" s="94"/>
      <c r="BO2683" s="94"/>
      <c r="BP2683" s="42"/>
      <c r="BQ2683" s="120"/>
    </row>
    <row r="2684" spans="1:69" ht="22.75" hidden="1" customHeight="1" x14ac:dyDescent="0.35">
      <c r="A2684" s="131">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95"/>
      <c r="BJ2684" s="95"/>
      <c r="BK2684" s="94"/>
      <c r="BL2684" s="95"/>
      <c r="BM2684" s="96"/>
      <c r="BN2684" s="94"/>
      <c r="BO2684" s="94"/>
      <c r="BP2684" s="42"/>
      <c r="BQ2684" s="120"/>
    </row>
    <row r="2685" spans="1:69" ht="34.25" hidden="1" customHeight="1" x14ac:dyDescent="0.35">
      <c r="A2685" s="131">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95"/>
      <c r="BJ2685" s="95"/>
      <c r="BK2685" s="94"/>
      <c r="BL2685" s="95"/>
      <c r="BM2685" s="96"/>
      <c r="BN2685" s="94"/>
      <c r="BO2685" s="94"/>
      <c r="BP2685" s="42"/>
      <c r="BQ2685" s="120"/>
    </row>
    <row r="2686" spans="1:69" hidden="1" x14ac:dyDescent="0.35">
      <c r="A2686" s="131">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95"/>
      <c r="BJ2686" s="95"/>
      <c r="BK2686" s="94"/>
      <c r="BL2686" s="95"/>
      <c r="BM2686" s="96"/>
      <c r="BN2686" s="94"/>
      <c r="BO2686" s="94"/>
      <c r="BP2686" s="42"/>
      <c r="BQ2686" s="120"/>
    </row>
    <row r="2687" spans="1:69" ht="34.25" hidden="1" customHeight="1" x14ac:dyDescent="0.35">
      <c r="A2687" s="131">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95"/>
      <c r="BJ2687" s="95"/>
      <c r="BK2687" s="94"/>
      <c r="BL2687" s="95"/>
      <c r="BM2687" s="96"/>
      <c r="BN2687" s="94"/>
      <c r="BO2687" s="94"/>
      <c r="BP2687" s="42"/>
      <c r="BQ2687" s="120"/>
    </row>
    <row r="2688" spans="1:69" ht="34.25" hidden="1" customHeight="1" x14ac:dyDescent="0.35">
      <c r="A2688" s="131">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95"/>
      <c r="BJ2688" s="95"/>
      <c r="BK2688" s="94"/>
      <c r="BL2688" s="95"/>
      <c r="BM2688" s="96"/>
      <c r="BN2688" s="94"/>
      <c r="BO2688" s="94"/>
      <c r="BP2688" s="42"/>
      <c r="BQ2688" s="120"/>
    </row>
    <row r="2689" spans="1:69" ht="34.25" hidden="1" customHeight="1" x14ac:dyDescent="0.35">
      <c r="A2689" s="131">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95"/>
      <c r="BJ2689" s="95"/>
      <c r="BK2689" s="94"/>
      <c r="BL2689" s="95"/>
      <c r="BM2689" s="96"/>
      <c r="BN2689" s="94"/>
      <c r="BO2689" s="94"/>
      <c r="BP2689" s="42"/>
      <c r="BQ2689" s="120"/>
    </row>
    <row r="2690" spans="1:69" hidden="1" x14ac:dyDescent="0.35">
      <c r="A2690" s="131">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95"/>
      <c r="BJ2690" s="95"/>
      <c r="BK2690" s="94"/>
      <c r="BL2690" s="95"/>
      <c r="BM2690" s="96"/>
      <c r="BN2690" s="94"/>
      <c r="BO2690" s="94"/>
      <c r="BP2690" s="42"/>
      <c r="BQ2690" s="120"/>
    </row>
    <row r="2691" spans="1:69" ht="34.25" hidden="1" customHeight="1" x14ac:dyDescent="0.35">
      <c r="A2691" s="131">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95"/>
      <c r="BJ2691" s="95"/>
      <c r="BK2691" s="94"/>
      <c r="BL2691" s="95"/>
      <c r="BM2691" s="96"/>
      <c r="BN2691" s="94"/>
      <c r="BO2691" s="94"/>
      <c r="BP2691" s="42"/>
      <c r="BQ2691" s="120"/>
    </row>
    <row r="2692" spans="1:69" ht="34.25" hidden="1" customHeight="1" x14ac:dyDescent="0.35">
      <c r="A2692" s="131">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95"/>
      <c r="BJ2692" s="95"/>
      <c r="BK2692" s="94"/>
      <c r="BL2692" s="95"/>
      <c r="BM2692" s="96"/>
      <c r="BN2692" s="94"/>
      <c r="BO2692" s="94"/>
      <c r="BP2692" s="42"/>
      <c r="BQ2692" s="120"/>
    </row>
    <row r="2693" spans="1:69" hidden="1" x14ac:dyDescent="0.35">
      <c r="A2693" s="131">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95"/>
      <c r="BJ2693" s="95"/>
      <c r="BK2693" s="94"/>
      <c r="BL2693" s="95"/>
      <c r="BM2693" s="96"/>
      <c r="BN2693" s="94"/>
      <c r="BO2693" s="94"/>
      <c r="BP2693" s="42"/>
      <c r="BQ2693" s="120"/>
    </row>
    <row r="2694" spans="1:69" hidden="1" x14ac:dyDescent="0.35">
      <c r="A2694" s="131">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95"/>
      <c r="BJ2694" s="95"/>
      <c r="BK2694" s="94"/>
      <c r="BL2694" s="95"/>
      <c r="BM2694" s="96"/>
      <c r="BN2694" s="94"/>
      <c r="BO2694" s="94"/>
      <c r="BP2694" s="42"/>
      <c r="BQ2694" s="120"/>
    </row>
    <row r="2695" spans="1:69" ht="34.25" hidden="1" customHeight="1" x14ac:dyDescent="0.35">
      <c r="A2695" s="131">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95"/>
      <c r="BJ2695" s="95"/>
      <c r="BK2695" s="94"/>
      <c r="BL2695" s="95"/>
      <c r="BM2695" s="96"/>
      <c r="BN2695" s="94"/>
      <c r="BO2695" s="94"/>
      <c r="BP2695" s="42"/>
      <c r="BQ2695" s="120"/>
    </row>
    <row r="2696" spans="1:69" hidden="1" x14ac:dyDescent="0.35">
      <c r="A2696" s="131">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95"/>
      <c r="BJ2696" s="95"/>
      <c r="BK2696" s="94"/>
      <c r="BL2696" s="95"/>
      <c r="BM2696" s="96"/>
      <c r="BN2696" s="94"/>
      <c r="BO2696" s="94"/>
      <c r="BP2696" s="42"/>
      <c r="BQ2696" s="120"/>
    </row>
    <row r="2697" spans="1:69" hidden="1" x14ac:dyDescent="0.35">
      <c r="A2697" s="131">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95"/>
      <c r="BJ2697" s="95"/>
      <c r="BK2697" s="94"/>
      <c r="BL2697" s="95"/>
      <c r="BM2697" s="96"/>
      <c r="BN2697" s="94"/>
      <c r="BO2697" s="94"/>
      <c r="BP2697" s="42"/>
      <c r="BQ2697" s="120"/>
    </row>
    <row r="2698" spans="1:69" hidden="1" x14ac:dyDescent="0.35">
      <c r="A2698" s="131">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95"/>
      <c r="BJ2698" s="95"/>
      <c r="BK2698" s="94"/>
      <c r="BL2698" s="95"/>
      <c r="BM2698" s="96"/>
      <c r="BN2698" s="94"/>
      <c r="BO2698" s="94"/>
      <c r="BP2698" s="42"/>
      <c r="BQ2698" s="120"/>
    </row>
    <row r="2699" spans="1:69" hidden="1" x14ac:dyDescent="0.35">
      <c r="A2699" s="131">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95"/>
      <c r="BJ2699" s="95"/>
      <c r="BK2699" s="94"/>
      <c r="BL2699" s="95"/>
      <c r="BM2699" s="96"/>
      <c r="BN2699" s="94"/>
      <c r="BO2699" s="94"/>
      <c r="BP2699" s="42"/>
      <c r="BQ2699" s="120"/>
    </row>
    <row r="2700" spans="1:69" hidden="1" x14ac:dyDescent="0.35">
      <c r="A2700" s="131">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95"/>
      <c r="BJ2700" s="95"/>
      <c r="BK2700" s="94"/>
      <c r="BL2700" s="95"/>
      <c r="BM2700" s="96"/>
      <c r="BN2700" s="94"/>
      <c r="BO2700" s="94"/>
      <c r="BP2700" s="42"/>
      <c r="BQ2700" s="120"/>
    </row>
    <row r="2701" spans="1:69" hidden="1" x14ac:dyDescent="0.35">
      <c r="A2701" s="131">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95"/>
      <c r="BJ2701" s="95"/>
      <c r="BK2701" s="94"/>
      <c r="BL2701" s="95"/>
      <c r="BM2701" s="96"/>
      <c r="BN2701" s="94"/>
      <c r="BO2701" s="94"/>
      <c r="BP2701" s="42"/>
      <c r="BQ2701" s="120"/>
    </row>
    <row r="2702" spans="1:69" hidden="1" x14ac:dyDescent="0.35">
      <c r="A2702" s="131">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95"/>
      <c r="BJ2702" s="95"/>
      <c r="BK2702" s="94"/>
      <c r="BL2702" s="95"/>
      <c r="BM2702" s="96"/>
      <c r="BN2702" s="94"/>
      <c r="BO2702" s="94"/>
      <c r="BP2702" s="42"/>
      <c r="BQ2702" s="120"/>
    </row>
    <row r="2703" spans="1:69" ht="34.25" hidden="1" customHeight="1" x14ac:dyDescent="0.35">
      <c r="A2703" s="131">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95"/>
      <c r="BJ2703" s="95"/>
      <c r="BK2703" s="94"/>
      <c r="BL2703" s="95"/>
      <c r="BM2703" s="96"/>
      <c r="BN2703" s="94"/>
      <c r="BO2703" s="94"/>
      <c r="BP2703" s="42"/>
      <c r="BQ2703" s="120"/>
    </row>
    <row r="2704" spans="1:69" ht="34.25" hidden="1" customHeight="1" x14ac:dyDescent="0.35">
      <c r="A2704" s="131">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95"/>
      <c r="BJ2704" s="95"/>
      <c r="BK2704" s="94"/>
      <c r="BL2704" s="95"/>
      <c r="BM2704" s="96"/>
      <c r="BN2704" s="94"/>
      <c r="BO2704" s="94"/>
      <c r="BP2704" s="42"/>
      <c r="BQ2704" s="120"/>
    </row>
    <row r="2705" spans="1:69" ht="34.25" hidden="1" customHeight="1" x14ac:dyDescent="0.35">
      <c r="A2705" s="131">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95"/>
      <c r="BJ2705" s="95"/>
      <c r="BK2705" s="94"/>
      <c r="BL2705" s="95"/>
      <c r="BM2705" s="96"/>
      <c r="BN2705" s="94"/>
      <c r="BO2705" s="94"/>
      <c r="BP2705" s="42"/>
      <c r="BQ2705" s="120"/>
    </row>
    <row r="2706" spans="1:69" hidden="1" x14ac:dyDescent="0.35">
      <c r="A2706" s="131">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95"/>
      <c r="BJ2706" s="95"/>
      <c r="BK2706" s="94"/>
      <c r="BL2706" s="95"/>
      <c r="BM2706" s="96"/>
      <c r="BN2706" s="94"/>
      <c r="BO2706" s="94"/>
      <c r="BP2706" s="42"/>
      <c r="BQ2706" s="120"/>
    </row>
    <row r="2707" spans="1:69" hidden="1" x14ac:dyDescent="0.35">
      <c r="A2707" s="131">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95"/>
      <c r="BJ2707" s="95"/>
      <c r="BK2707" s="94"/>
      <c r="BL2707" s="95"/>
      <c r="BM2707" s="96"/>
      <c r="BN2707" s="94"/>
      <c r="BO2707" s="94"/>
      <c r="BP2707" s="42"/>
      <c r="BQ2707" s="120"/>
    </row>
    <row r="2708" spans="1:69" hidden="1" x14ac:dyDescent="0.35">
      <c r="A2708" s="131">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95"/>
      <c r="BJ2708" s="95"/>
      <c r="BK2708" s="94"/>
      <c r="BL2708" s="95"/>
      <c r="BM2708" s="96"/>
      <c r="BN2708" s="94"/>
      <c r="BO2708" s="94"/>
      <c r="BP2708" s="42"/>
      <c r="BQ2708" s="120"/>
    </row>
    <row r="2709" spans="1:69" hidden="1" x14ac:dyDescent="0.35">
      <c r="A2709" s="131">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95"/>
      <c r="BJ2709" s="95"/>
      <c r="BK2709" s="94"/>
      <c r="BL2709" s="95"/>
      <c r="BM2709" s="96"/>
      <c r="BN2709" s="94"/>
      <c r="BO2709" s="94"/>
      <c r="BP2709" s="42"/>
      <c r="BQ2709" s="120"/>
    </row>
    <row r="2710" spans="1:69" hidden="1" x14ac:dyDescent="0.35">
      <c r="A2710" s="131">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95"/>
      <c r="BJ2710" s="95"/>
      <c r="BK2710" s="94"/>
      <c r="BL2710" s="95"/>
      <c r="BM2710" s="96"/>
      <c r="BN2710" s="94"/>
      <c r="BO2710" s="94"/>
      <c r="BP2710" s="42"/>
      <c r="BQ2710" s="120"/>
    </row>
    <row r="2711" spans="1:69" hidden="1" x14ac:dyDescent="0.35">
      <c r="A2711" s="131">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95"/>
      <c r="BJ2711" s="95"/>
      <c r="BK2711" s="94"/>
      <c r="BL2711" s="95"/>
      <c r="BM2711" s="96"/>
      <c r="BN2711" s="94"/>
      <c r="BO2711" s="94"/>
      <c r="BP2711" s="42"/>
      <c r="BQ2711" s="120"/>
    </row>
    <row r="2712" spans="1:69" hidden="1" x14ac:dyDescent="0.35">
      <c r="A2712" s="131">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95"/>
      <c r="BJ2712" s="95"/>
      <c r="BK2712" s="94"/>
      <c r="BL2712" s="95"/>
      <c r="BM2712" s="96"/>
      <c r="BN2712" s="94"/>
      <c r="BO2712" s="94"/>
      <c r="BP2712" s="42"/>
      <c r="BQ2712" s="120"/>
    </row>
    <row r="2713" spans="1:69" hidden="1" x14ac:dyDescent="0.35">
      <c r="A2713" s="131">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95"/>
      <c r="BJ2713" s="95"/>
      <c r="BK2713" s="94"/>
      <c r="BL2713" s="95"/>
      <c r="BM2713" s="96"/>
      <c r="BN2713" s="94"/>
      <c r="BO2713" s="94"/>
      <c r="BP2713" s="42"/>
      <c r="BQ2713" s="120"/>
    </row>
    <row r="2714" spans="1:69" hidden="1" x14ac:dyDescent="0.35">
      <c r="A2714" s="131">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95"/>
      <c r="BJ2714" s="95"/>
      <c r="BK2714" s="94"/>
      <c r="BL2714" s="95"/>
      <c r="BM2714" s="96"/>
      <c r="BN2714" s="94"/>
      <c r="BO2714" s="94"/>
      <c r="BP2714" s="42"/>
      <c r="BQ2714" s="120"/>
    </row>
    <row r="2715" spans="1:69" hidden="1" x14ac:dyDescent="0.35">
      <c r="A2715" s="131">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95"/>
      <c r="BJ2715" s="95"/>
      <c r="BK2715" s="94"/>
      <c r="BL2715" s="95"/>
      <c r="BM2715" s="96"/>
      <c r="BN2715" s="94"/>
      <c r="BO2715" s="94"/>
      <c r="BP2715" s="42"/>
      <c r="BQ2715" s="120"/>
    </row>
    <row r="2716" spans="1:69" hidden="1" x14ac:dyDescent="0.35">
      <c r="A2716" s="131">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95"/>
      <c r="BJ2716" s="95"/>
      <c r="BK2716" s="94"/>
      <c r="BL2716" s="95"/>
      <c r="BM2716" s="96"/>
      <c r="BN2716" s="94"/>
      <c r="BO2716" s="94"/>
      <c r="BP2716" s="42"/>
      <c r="BQ2716" s="120"/>
    </row>
    <row r="2717" spans="1:69" hidden="1" x14ac:dyDescent="0.35">
      <c r="A2717" s="131">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95"/>
      <c r="BJ2717" s="95"/>
      <c r="BK2717" s="94"/>
      <c r="BL2717" s="95"/>
      <c r="BM2717" s="96"/>
      <c r="BN2717" s="94"/>
      <c r="BO2717" s="94"/>
      <c r="BP2717" s="42"/>
      <c r="BQ2717" s="120"/>
    </row>
    <row r="2718" spans="1:69" hidden="1" x14ac:dyDescent="0.35">
      <c r="A2718" s="131">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95"/>
      <c r="BJ2718" s="95"/>
      <c r="BK2718" s="94"/>
      <c r="BL2718" s="95"/>
      <c r="BM2718" s="96"/>
      <c r="BN2718" s="94"/>
      <c r="BO2718" s="94"/>
      <c r="BP2718" s="42"/>
      <c r="BQ2718" s="120"/>
    </row>
    <row r="2719" spans="1:69" hidden="1" x14ac:dyDescent="0.35">
      <c r="A2719" s="131">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95"/>
      <c r="BJ2719" s="95"/>
      <c r="BK2719" s="94"/>
      <c r="BL2719" s="95"/>
      <c r="BM2719" s="96"/>
      <c r="BN2719" s="94"/>
      <c r="BO2719" s="94"/>
      <c r="BP2719" s="42"/>
      <c r="BQ2719" s="120"/>
    </row>
    <row r="2720" spans="1:69" hidden="1" x14ac:dyDescent="0.35">
      <c r="A2720" s="131">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95"/>
      <c r="BJ2720" s="95"/>
      <c r="BK2720" s="94"/>
      <c r="BL2720" s="95"/>
      <c r="BM2720" s="96"/>
      <c r="BN2720" s="94"/>
      <c r="BO2720" s="94"/>
      <c r="BP2720" s="42"/>
      <c r="BQ2720" s="120"/>
    </row>
    <row r="2721" spans="1:69" hidden="1" x14ac:dyDescent="0.35">
      <c r="A2721" s="131">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95"/>
      <c r="BJ2721" s="95"/>
      <c r="BK2721" s="94"/>
      <c r="BL2721" s="95"/>
      <c r="BM2721" s="96"/>
      <c r="BN2721" s="94"/>
      <c r="BO2721" s="94"/>
      <c r="BP2721" s="42"/>
      <c r="BQ2721" s="120"/>
    </row>
    <row r="2722" spans="1:69" hidden="1" x14ac:dyDescent="0.35">
      <c r="A2722" s="131">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95"/>
      <c r="BJ2722" s="95"/>
      <c r="BK2722" s="94"/>
      <c r="BL2722" s="95"/>
      <c r="BM2722" s="96"/>
      <c r="BN2722" s="94"/>
      <c r="BO2722" s="94"/>
      <c r="BP2722" s="42"/>
      <c r="BQ2722" s="120"/>
    </row>
    <row r="2723" spans="1:69" hidden="1" x14ac:dyDescent="0.35">
      <c r="A2723" s="131">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95"/>
      <c r="BJ2723" s="95"/>
      <c r="BK2723" s="94"/>
      <c r="BL2723" s="95"/>
      <c r="BM2723" s="96"/>
      <c r="BN2723" s="94"/>
      <c r="BO2723" s="94"/>
      <c r="BP2723" s="42"/>
      <c r="BQ2723" s="120"/>
    </row>
    <row r="2724" spans="1:69" hidden="1" x14ac:dyDescent="0.35">
      <c r="A2724" s="131">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95"/>
      <c r="BJ2724" s="95"/>
      <c r="BK2724" s="94"/>
      <c r="BL2724" s="95"/>
      <c r="BM2724" s="96"/>
      <c r="BN2724" s="94"/>
      <c r="BO2724" s="94"/>
      <c r="BP2724" s="42"/>
      <c r="BQ2724" s="120"/>
    </row>
    <row r="2725" spans="1:69" hidden="1" x14ac:dyDescent="0.35">
      <c r="A2725" s="131">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95"/>
      <c r="BJ2725" s="95"/>
      <c r="BK2725" s="94"/>
      <c r="BL2725" s="95"/>
      <c r="BM2725" s="96"/>
      <c r="BN2725" s="94"/>
      <c r="BO2725" s="94"/>
      <c r="BP2725" s="42"/>
      <c r="BQ2725" s="120"/>
    </row>
    <row r="2726" spans="1:69" hidden="1" x14ac:dyDescent="0.35">
      <c r="A2726" s="131">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95"/>
      <c r="BJ2726" s="95"/>
      <c r="BK2726" s="94"/>
      <c r="BL2726" s="95"/>
      <c r="BM2726" s="96"/>
      <c r="BN2726" s="94"/>
      <c r="BO2726" s="94"/>
      <c r="BP2726" s="42"/>
      <c r="BQ2726" s="120"/>
    </row>
    <row r="2727" spans="1:69" hidden="1" x14ac:dyDescent="0.35">
      <c r="A2727" s="131">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95"/>
      <c r="BJ2727" s="95"/>
      <c r="BK2727" s="94"/>
      <c r="BL2727" s="95"/>
      <c r="BM2727" s="96"/>
      <c r="BN2727" s="94"/>
      <c r="BO2727" s="94"/>
      <c r="BP2727" s="42"/>
      <c r="BQ2727" s="120"/>
    </row>
    <row r="2728" spans="1:69" hidden="1" x14ac:dyDescent="0.35">
      <c r="A2728" s="131">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95"/>
      <c r="BJ2728" s="95"/>
      <c r="BK2728" s="94"/>
      <c r="BL2728" s="95"/>
      <c r="BM2728" s="96"/>
      <c r="BN2728" s="94"/>
      <c r="BO2728" s="94"/>
      <c r="BP2728" s="42"/>
      <c r="BQ2728" s="120"/>
    </row>
    <row r="2729" spans="1:69" hidden="1" x14ac:dyDescent="0.35">
      <c r="A2729" s="131">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95"/>
      <c r="BJ2729" s="95"/>
      <c r="BK2729" s="94"/>
      <c r="BL2729" s="95"/>
      <c r="BM2729" s="96"/>
      <c r="BN2729" s="94"/>
      <c r="BO2729" s="94"/>
      <c r="BP2729" s="42"/>
      <c r="BQ2729" s="120"/>
    </row>
    <row r="2730" spans="1:69" hidden="1" x14ac:dyDescent="0.35">
      <c r="A2730" s="131">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95"/>
      <c r="BJ2730" s="95"/>
      <c r="BK2730" s="94"/>
      <c r="BL2730" s="95"/>
      <c r="BM2730" s="96"/>
      <c r="BN2730" s="94"/>
      <c r="BO2730" s="94"/>
      <c r="BP2730" s="42"/>
      <c r="BQ2730" s="120"/>
    </row>
    <row r="2731" spans="1:69" ht="34.25" hidden="1" customHeight="1" x14ac:dyDescent="0.35">
      <c r="A2731" s="131">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95"/>
      <c r="BJ2731" s="95"/>
      <c r="BK2731" s="94"/>
      <c r="BL2731" s="95"/>
      <c r="BM2731" s="96"/>
      <c r="BN2731" s="94"/>
      <c r="BO2731" s="94"/>
      <c r="BP2731" s="42"/>
      <c r="BQ2731" s="120"/>
    </row>
    <row r="2732" spans="1:69" hidden="1" x14ac:dyDescent="0.35">
      <c r="A2732" s="131">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95"/>
      <c r="BJ2732" s="95"/>
      <c r="BK2732" s="94"/>
      <c r="BL2732" s="95"/>
      <c r="BM2732" s="96"/>
      <c r="BN2732" s="94"/>
      <c r="BO2732" s="94"/>
      <c r="BP2732" s="42"/>
      <c r="BQ2732" s="120"/>
    </row>
    <row r="2733" spans="1:69" hidden="1" x14ac:dyDescent="0.35">
      <c r="A2733" s="131">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95"/>
      <c r="BJ2733" s="95"/>
      <c r="BK2733" s="94"/>
      <c r="BL2733" s="95"/>
      <c r="BM2733" s="96"/>
      <c r="BN2733" s="94"/>
      <c r="BO2733" s="94"/>
      <c r="BP2733" s="42"/>
      <c r="BQ2733" s="120"/>
    </row>
    <row r="2734" spans="1:69" hidden="1" x14ac:dyDescent="0.35">
      <c r="A2734" s="131">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95"/>
      <c r="BJ2734" s="95"/>
      <c r="BK2734" s="94"/>
      <c r="BL2734" s="95"/>
      <c r="BM2734" s="96"/>
      <c r="BN2734" s="94"/>
      <c r="BO2734" s="94"/>
      <c r="BP2734" s="42"/>
      <c r="BQ2734" s="120"/>
    </row>
    <row r="2735" spans="1:69" hidden="1" x14ac:dyDescent="0.35">
      <c r="A2735" s="131">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95"/>
      <c r="BJ2735" s="95"/>
      <c r="BK2735" s="94"/>
      <c r="BL2735" s="95"/>
      <c r="BM2735" s="96"/>
      <c r="BN2735" s="94"/>
      <c r="BO2735" s="94"/>
      <c r="BP2735" s="42"/>
      <c r="BQ2735" s="120"/>
    </row>
    <row r="2736" spans="1:69" hidden="1" x14ac:dyDescent="0.35">
      <c r="A2736" s="131">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95"/>
      <c r="BJ2736" s="95"/>
      <c r="BK2736" s="94"/>
      <c r="BL2736" s="95"/>
      <c r="BM2736" s="96"/>
      <c r="BN2736" s="94"/>
      <c r="BO2736" s="94"/>
      <c r="BP2736" s="42"/>
      <c r="BQ2736" s="120"/>
    </row>
    <row r="2737" spans="1:69" hidden="1" x14ac:dyDescent="0.35">
      <c r="A2737" s="131">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95"/>
      <c r="BJ2737" s="95"/>
      <c r="BK2737" s="94"/>
      <c r="BL2737" s="95"/>
      <c r="BM2737" s="96"/>
      <c r="BN2737" s="94"/>
      <c r="BO2737" s="94"/>
      <c r="BP2737" s="42"/>
      <c r="BQ2737" s="120"/>
    </row>
    <row r="2738" spans="1:69" hidden="1" x14ac:dyDescent="0.35">
      <c r="A2738" s="131">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95"/>
      <c r="BJ2738" s="95"/>
      <c r="BK2738" s="94"/>
      <c r="BL2738" s="95"/>
      <c r="BM2738" s="96"/>
      <c r="BN2738" s="94"/>
      <c r="BO2738" s="94"/>
      <c r="BP2738" s="42"/>
      <c r="BQ2738" s="120"/>
    </row>
    <row r="2739" spans="1:69" hidden="1" x14ac:dyDescent="0.35">
      <c r="A2739" s="131">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95"/>
      <c r="BJ2739" s="95"/>
      <c r="BK2739" s="94"/>
      <c r="BL2739" s="95"/>
      <c r="BM2739" s="96"/>
      <c r="BN2739" s="94"/>
      <c r="BO2739" s="94"/>
      <c r="BP2739" s="42"/>
      <c r="BQ2739" s="120"/>
    </row>
    <row r="2740" spans="1:69" hidden="1" x14ac:dyDescent="0.35">
      <c r="A2740" s="131">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95"/>
      <c r="BJ2740" s="95"/>
      <c r="BK2740" s="94"/>
      <c r="BL2740" s="95"/>
      <c r="BM2740" s="96"/>
      <c r="BN2740" s="94"/>
      <c r="BO2740" s="94"/>
      <c r="BP2740" s="42"/>
      <c r="BQ2740" s="120"/>
    </row>
    <row r="2741" spans="1:69" hidden="1" x14ac:dyDescent="0.35">
      <c r="A2741" s="131">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95"/>
      <c r="BJ2741" s="95"/>
      <c r="BK2741" s="94"/>
      <c r="BL2741" s="95"/>
      <c r="BM2741" s="96"/>
      <c r="BN2741" s="94"/>
      <c r="BO2741" s="94"/>
      <c r="BP2741" s="42"/>
      <c r="BQ2741" s="120"/>
    </row>
    <row r="2742" spans="1:69" hidden="1" x14ac:dyDescent="0.35">
      <c r="A2742" s="131">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95"/>
      <c r="BJ2742" s="95"/>
      <c r="BK2742" s="94"/>
      <c r="BL2742" s="95"/>
      <c r="BM2742" s="96"/>
      <c r="BN2742" s="94"/>
      <c r="BO2742" s="94"/>
      <c r="BP2742" s="42"/>
      <c r="BQ2742" s="120"/>
    </row>
    <row r="2743" spans="1:69" hidden="1" x14ac:dyDescent="0.35">
      <c r="A2743" s="131">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95"/>
      <c r="BJ2743" s="95"/>
      <c r="BK2743" s="94"/>
      <c r="BL2743" s="95"/>
      <c r="BM2743" s="96"/>
      <c r="BN2743" s="94"/>
      <c r="BO2743" s="94"/>
      <c r="BP2743" s="42"/>
      <c r="BQ2743" s="120"/>
    </row>
    <row r="2744" spans="1:69" hidden="1" x14ac:dyDescent="0.35">
      <c r="A2744" s="131">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95"/>
      <c r="BJ2744" s="95"/>
      <c r="BK2744" s="94"/>
      <c r="BL2744" s="95"/>
      <c r="BM2744" s="96"/>
      <c r="BN2744" s="94"/>
      <c r="BO2744" s="94"/>
      <c r="BP2744" s="42"/>
      <c r="BQ2744" s="120"/>
    </row>
    <row r="2745" spans="1:69" hidden="1" x14ac:dyDescent="0.35">
      <c r="A2745" s="131">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95"/>
      <c r="BJ2745" s="95"/>
      <c r="BK2745" s="94"/>
      <c r="BL2745" s="95"/>
      <c r="BM2745" s="96"/>
      <c r="BN2745" s="94"/>
      <c r="BO2745" s="94"/>
      <c r="BP2745" s="42"/>
      <c r="BQ2745" s="120"/>
    </row>
    <row r="2746" spans="1:69" hidden="1" x14ac:dyDescent="0.35">
      <c r="A2746" s="131">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95"/>
      <c r="BJ2746" s="95"/>
      <c r="BK2746" s="94"/>
      <c r="BL2746" s="95"/>
      <c r="BM2746" s="96"/>
      <c r="BN2746" s="94"/>
      <c r="BO2746" s="94"/>
      <c r="BP2746" s="42"/>
      <c r="BQ2746" s="120"/>
    </row>
    <row r="2747" spans="1:69" hidden="1" x14ac:dyDescent="0.35">
      <c r="A2747" s="131">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95"/>
      <c r="BJ2747" s="95"/>
      <c r="BK2747" s="94"/>
      <c r="BL2747" s="95"/>
      <c r="BM2747" s="96"/>
      <c r="BN2747" s="94"/>
      <c r="BO2747" s="94"/>
      <c r="BP2747" s="42"/>
      <c r="BQ2747" s="120"/>
    </row>
    <row r="2748" spans="1:69" hidden="1" x14ac:dyDescent="0.35">
      <c r="A2748" s="131">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95"/>
      <c r="BJ2748" s="95"/>
      <c r="BK2748" s="94"/>
      <c r="BL2748" s="95"/>
      <c r="BM2748" s="96"/>
      <c r="BN2748" s="94"/>
      <c r="BO2748" s="94"/>
      <c r="BP2748" s="42"/>
      <c r="BQ2748" s="120"/>
    </row>
    <row r="2749" spans="1:69" hidden="1" x14ac:dyDescent="0.35">
      <c r="A2749" s="131">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95"/>
      <c r="BJ2749" s="95"/>
      <c r="BK2749" s="94"/>
      <c r="BL2749" s="95"/>
      <c r="BM2749" s="96"/>
      <c r="BN2749" s="94"/>
      <c r="BO2749" s="94"/>
      <c r="BP2749" s="42"/>
      <c r="BQ2749" s="120"/>
    </row>
    <row r="2750" spans="1:69" hidden="1" x14ac:dyDescent="0.35">
      <c r="A2750" s="131">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95"/>
      <c r="BJ2750" s="95"/>
      <c r="BK2750" s="94"/>
      <c r="BL2750" s="95"/>
      <c r="BM2750" s="96"/>
      <c r="BN2750" s="94"/>
      <c r="BO2750" s="94"/>
      <c r="BP2750" s="42"/>
      <c r="BQ2750" s="120"/>
    </row>
    <row r="2751" spans="1:69" hidden="1" x14ac:dyDescent="0.35">
      <c r="A2751" s="131">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95"/>
      <c r="BJ2751" s="95"/>
      <c r="BK2751" s="94"/>
      <c r="BL2751" s="95"/>
      <c r="BM2751" s="96"/>
      <c r="BN2751" s="94"/>
      <c r="BO2751" s="94"/>
      <c r="BP2751" s="42"/>
      <c r="BQ2751" s="120"/>
    </row>
    <row r="2752" spans="1:69" hidden="1" x14ac:dyDescent="0.35">
      <c r="A2752" s="131">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95"/>
      <c r="BJ2752" s="95"/>
      <c r="BK2752" s="94"/>
      <c r="BL2752" s="95"/>
      <c r="BM2752" s="96"/>
      <c r="BN2752" s="94"/>
      <c r="BO2752" s="94"/>
      <c r="BP2752" s="42"/>
      <c r="BQ2752" s="120"/>
    </row>
    <row r="2753" spans="1:69" hidden="1" x14ac:dyDescent="0.35">
      <c r="A2753" s="131">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95"/>
      <c r="BJ2753" s="95"/>
      <c r="BK2753" s="94"/>
      <c r="BL2753" s="95"/>
      <c r="BM2753" s="96"/>
      <c r="BN2753" s="94"/>
      <c r="BO2753" s="94"/>
      <c r="BP2753" s="42"/>
      <c r="BQ2753" s="120"/>
    </row>
    <row r="2754" spans="1:69" hidden="1" x14ac:dyDescent="0.35">
      <c r="A2754" s="131">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95"/>
      <c r="BJ2754" s="95"/>
      <c r="BK2754" s="94"/>
      <c r="BL2754" s="95"/>
      <c r="BM2754" s="96"/>
      <c r="BN2754" s="94"/>
      <c r="BO2754" s="94"/>
      <c r="BP2754" s="42"/>
      <c r="BQ2754" s="120"/>
    </row>
    <row r="2755" spans="1:69" ht="34.25" hidden="1" customHeight="1" x14ac:dyDescent="0.35">
      <c r="A2755" s="131">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95"/>
      <c r="BJ2755" s="95"/>
      <c r="BK2755" s="94"/>
      <c r="BL2755" s="95"/>
      <c r="BM2755" s="96"/>
      <c r="BN2755" s="94"/>
      <c r="BO2755" s="94"/>
      <c r="BP2755" s="42"/>
      <c r="BQ2755" s="120"/>
    </row>
    <row r="2756" spans="1:69" hidden="1" x14ac:dyDescent="0.35">
      <c r="A2756" s="131">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95"/>
      <c r="BJ2756" s="95"/>
      <c r="BK2756" s="94"/>
      <c r="BL2756" s="95"/>
      <c r="BM2756" s="96"/>
      <c r="BN2756" s="94"/>
      <c r="BO2756" s="94"/>
      <c r="BP2756" s="42"/>
      <c r="BQ2756" s="120"/>
    </row>
    <row r="2757" spans="1:69" hidden="1" x14ac:dyDescent="0.35">
      <c r="A2757" s="131">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95"/>
      <c r="BJ2757" s="95"/>
      <c r="BK2757" s="94"/>
      <c r="BL2757" s="95"/>
      <c r="BM2757" s="96"/>
      <c r="BN2757" s="94"/>
      <c r="BO2757" s="94"/>
      <c r="BP2757" s="42"/>
      <c r="BQ2757" s="120"/>
    </row>
    <row r="2758" spans="1:69" hidden="1" x14ac:dyDescent="0.35">
      <c r="A2758" s="131">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95"/>
      <c r="BJ2758" s="95"/>
      <c r="BK2758" s="94"/>
      <c r="BL2758" s="95"/>
      <c r="BM2758" s="96"/>
      <c r="BN2758" s="94"/>
      <c r="BO2758" s="94"/>
      <c r="BP2758" s="42"/>
      <c r="BQ2758" s="120"/>
    </row>
    <row r="2759" spans="1:69" hidden="1" x14ac:dyDescent="0.35">
      <c r="A2759" s="131">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95"/>
      <c r="BJ2759" s="95"/>
      <c r="BK2759" s="94"/>
      <c r="BL2759" s="95"/>
      <c r="BM2759" s="96"/>
      <c r="BN2759" s="94"/>
      <c r="BO2759" s="94"/>
      <c r="BP2759" s="42"/>
      <c r="BQ2759" s="120"/>
    </row>
    <row r="2760" spans="1:69" hidden="1" x14ac:dyDescent="0.35">
      <c r="A2760" s="131">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95"/>
      <c r="BJ2760" s="95"/>
      <c r="BK2760" s="94"/>
      <c r="BL2760" s="95"/>
      <c r="BM2760" s="96"/>
      <c r="BN2760" s="94"/>
      <c r="BO2760" s="94"/>
      <c r="BP2760" s="42"/>
      <c r="BQ2760" s="120"/>
    </row>
    <row r="2761" spans="1:69" ht="34.25" hidden="1" customHeight="1" x14ac:dyDescent="0.35">
      <c r="A2761" s="131">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95"/>
      <c r="BJ2761" s="95"/>
      <c r="BK2761" s="94"/>
      <c r="BL2761" s="95"/>
      <c r="BM2761" s="96"/>
      <c r="BN2761" s="94"/>
      <c r="BO2761" s="94"/>
      <c r="BP2761" s="42"/>
      <c r="BQ2761" s="120"/>
    </row>
    <row r="2762" spans="1:69" hidden="1" x14ac:dyDescent="0.35">
      <c r="A2762" s="131">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95"/>
      <c r="BJ2762" s="95"/>
      <c r="BK2762" s="94"/>
      <c r="BL2762" s="95"/>
      <c r="BM2762" s="96"/>
      <c r="BN2762" s="94"/>
      <c r="BO2762" s="94"/>
      <c r="BP2762" s="42"/>
      <c r="BQ2762" s="120"/>
    </row>
    <row r="2763" spans="1:69" hidden="1" x14ac:dyDescent="0.35">
      <c r="A2763" s="131">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95"/>
      <c r="BJ2763" s="95"/>
      <c r="BK2763" s="94"/>
      <c r="BL2763" s="95"/>
      <c r="BM2763" s="96"/>
      <c r="BN2763" s="94"/>
      <c r="BO2763" s="94"/>
      <c r="BP2763" s="42"/>
      <c r="BQ2763" s="120"/>
    </row>
    <row r="2764" spans="1:69" ht="34.25" hidden="1" customHeight="1" x14ac:dyDescent="0.35">
      <c r="A2764" s="131">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95"/>
      <c r="BJ2764" s="95"/>
      <c r="BK2764" s="94"/>
      <c r="BL2764" s="95"/>
      <c r="BM2764" s="96"/>
      <c r="BN2764" s="94"/>
      <c r="BO2764" s="94"/>
      <c r="BP2764" s="42"/>
      <c r="BQ2764" s="120"/>
    </row>
    <row r="2765" spans="1:69" hidden="1" x14ac:dyDescent="0.35">
      <c r="A2765" s="131">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95"/>
      <c r="BJ2765" s="95"/>
      <c r="BK2765" s="94"/>
      <c r="BL2765" s="95"/>
      <c r="BM2765" s="96"/>
      <c r="BN2765" s="94"/>
      <c r="BO2765" s="94"/>
      <c r="BP2765" s="42"/>
      <c r="BQ2765" s="120"/>
    </row>
    <row r="2766" spans="1:69" hidden="1" x14ac:dyDescent="0.35">
      <c r="A2766" s="131">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95"/>
      <c r="BJ2766" s="95"/>
      <c r="BK2766" s="94"/>
      <c r="BL2766" s="95"/>
      <c r="BM2766" s="96"/>
      <c r="BN2766" s="94"/>
      <c r="BO2766" s="94"/>
      <c r="BP2766" s="42"/>
      <c r="BQ2766" s="120"/>
    </row>
    <row r="2767" spans="1:69" hidden="1" x14ac:dyDescent="0.35">
      <c r="A2767" s="131">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95"/>
      <c r="BJ2767" s="95"/>
      <c r="BK2767" s="94"/>
      <c r="BL2767" s="95"/>
      <c r="BM2767" s="96"/>
      <c r="BN2767" s="94"/>
      <c r="BO2767" s="94"/>
      <c r="BP2767" s="42"/>
      <c r="BQ2767" s="120"/>
    </row>
    <row r="2768" spans="1:69" hidden="1" x14ac:dyDescent="0.35">
      <c r="A2768" s="131">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95"/>
      <c r="BJ2768" s="95"/>
      <c r="BK2768" s="94"/>
      <c r="BL2768" s="95"/>
      <c r="BM2768" s="96"/>
      <c r="BN2768" s="94"/>
      <c r="BO2768" s="94"/>
      <c r="BP2768" s="42"/>
      <c r="BQ2768" s="120"/>
    </row>
    <row r="2769" spans="1:69" hidden="1" x14ac:dyDescent="0.35">
      <c r="A2769" s="131">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95"/>
      <c r="BJ2769" s="95"/>
      <c r="BK2769" s="94"/>
      <c r="BL2769" s="95"/>
      <c r="BM2769" s="96"/>
      <c r="BN2769" s="94"/>
      <c r="BO2769" s="94"/>
      <c r="BP2769" s="42"/>
      <c r="BQ2769" s="120"/>
    </row>
    <row r="2770" spans="1:69" hidden="1" x14ac:dyDescent="0.35">
      <c r="A2770" s="131">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95"/>
      <c r="BJ2770" s="95"/>
      <c r="BK2770" s="94"/>
      <c r="BL2770" s="95"/>
      <c r="BM2770" s="96"/>
      <c r="BN2770" s="94"/>
      <c r="BO2770" s="94"/>
      <c r="BP2770" s="42"/>
      <c r="BQ2770" s="120"/>
    </row>
    <row r="2771" spans="1:69" hidden="1" x14ac:dyDescent="0.35">
      <c r="A2771" s="131">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95"/>
      <c r="BJ2771" s="95"/>
      <c r="BK2771" s="94"/>
      <c r="BL2771" s="95"/>
      <c r="BM2771" s="96"/>
      <c r="BN2771" s="94"/>
      <c r="BO2771" s="94"/>
      <c r="BP2771" s="42"/>
      <c r="BQ2771" s="120"/>
    </row>
    <row r="2772" spans="1:69" hidden="1" x14ac:dyDescent="0.35">
      <c r="A2772" s="131">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95"/>
      <c r="BJ2772" s="95"/>
      <c r="BK2772" s="94"/>
      <c r="BL2772" s="95"/>
      <c r="BM2772" s="96"/>
      <c r="BN2772" s="94"/>
      <c r="BO2772" s="94"/>
      <c r="BP2772" s="42"/>
      <c r="BQ2772" s="120"/>
    </row>
    <row r="2773" spans="1:69" hidden="1" x14ac:dyDescent="0.35">
      <c r="A2773" s="131">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95"/>
      <c r="BJ2773" s="95"/>
      <c r="BK2773" s="94"/>
      <c r="BL2773" s="95"/>
      <c r="BM2773" s="96"/>
      <c r="BN2773" s="94"/>
      <c r="BO2773" s="94"/>
      <c r="BP2773" s="42"/>
      <c r="BQ2773" s="120"/>
    </row>
    <row r="2774" spans="1:69" hidden="1" x14ac:dyDescent="0.35">
      <c r="A2774" s="131">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95"/>
      <c r="BJ2774" s="95"/>
      <c r="BK2774" s="94"/>
      <c r="BL2774" s="95"/>
      <c r="BM2774" s="96"/>
      <c r="BN2774" s="94"/>
      <c r="BO2774" s="94"/>
      <c r="BP2774" s="42"/>
      <c r="BQ2774" s="120"/>
    </row>
    <row r="2775" spans="1:69" hidden="1" x14ac:dyDescent="0.35">
      <c r="A2775" s="131">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95"/>
      <c r="BJ2775" s="95"/>
      <c r="BK2775" s="94"/>
      <c r="BL2775" s="95"/>
      <c r="BM2775" s="96"/>
      <c r="BN2775" s="94"/>
      <c r="BO2775" s="94"/>
      <c r="BP2775" s="42"/>
      <c r="BQ2775" s="120"/>
    </row>
    <row r="2776" spans="1:69" hidden="1" x14ac:dyDescent="0.35">
      <c r="A2776" s="131">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95"/>
      <c r="BJ2776" s="95"/>
      <c r="BK2776" s="94"/>
      <c r="BL2776" s="95"/>
      <c r="BM2776" s="96"/>
      <c r="BN2776" s="94"/>
      <c r="BO2776" s="94"/>
      <c r="BP2776" s="42"/>
      <c r="BQ2776" s="120"/>
    </row>
    <row r="2777" spans="1:69" hidden="1" x14ac:dyDescent="0.35">
      <c r="A2777" s="131">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95"/>
      <c r="BJ2777" s="95"/>
      <c r="BK2777" s="94"/>
      <c r="BL2777" s="95"/>
      <c r="BM2777" s="96"/>
      <c r="BN2777" s="94"/>
      <c r="BO2777" s="94"/>
      <c r="BP2777" s="42"/>
      <c r="BQ2777" s="120"/>
    </row>
    <row r="2778" spans="1:69" hidden="1" x14ac:dyDescent="0.35">
      <c r="A2778" s="131">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95"/>
      <c r="BJ2778" s="95"/>
      <c r="BK2778" s="94"/>
      <c r="BL2778" s="95"/>
      <c r="BM2778" s="96"/>
      <c r="BN2778" s="94"/>
      <c r="BO2778" s="94"/>
      <c r="BP2778" s="42"/>
      <c r="BQ2778" s="120"/>
    </row>
    <row r="2779" spans="1:69" hidden="1" x14ac:dyDescent="0.35">
      <c r="A2779" s="131">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95"/>
      <c r="BJ2779" s="95"/>
      <c r="BK2779" s="94"/>
      <c r="BL2779" s="95"/>
      <c r="BM2779" s="96"/>
      <c r="BN2779" s="94"/>
      <c r="BO2779" s="94"/>
      <c r="BP2779" s="42"/>
      <c r="BQ2779" s="120"/>
    </row>
    <row r="2780" spans="1:69" hidden="1" x14ac:dyDescent="0.35">
      <c r="A2780" s="131">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95"/>
      <c r="BJ2780" s="95"/>
      <c r="BK2780" s="94"/>
      <c r="BL2780" s="95"/>
      <c r="BM2780" s="96"/>
      <c r="BN2780" s="94"/>
      <c r="BO2780" s="94"/>
      <c r="BP2780" s="42"/>
      <c r="BQ2780" s="120"/>
    </row>
    <row r="2781" spans="1:69" hidden="1" x14ac:dyDescent="0.35">
      <c r="A2781" s="131">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95"/>
      <c r="BJ2781" s="95"/>
      <c r="BK2781" s="94"/>
      <c r="BL2781" s="95"/>
      <c r="BM2781" s="96"/>
      <c r="BN2781" s="94"/>
      <c r="BO2781" s="94"/>
      <c r="BP2781" s="42"/>
      <c r="BQ2781" s="120"/>
    </row>
    <row r="2782" spans="1:69" hidden="1" x14ac:dyDescent="0.35">
      <c r="A2782" s="131">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95"/>
      <c r="BJ2782" s="95"/>
      <c r="BK2782" s="94"/>
      <c r="BL2782" s="95"/>
      <c r="BM2782" s="96"/>
      <c r="BN2782" s="94"/>
      <c r="BO2782" s="94"/>
      <c r="BP2782" s="42"/>
      <c r="BQ2782" s="120"/>
    </row>
    <row r="2783" spans="1:69" hidden="1" x14ac:dyDescent="0.35">
      <c r="A2783" s="131">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95"/>
      <c r="BJ2783" s="95"/>
      <c r="BK2783" s="94"/>
      <c r="BL2783" s="95"/>
      <c r="BM2783" s="96"/>
      <c r="BN2783" s="94"/>
      <c r="BO2783" s="94"/>
      <c r="BP2783" s="42"/>
      <c r="BQ2783" s="120"/>
    </row>
    <row r="2784" spans="1:69" hidden="1" x14ac:dyDescent="0.35">
      <c r="A2784" s="131">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95"/>
      <c r="BJ2784" s="95"/>
      <c r="BK2784" s="94"/>
      <c r="BL2784" s="95"/>
      <c r="BM2784" s="96"/>
      <c r="BN2784" s="94"/>
      <c r="BO2784" s="94"/>
      <c r="BP2784" s="42"/>
      <c r="BQ2784" s="120"/>
    </row>
    <row r="2785" spans="1:69" hidden="1" x14ac:dyDescent="0.35">
      <c r="A2785" s="131">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95"/>
      <c r="BJ2785" s="95"/>
      <c r="BK2785" s="94"/>
      <c r="BL2785" s="95"/>
      <c r="BM2785" s="96"/>
      <c r="BN2785" s="94"/>
      <c r="BO2785" s="94"/>
      <c r="BP2785" s="42"/>
      <c r="BQ2785" s="120"/>
    </row>
    <row r="2786" spans="1:69" ht="34.25" hidden="1" customHeight="1" x14ac:dyDescent="0.35">
      <c r="A2786" s="131">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95"/>
      <c r="BJ2786" s="95"/>
      <c r="BK2786" s="94"/>
      <c r="BL2786" s="95"/>
      <c r="BM2786" s="96"/>
      <c r="BN2786" s="94"/>
      <c r="BO2786" s="94"/>
      <c r="BP2786" s="42"/>
      <c r="BQ2786" s="120"/>
    </row>
    <row r="2787" spans="1:69" hidden="1" x14ac:dyDescent="0.35">
      <c r="A2787" s="131">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95"/>
      <c r="BJ2787" s="95"/>
      <c r="BK2787" s="94"/>
      <c r="BL2787" s="95"/>
      <c r="BM2787" s="96"/>
      <c r="BN2787" s="94"/>
      <c r="BO2787" s="94"/>
      <c r="BP2787" s="42"/>
      <c r="BQ2787" s="120"/>
    </row>
    <row r="2788" spans="1:69" hidden="1" x14ac:dyDescent="0.35">
      <c r="A2788" s="131">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95"/>
      <c r="BJ2788" s="95"/>
      <c r="BK2788" s="94"/>
      <c r="BL2788" s="95"/>
      <c r="BM2788" s="96"/>
      <c r="BN2788" s="94"/>
      <c r="BO2788" s="94"/>
      <c r="BP2788" s="42"/>
      <c r="BQ2788" s="120"/>
    </row>
    <row r="2789" spans="1:69" hidden="1" x14ac:dyDescent="0.35">
      <c r="A2789" s="131">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95"/>
      <c r="BJ2789" s="95"/>
      <c r="BK2789" s="94"/>
      <c r="BL2789" s="95"/>
      <c r="BM2789" s="96"/>
      <c r="BN2789" s="94"/>
      <c r="BO2789" s="94"/>
      <c r="BP2789" s="42"/>
      <c r="BQ2789" s="120"/>
    </row>
    <row r="2790" spans="1:69" hidden="1" x14ac:dyDescent="0.35">
      <c r="A2790" s="131">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95"/>
      <c r="BJ2790" s="95"/>
      <c r="BK2790" s="94"/>
      <c r="BL2790" s="95"/>
      <c r="BM2790" s="96"/>
      <c r="BN2790" s="94"/>
      <c r="BO2790" s="94"/>
      <c r="BP2790" s="42"/>
      <c r="BQ2790" s="120"/>
    </row>
    <row r="2791" spans="1:69" hidden="1" x14ac:dyDescent="0.35">
      <c r="A2791" s="131">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95"/>
      <c r="BJ2791" s="95"/>
      <c r="BK2791" s="94"/>
      <c r="BL2791" s="95"/>
      <c r="BM2791" s="96"/>
      <c r="BN2791" s="94"/>
      <c r="BO2791" s="94"/>
      <c r="BP2791" s="42"/>
      <c r="BQ2791" s="120"/>
    </row>
    <row r="2792" spans="1:69" ht="34.25" hidden="1" customHeight="1" x14ac:dyDescent="0.35">
      <c r="A2792" s="131">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95"/>
      <c r="BJ2792" s="95"/>
      <c r="BK2792" s="94"/>
      <c r="BL2792" s="95"/>
      <c r="BM2792" s="96"/>
      <c r="BN2792" s="94"/>
      <c r="BO2792" s="94"/>
      <c r="BP2792" s="42"/>
      <c r="BQ2792" s="120"/>
    </row>
    <row r="2793" spans="1:69" ht="34.25" hidden="1" customHeight="1" x14ac:dyDescent="0.35">
      <c r="A2793" s="131">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95"/>
      <c r="BJ2793" s="95"/>
      <c r="BK2793" s="94"/>
      <c r="BL2793" s="95"/>
      <c r="BM2793" s="96"/>
      <c r="BN2793" s="94"/>
      <c r="BO2793" s="94"/>
      <c r="BP2793" s="42"/>
      <c r="BQ2793" s="120"/>
    </row>
    <row r="2794" spans="1:69" hidden="1" x14ac:dyDescent="0.35">
      <c r="A2794" s="131">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95"/>
      <c r="BJ2794" s="95"/>
      <c r="BK2794" s="94"/>
      <c r="BL2794" s="95"/>
      <c r="BM2794" s="96"/>
      <c r="BN2794" s="94"/>
      <c r="BO2794" s="94"/>
      <c r="BP2794" s="42"/>
      <c r="BQ2794" s="120"/>
    </row>
    <row r="2795" spans="1:69" ht="34.25" hidden="1" customHeight="1" x14ac:dyDescent="0.35">
      <c r="A2795" s="131">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95"/>
      <c r="BJ2795" s="95"/>
      <c r="BK2795" s="94"/>
      <c r="BL2795" s="95"/>
      <c r="BM2795" s="96"/>
      <c r="BN2795" s="94"/>
      <c r="BO2795" s="94"/>
      <c r="BP2795" s="42"/>
      <c r="BQ2795" s="120"/>
    </row>
    <row r="2796" spans="1:69" hidden="1" x14ac:dyDescent="0.35">
      <c r="A2796" s="131">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95"/>
      <c r="BJ2796" s="95"/>
      <c r="BK2796" s="94"/>
      <c r="BL2796" s="95"/>
      <c r="BM2796" s="96"/>
      <c r="BN2796" s="94"/>
      <c r="BO2796" s="94"/>
      <c r="BP2796" s="42"/>
      <c r="BQ2796" s="120"/>
    </row>
    <row r="2797" spans="1:69" hidden="1" x14ac:dyDescent="0.35">
      <c r="A2797" s="131">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95"/>
      <c r="BJ2797" s="95"/>
      <c r="BK2797" s="94"/>
      <c r="BL2797" s="95"/>
      <c r="BM2797" s="96"/>
      <c r="BN2797" s="94"/>
      <c r="BO2797" s="94"/>
      <c r="BP2797" s="42"/>
      <c r="BQ2797" s="120"/>
    </row>
    <row r="2798" spans="1:69" hidden="1" x14ac:dyDescent="0.35">
      <c r="A2798" s="131">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95"/>
      <c r="BJ2798" s="95"/>
      <c r="BK2798" s="94"/>
      <c r="BL2798" s="95"/>
      <c r="BM2798" s="96"/>
      <c r="BN2798" s="94"/>
      <c r="BO2798" s="94"/>
      <c r="BP2798" s="42"/>
      <c r="BQ2798" s="120"/>
    </row>
    <row r="2799" spans="1:69" hidden="1" x14ac:dyDescent="0.35">
      <c r="A2799" s="131">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95"/>
      <c r="BJ2799" s="95"/>
      <c r="BK2799" s="94"/>
      <c r="BL2799" s="95"/>
      <c r="BM2799" s="96"/>
      <c r="BN2799" s="94"/>
      <c r="BO2799" s="94"/>
      <c r="BP2799" s="42"/>
      <c r="BQ2799" s="120"/>
    </row>
    <row r="2800" spans="1:69" ht="34.25" hidden="1" customHeight="1" x14ac:dyDescent="0.35">
      <c r="A2800" s="131">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95"/>
      <c r="BJ2800" s="95"/>
      <c r="BK2800" s="94"/>
      <c r="BL2800" s="95"/>
      <c r="BM2800" s="96"/>
      <c r="BN2800" s="94"/>
      <c r="BO2800" s="94"/>
      <c r="BP2800" s="42"/>
      <c r="BQ2800" s="120"/>
    </row>
    <row r="2801" spans="1:69" ht="34.25" hidden="1" customHeight="1" x14ac:dyDescent="0.35">
      <c r="A2801" s="131">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95"/>
      <c r="BJ2801" s="95"/>
      <c r="BK2801" s="94"/>
      <c r="BL2801" s="95"/>
      <c r="BM2801" s="96"/>
      <c r="BN2801" s="94"/>
      <c r="BO2801" s="94"/>
      <c r="BP2801" s="42"/>
      <c r="BQ2801" s="120"/>
    </row>
    <row r="2802" spans="1:69" hidden="1" x14ac:dyDescent="0.35">
      <c r="A2802" s="131">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95"/>
      <c r="BJ2802" s="95"/>
      <c r="BK2802" s="94"/>
      <c r="BL2802" s="95"/>
      <c r="BM2802" s="96"/>
      <c r="BN2802" s="94"/>
      <c r="BO2802" s="94"/>
      <c r="BP2802" s="42"/>
      <c r="BQ2802" s="120"/>
    </row>
    <row r="2803" spans="1:69" ht="34.25" hidden="1" customHeight="1" x14ac:dyDescent="0.35">
      <c r="A2803" s="131">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95"/>
      <c r="BJ2803" s="95"/>
      <c r="BK2803" s="94"/>
      <c r="BL2803" s="95"/>
      <c r="BM2803" s="96"/>
      <c r="BN2803" s="94"/>
      <c r="BO2803" s="94"/>
      <c r="BP2803" s="42"/>
      <c r="BQ2803" s="120"/>
    </row>
    <row r="2804" spans="1:69" hidden="1" x14ac:dyDescent="0.35">
      <c r="A2804" s="131">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95"/>
      <c r="BJ2804" s="95"/>
      <c r="BK2804" s="94"/>
      <c r="BL2804" s="95"/>
      <c r="BM2804" s="96"/>
      <c r="BN2804" s="94"/>
      <c r="BO2804" s="94"/>
      <c r="BP2804" s="42"/>
      <c r="BQ2804" s="120"/>
    </row>
    <row r="2805" spans="1:69" ht="34.25" hidden="1" customHeight="1" x14ac:dyDescent="0.35">
      <c r="A2805" s="131">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95"/>
      <c r="BJ2805" s="95"/>
      <c r="BK2805" s="94"/>
      <c r="BL2805" s="95"/>
      <c r="BM2805" s="96"/>
      <c r="BN2805" s="94"/>
      <c r="BO2805" s="94"/>
      <c r="BP2805" s="42"/>
      <c r="BQ2805" s="120"/>
    </row>
    <row r="2806" spans="1:69" hidden="1" x14ac:dyDescent="0.35">
      <c r="A2806" s="131">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95"/>
      <c r="BJ2806" s="95"/>
      <c r="BK2806" s="94"/>
      <c r="BL2806" s="95"/>
      <c r="BM2806" s="96"/>
      <c r="BN2806" s="94"/>
      <c r="BO2806" s="94"/>
      <c r="BP2806" s="42"/>
      <c r="BQ2806" s="120"/>
    </row>
    <row r="2807" spans="1:69" hidden="1" x14ac:dyDescent="0.35">
      <c r="A2807" s="131">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95"/>
      <c r="BJ2807" s="95"/>
      <c r="BK2807" s="94"/>
      <c r="BL2807" s="95"/>
      <c r="BM2807" s="96"/>
      <c r="BN2807" s="94"/>
      <c r="BO2807" s="94"/>
      <c r="BP2807" s="42"/>
      <c r="BQ2807" s="120"/>
    </row>
    <row r="2808" spans="1:69" hidden="1" x14ac:dyDescent="0.35">
      <c r="A2808" s="131">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95"/>
      <c r="BJ2808" s="95"/>
      <c r="BK2808" s="94"/>
      <c r="BL2808" s="95"/>
      <c r="BM2808" s="96"/>
      <c r="BN2808" s="94"/>
      <c r="BO2808" s="94"/>
      <c r="BP2808" s="42"/>
      <c r="BQ2808" s="120"/>
    </row>
    <row r="2809" spans="1:69" ht="34.25" hidden="1" customHeight="1" x14ac:dyDescent="0.35">
      <c r="A2809" s="131">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95"/>
      <c r="BJ2809" s="95"/>
      <c r="BK2809" s="94"/>
      <c r="BL2809" s="95"/>
      <c r="BM2809" s="96"/>
      <c r="BN2809" s="94"/>
      <c r="BO2809" s="94"/>
      <c r="BP2809" s="42"/>
      <c r="BQ2809" s="120"/>
    </row>
    <row r="2810" spans="1:69" hidden="1" x14ac:dyDescent="0.35">
      <c r="A2810" s="131">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95"/>
      <c r="BJ2810" s="95"/>
      <c r="BK2810" s="94"/>
      <c r="BL2810" s="95"/>
      <c r="BM2810" s="96"/>
      <c r="BN2810" s="94"/>
      <c r="BO2810" s="94"/>
      <c r="BP2810" s="42"/>
      <c r="BQ2810" s="120"/>
    </row>
    <row r="2811" spans="1:69" hidden="1" x14ac:dyDescent="0.35">
      <c r="A2811" s="131">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95"/>
      <c r="BJ2811" s="95"/>
      <c r="BK2811" s="94"/>
      <c r="BL2811" s="95"/>
      <c r="BM2811" s="96"/>
      <c r="BN2811" s="94"/>
      <c r="BO2811" s="94"/>
      <c r="BP2811" s="42"/>
      <c r="BQ2811" s="120"/>
    </row>
    <row r="2812" spans="1:69" ht="34.25" hidden="1" customHeight="1" x14ac:dyDescent="0.35">
      <c r="A2812" s="131">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95"/>
      <c r="BJ2812" s="95"/>
      <c r="BK2812" s="94"/>
      <c r="BL2812" s="95"/>
      <c r="BM2812" s="96"/>
      <c r="BN2812" s="94"/>
      <c r="BO2812" s="94"/>
      <c r="BP2812" s="42"/>
      <c r="BQ2812" s="120"/>
    </row>
    <row r="2813" spans="1:69" hidden="1" x14ac:dyDescent="0.35">
      <c r="A2813" s="131">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95"/>
      <c r="BJ2813" s="95"/>
      <c r="BK2813" s="94"/>
      <c r="BL2813" s="95"/>
      <c r="BM2813" s="96"/>
      <c r="BN2813" s="94"/>
      <c r="BO2813" s="94"/>
      <c r="BP2813" s="42"/>
      <c r="BQ2813" s="120"/>
    </row>
    <row r="2814" spans="1:69" ht="34.25" hidden="1" customHeight="1" x14ac:dyDescent="0.35">
      <c r="A2814" s="131">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95"/>
      <c r="BJ2814" s="95"/>
      <c r="BK2814" s="94"/>
      <c r="BL2814" s="95"/>
      <c r="BM2814" s="96"/>
      <c r="BN2814" s="94"/>
      <c r="BO2814" s="94"/>
      <c r="BP2814" s="42"/>
      <c r="BQ2814" s="120"/>
    </row>
    <row r="2815" spans="1:69" hidden="1" x14ac:dyDescent="0.35">
      <c r="A2815" s="131">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95"/>
      <c r="BJ2815" s="95"/>
      <c r="BK2815" s="94"/>
      <c r="BL2815" s="95"/>
      <c r="BM2815" s="96"/>
      <c r="BN2815" s="94"/>
      <c r="BO2815" s="94"/>
      <c r="BP2815" s="42"/>
      <c r="BQ2815" s="120"/>
    </row>
    <row r="2816" spans="1:69" hidden="1" x14ac:dyDescent="0.35">
      <c r="A2816" s="131">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95"/>
      <c r="BJ2816" s="95"/>
      <c r="BK2816" s="94"/>
      <c r="BL2816" s="95"/>
      <c r="BM2816" s="96"/>
      <c r="BN2816" s="94"/>
      <c r="BO2816" s="94"/>
      <c r="BP2816" s="42"/>
      <c r="BQ2816" s="120"/>
    </row>
    <row r="2817" spans="1:69" hidden="1" x14ac:dyDescent="0.35">
      <c r="A2817" s="131">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95"/>
      <c r="BJ2817" s="95"/>
      <c r="BK2817" s="94"/>
      <c r="BL2817" s="95"/>
      <c r="BM2817" s="96"/>
      <c r="BN2817" s="94"/>
      <c r="BO2817" s="94"/>
      <c r="BP2817" s="42"/>
      <c r="BQ2817" s="120"/>
    </row>
    <row r="2818" spans="1:69" ht="34.25" hidden="1" customHeight="1" x14ac:dyDescent="0.35">
      <c r="A2818" s="131">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95"/>
      <c r="BJ2818" s="95"/>
      <c r="BK2818" s="94"/>
      <c r="BL2818" s="95"/>
      <c r="BM2818" s="96"/>
      <c r="BN2818" s="94"/>
      <c r="BO2818" s="94"/>
      <c r="BP2818" s="42"/>
      <c r="BQ2818" s="120"/>
    </row>
    <row r="2819" spans="1:69" hidden="1" x14ac:dyDescent="0.35">
      <c r="A2819" s="131">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95"/>
      <c r="BJ2819" s="95"/>
      <c r="BK2819" s="94"/>
      <c r="BL2819" s="95"/>
      <c r="BM2819" s="96"/>
      <c r="BN2819" s="94"/>
      <c r="BO2819" s="94"/>
      <c r="BP2819" s="42"/>
      <c r="BQ2819" s="120"/>
    </row>
    <row r="2820" spans="1:69" ht="34.25" hidden="1" customHeight="1" x14ac:dyDescent="0.35">
      <c r="A2820" s="131">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95"/>
      <c r="BJ2820" s="95"/>
      <c r="BK2820" s="94"/>
      <c r="BL2820" s="95"/>
      <c r="BM2820" s="96"/>
      <c r="BN2820" s="94"/>
      <c r="BO2820" s="94"/>
      <c r="BP2820" s="42"/>
      <c r="BQ2820" s="120"/>
    </row>
    <row r="2821" spans="1:69" ht="34.25" hidden="1" customHeight="1" x14ac:dyDescent="0.35">
      <c r="A2821" s="131">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95"/>
      <c r="BJ2821" s="95"/>
      <c r="BK2821" s="94"/>
      <c r="BL2821" s="95"/>
      <c r="BM2821" s="96"/>
      <c r="BN2821" s="94"/>
      <c r="BO2821" s="94"/>
      <c r="BP2821" s="42"/>
      <c r="BQ2821" s="120"/>
    </row>
    <row r="2822" spans="1:69" hidden="1" x14ac:dyDescent="0.35">
      <c r="A2822" s="131">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95"/>
      <c r="BJ2822" s="95"/>
      <c r="BK2822" s="94"/>
      <c r="BL2822" s="95"/>
      <c r="BM2822" s="96"/>
      <c r="BN2822" s="94"/>
      <c r="BO2822" s="94"/>
      <c r="BP2822" s="42"/>
      <c r="BQ2822" s="120"/>
    </row>
    <row r="2823" spans="1:69" hidden="1" x14ac:dyDescent="0.35">
      <c r="A2823" s="131">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95"/>
      <c r="BJ2823" s="95"/>
      <c r="BK2823" s="94"/>
      <c r="BL2823" s="95"/>
      <c r="BM2823" s="96"/>
      <c r="BN2823" s="94"/>
      <c r="BO2823" s="94"/>
      <c r="BP2823" s="42"/>
      <c r="BQ2823" s="120"/>
    </row>
    <row r="2824" spans="1:69" hidden="1" x14ac:dyDescent="0.35">
      <c r="A2824" s="131">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95"/>
      <c r="BJ2824" s="95"/>
      <c r="BK2824" s="94"/>
      <c r="BL2824" s="95"/>
      <c r="BM2824" s="96"/>
      <c r="BN2824" s="94"/>
      <c r="BO2824" s="94"/>
      <c r="BP2824" s="42"/>
      <c r="BQ2824" s="120"/>
    </row>
    <row r="2825" spans="1:69" ht="22.75" hidden="1" customHeight="1" x14ac:dyDescent="0.35">
      <c r="A2825" s="131">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95"/>
      <c r="BJ2825" s="95"/>
      <c r="BK2825" s="94"/>
      <c r="BL2825" s="95"/>
      <c r="BM2825" s="96"/>
      <c r="BN2825" s="94"/>
      <c r="BO2825" s="94"/>
      <c r="BP2825" s="42"/>
      <c r="BQ2825" s="120"/>
    </row>
    <row r="2826" spans="1:69" hidden="1" x14ac:dyDescent="0.35">
      <c r="A2826" s="131">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95"/>
      <c r="BJ2826" s="95"/>
      <c r="BK2826" s="94"/>
      <c r="BL2826" s="95"/>
      <c r="BM2826" s="96"/>
      <c r="BN2826" s="94"/>
      <c r="BO2826" s="94"/>
      <c r="BP2826" s="42"/>
      <c r="BQ2826" s="120"/>
    </row>
    <row r="2827" spans="1:69" hidden="1" x14ac:dyDescent="0.35">
      <c r="A2827" s="131">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95"/>
      <c r="BJ2827" s="95"/>
      <c r="BK2827" s="94"/>
      <c r="BL2827" s="95"/>
      <c r="BM2827" s="96"/>
      <c r="BN2827" s="94"/>
      <c r="BO2827" s="94"/>
      <c r="BP2827" s="42"/>
      <c r="BQ2827" s="120"/>
    </row>
    <row r="2828" spans="1:69" ht="34.25" hidden="1" customHeight="1" x14ac:dyDescent="0.35">
      <c r="A2828" s="131">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95"/>
      <c r="BJ2828" s="95"/>
      <c r="BK2828" s="94"/>
      <c r="BL2828" s="95"/>
      <c r="BM2828" s="96"/>
      <c r="BN2828" s="94"/>
      <c r="BO2828" s="94"/>
      <c r="BP2828" s="42"/>
      <c r="BQ2828" s="120"/>
    </row>
    <row r="2829" spans="1:69" ht="34.25" hidden="1" customHeight="1" x14ac:dyDescent="0.35">
      <c r="A2829" s="131">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95"/>
      <c r="BJ2829" s="95"/>
      <c r="BK2829" s="94"/>
      <c r="BL2829" s="95"/>
      <c r="BM2829" s="96"/>
      <c r="BN2829" s="94"/>
      <c r="BO2829" s="94"/>
      <c r="BP2829" s="42"/>
      <c r="BQ2829" s="120"/>
    </row>
    <row r="2830" spans="1:69" ht="34.25" hidden="1" customHeight="1" x14ac:dyDescent="0.35">
      <c r="A2830" s="131">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95"/>
      <c r="BJ2830" s="95"/>
      <c r="BK2830" s="94"/>
      <c r="BL2830" s="95"/>
      <c r="BM2830" s="96"/>
      <c r="BN2830" s="94"/>
      <c r="BO2830" s="94"/>
      <c r="BP2830" s="42"/>
      <c r="BQ2830" s="120"/>
    </row>
    <row r="2831" spans="1:69" ht="34.25" hidden="1" customHeight="1" x14ac:dyDescent="0.35">
      <c r="A2831" s="131">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95"/>
      <c r="BJ2831" s="95"/>
      <c r="BK2831" s="94"/>
      <c r="BL2831" s="95"/>
      <c r="BM2831" s="96"/>
      <c r="BN2831" s="94"/>
      <c r="BO2831" s="94"/>
      <c r="BP2831" s="42"/>
      <c r="BQ2831" s="120"/>
    </row>
    <row r="2832" spans="1:69" hidden="1" x14ac:dyDescent="0.35">
      <c r="A2832" s="131">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95"/>
      <c r="BJ2832" s="95"/>
      <c r="BK2832" s="94"/>
      <c r="BL2832" s="95"/>
      <c r="BM2832" s="96"/>
      <c r="BN2832" s="94"/>
      <c r="BO2832" s="94"/>
      <c r="BP2832" s="42"/>
      <c r="BQ2832" s="120"/>
    </row>
    <row r="2833" spans="1:69" ht="34.25" hidden="1" customHeight="1" x14ac:dyDescent="0.35">
      <c r="A2833" s="131">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95"/>
      <c r="BJ2833" s="95"/>
      <c r="BK2833" s="94"/>
      <c r="BL2833" s="95"/>
      <c r="BM2833" s="96"/>
      <c r="BN2833" s="94"/>
      <c r="BO2833" s="94"/>
      <c r="BP2833" s="42"/>
      <c r="BQ2833" s="120"/>
    </row>
    <row r="2834" spans="1:69" hidden="1" x14ac:dyDescent="0.35">
      <c r="A2834" s="131">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95"/>
      <c r="BJ2834" s="95"/>
      <c r="BK2834" s="94"/>
      <c r="BL2834" s="95"/>
      <c r="BM2834" s="96"/>
      <c r="BN2834" s="94"/>
      <c r="BO2834" s="94"/>
      <c r="BP2834" s="42"/>
      <c r="BQ2834" s="120"/>
    </row>
    <row r="2835" spans="1:69" hidden="1" x14ac:dyDescent="0.35">
      <c r="A2835" s="131">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95"/>
      <c r="BJ2835" s="95"/>
      <c r="BK2835" s="94"/>
      <c r="BL2835" s="95"/>
      <c r="BM2835" s="96"/>
      <c r="BN2835" s="94"/>
      <c r="BO2835" s="94"/>
      <c r="BP2835" s="42"/>
      <c r="BQ2835" s="120"/>
    </row>
    <row r="2836" spans="1:69" hidden="1" x14ac:dyDescent="0.35">
      <c r="A2836" s="131">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95"/>
      <c r="BJ2836" s="95"/>
      <c r="BK2836" s="94"/>
      <c r="BL2836" s="95"/>
      <c r="BM2836" s="96"/>
      <c r="BN2836" s="94"/>
      <c r="BO2836" s="94"/>
      <c r="BP2836" s="42"/>
      <c r="BQ2836" s="120"/>
    </row>
    <row r="2837" spans="1:69" ht="22.75" hidden="1" customHeight="1" x14ac:dyDescent="0.35">
      <c r="A2837" s="131">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95"/>
      <c r="BJ2837" s="95"/>
      <c r="BK2837" s="94"/>
      <c r="BL2837" s="95"/>
      <c r="BM2837" s="96"/>
      <c r="BN2837" s="94"/>
      <c r="BO2837" s="94"/>
      <c r="BP2837" s="42"/>
      <c r="BQ2837" s="120"/>
    </row>
    <row r="2838" spans="1:69" ht="22.75" hidden="1" customHeight="1" x14ac:dyDescent="0.35">
      <c r="A2838" s="131">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95"/>
      <c r="BJ2838" s="95"/>
      <c r="BK2838" s="94"/>
      <c r="BL2838" s="95"/>
      <c r="BM2838" s="96"/>
      <c r="BN2838" s="94"/>
      <c r="BO2838" s="94"/>
      <c r="BP2838" s="42"/>
      <c r="BQ2838" s="120"/>
    </row>
    <row r="2839" spans="1:69" hidden="1" x14ac:dyDescent="0.35">
      <c r="A2839" s="131">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95"/>
      <c r="BJ2839" s="95"/>
      <c r="BK2839" s="94"/>
      <c r="BL2839" s="95"/>
      <c r="BM2839" s="96"/>
      <c r="BN2839" s="94"/>
      <c r="BO2839" s="94"/>
      <c r="BP2839" s="42"/>
      <c r="BQ2839" s="120"/>
    </row>
    <row r="2840" spans="1:69" hidden="1" x14ac:dyDescent="0.35">
      <c r="A2840" s="131">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95"/>
      <c r="BJ2840" s="95"/>
      <c r="BK2840" s="94"/>
      <c r="BL2840" s="95"/>
      <c r="BM2840" s="96"/>
      <c r="BN2840" s="94"/>
      <c r="BO2840" s="94"/>
      <c r="BP2840" s="42"/>
      <c r="BQ2840" s="120"/>
    </row>
    <row r="2841" spans="1:69" hidden="1" x14ac:dyDescent="0.35">
      <c r="A2841" s="131">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95"/>
      <c r="BJ2841" s="95"/>
      <c r="BK2841" s="94"/>
      <c r="BL2841" s="95"/>
      <c r="BM2841" s="96"/>
      <c r="BN2841" s="94"/>
      <c r="BO2841" s="94"/>
      <c r="BP2841" s="42"/>
      <c r="BQ2841" s="120"/>
    </row>
    <row r="2842" spans="1:69" hidden="1" x14ac:dyDescent="0.35">
      <c r="A2842" s="131">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95"/>
      <c r="BJ2842" s="95"/>
      <c r="BK2842" s="94"/>
      <c r="BL2842" s="95"/>
      <c r="BM2842" s="96"/>
      <c r="BN2842" s="94"/>
      <c r="BO2842" s="94"/>
      <c r="BP2842" s="42"/>
      <c r="BQ2842" s="120"/>
    </row>
    <row r="2843" spans="1:69" ht="22.75" hidden="1" customHeight="1" x14ac:dyDescent="0.35">
      <c r="A2843" s="131">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95"/>
      <c r="BJ2843" s="95"/>
      <c r="BK2843" s="94"/>
      <c r="BL2843" s="95"/>
      <c r="BM2843" s="96"/>
      <c r="BN2843" s="94"/>
      <c r="BO2843" s="94"/>
      <c r="BP2843" s="42"/>
      <c r="BQ2843" s="120"/>
    </row>
    <row r="2844" spans="1:69" ht="22.75" hidden="1" customHeight="1" x14ac:dyDescent="0.35">
      <c r="A2844" s="131">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95"/>
      <c r="BJ2844" s="95"/>
      <c r="BK2844" s="94"/>
      <c r="BL2844" s="95"/>
      <c r="BM2844" s="96"/>
      <c r="BN2844" s="94"/>
      <c r="BO2844" s="94"/>
      <c r="BP2844" s="42"/>
      <c r="BQ2844" s="120"/>
    </row>
    <row r="2845" spans="1:69" ht="22.75" hidden="1" customHeight="1" x14ac:dyDescent="0.35">
      <c r="A2845" s="131">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95"/>
      <c r="BJ2845" s="95"/>
      <c r="BK2845" s="94"/>
      <c r="BL2845" s="95"/>
      <c r="BM2845" s="96"/>
      <c r="BN2845" s="94"/>
      <c r="BO2845" s="94"/>
      <c r="BP2845" s="42"/>
      <c r="BQ2845" s="120"/>
    </row>
    <row r="2846" spans="1:69" hidden="1" x14ac:dyDescent="0.35">
      <c r="A2846" s="131">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95"/>
      <c r="BJ2846" s="95"/>
      <c r="BK2846" s="94"/>
      <c r="BL2846" s="95"/>
      <c r="BM2846" s="96"/>
      <c r="BN2846" s="94"/>
      <c r="BO2846" s="94"/>
      <c r="BP2846" s="42"/>
      <c r="BQ2846" s="120"/>
    </row>
    <row r="2847" spans="1:69" ht="22.75" hidden="1" customHeight="1" x14ac:dyDescent="0.35">
      <c r="A2847" s="131">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95"/>
      <c r="BJ2847" s="95"/>
      <c r="BK2847" s="94"/>
      <c r="BL2847" s="95"/>
      <c r="BM2847" s="96"/>
      <c r="BN2847" s="94"/>
      <c r="BO2847" s="94"/>
      <c r="BP2847" s="42"/>
      <c r="BQ2847" s="120"/>
    </row>
    <row r="2848" spans="1:69" hidden="1" x14ac:dyDescent="0.35">
      <c r="A2848" s="131">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95"/>
      <c r="BJ2848" s="95"/>
      <c r="BK2848" s="94"/>
      <c r="BL2848" s="95"/>
      <c r="BM2848" s="96"/>
      <c r="BN2848" s="94"/>
      <c r="BO2848" s="94"/>
      <c r="BP2848" s="42"/>
      <c r="BQ2848" s="120"/>
    </row>
    <row r="2849" spans="1:69" hidden="1" x14ac:dyDescent="0.35">
      <c r="A2849" s="131">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95"/>
      <c r="BJ2849" s="95"/>
      <c r="BK2849" s="94"/>
      <c r="BL2849" s="95"/>
      <c r="BM2849" s="96"/>
      <c r="BN2849" s="94"/>
      <c r="BO2849" s="94"/>
      <c r="BP2849" s="42"/>
      <c r="BQ2849" s="120"/>
    </row>
    <row r="2850" spans="1:69" hidden="1" x14ac:dyDescent="0.35">
      <c r="A2850" s="131">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95"/>
      <c r="BJ2850" s="95"/>
      <c r="BK2850" s="94"/>
      <c r="BL2850" s="95"/>
      <c r="BM2850" s="96"/>
      <c r="BN2850" s="94"/>
      <c r="BO2850" s="94"/>
      <c r="BP2850" s="42"/>
      <c r="BQ2850" s="120"/>
    </row>
    <row r="2851" spans="1:69" hidden="1" x14ac:dyDescent="0.35">
      <c r="A2851" s="131">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95"/>
      <c r="BJ2851" s="95"/>
      <c r="BK2851" s="94"/>
      <c r="BL2851" s="95"/>
      <c r="BM2851" s="96"/>
      <c r="BN2851" s="94"/>
      <c r="BO2851" s="94"/>
      <c r="BP2851" s="42"/>
      <c r="BQ2851" s="120"/>
    </row>
    <row r="2852" spans="1:69" ht="22.75" hidden="1" customHeight="1" x14ac:dyDescent="0.35">
      <c r="A2852" s="131">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95"/>
      <c r="BJ2852" s="95"/>
      <c r="BK2852" s="94"/>
      <c r="BL2852" s="95"/>
      <c r="BM2852" s="96"/>
      <c r="BN2852" s="94"/>
      <c r="BO2852" s="94"/>
      <c r="BP2852" s="42"/>
      <c r="BQ2852" s="120"/>
    </row>
    <row r="2853" spans="1:69" ht="22.75" hidden="1" customHeight="1" x14ac:dyDescent="0.35">
      <c r="A2853" s="131">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95"/>
      <c r="BJ2853" s="95"/>
      <c r="BK2853" s="94"/>
      <c r="BL2853" s="95"/>
      <c r="BM2853" s="96"/>
      <c r="BN2853" s="94"/>
      <c r="BO2853" s="94"/>
      <c r="BP2853" s="42"/>
      <c r="BQ2853" s="120"/>
    </row>
    <row r="2854" spans="1:69" ht="22.75" hidden="1" customHeight="1" x14ac:dyDescent="0.35">
      <c r="A2854" s="131">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95"/>
      <c r="BJ2854" s="95"/>
      <c r="BK2854" s="94"/>
      <c r="BL2854" s="95"/>
      <c r="BM2854" s="96"/>
      <c r="BN2854" s="94"/>
      <c r="BO2854" s="94"/>
      <c r="BP2854" s="42"/>
      <c r="BQ2854" s="120"/>
    </row>
    <row r="2855" spans="1:69" ht="22.75" hidden="1" customHeight="1" x14ac:dyDescent="0.35">
      <c r="A2855" s="131">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95"/>
      <c r="BJ2855" s="95"/>
      <c r="BK2855" s="94"/>
      <c r="BL2855" s="95"/>
      <c r="BM2855" s="96"/>
      <c r="BN2855" s="94"/>
      <c r="BO2855" s="94"/>
      <c r="BP2855" s="42"/>
      <c r="BQ2855" s="120"/>
    </row>
    <row r="2856" spans="1:69" ht="22.75" hidden="1" customHeight="1" x14ac:dyDescent="0.35">
      <c r="A2856" s="131">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95"/>
      <c r="BJ2856" s="95"/>
      <c r="BK2856" s="94"/>
      <c r="BL2856" s="95"/>
      <c r="BM2856" s="96"/>
      <c r="BN2856" s="94"/>
      <c r="BO2856" s="94"/>
      <c r="BP2856" s="42"/>
      <c r="BQ2856" s="120"/>
    </row>
    <row r="2857" spans="1:69" ht="22.75" hidden="1" customHeight="1" x14ac:dyDescent="0.35">
      <c r="A2857" s="131">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95"/>
      <c r="BJ2857" s="95"/>
      <c r="BK2857" s="94"/>
      <c r="BL2857" s="95"/>
      <c r="BM2857" s="96"/>
      <c r="BN2857" s="94"/>
      <c r="BO2857" s="94"/>
      <c r="BP2857" s="42"/>
      <c r="BQ2857" s="120"/>
    </row>
    <row r="2858" spans="1:69" ht="22.75" hidden="1" customHeight="1" x14ac:dyDescent="0.35">
      <c r="A2858" s="131">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95"/>
      <c r="BJ2858" s="95"/>
      <c r="BK2858" s="94"/>
      <c r="BL2858" s="95"/>
      <c r="BM2858" s="96"/>
      <c r="BN2858" s="94"/>
      <c r="BO2858" s="94"/>
      <c r="BP2858" s="42"/>
      <c r="BQ2858" s="120"/>
    </row>
    <row r="2859" spans="1:69" hidden="1" x14ac:dyDescent="0.35">
      <c r="A2859" s="131">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95"/>
      <c r="BJ2859" s="95"/>
      <c r="BK2859" s="94"/>
      <c r="BL2859" s="95"/>
      <c r="BM2859" s="96"/>
      <c r="BN2859" s="94"/>
      <c r="BO2859" s="94"/>
      <c r="BP2859" s="42"/>
      <c r="BQ2859" s="120"/>
    </row>
    <row r="2860" spans="1:69" ht="22.75" hidden="1" customHeight="1" x14ac:dyDescent="0.35">
      <c r="A2860" s="131">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95"/>
      <c r="BJ2860" s="95"/>
      <c r="BK2860" s="94"/>
      <c r="BL2860" s="95"/>
      <c r="BM2860" s="96"/>
      <c r="BN2860" s="94"/>
      <c r="BO2860" s="94"/>
      <c r="BP2860" s="42"/>
      <c r="BQ2860" s="120"/>
    </row>
    <row r="2861" spans="1:69" hidden="1" x14ac:dyDescent="0.35">
      <c r="A2861" s="131">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95"/>
      <c r="BJ2861" s="95"/>
      <c r="BK2861" s="94"/>
      <c r="BL2861" s="95"/>
      <c r="BM2861" s="96"/>
      <c r="BN2861" s="94"/>
      <c r="BO2861" s="94"/>
      <c r="BP2861" s="42"/>
      <c r="BQ2861" s="120"/>
    </row>
    <row r="2862" spans="1:69" ht="22.75" hidden="1" customHeight="1" x14ac:dyDescent="0.35">
      <c r="A2862" s="131">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95"/>
      <c r="BJ2862" s="95"/>
      <c r="BK2862" s="94"/>
      <c r="BL2862" s="95"/>
      <c r="BM2862" s="96"/>
      <c r="BN2862" s="94"/>
      <c r="BO2862" s="94"/>
      <c r="BP2862" s="42"/>
      <c r="BQ2862" s="120"/>
    </row>
    <row r="2863" spans="1:69" ht="22.75" hidden="1" customHeight="1" x14ac:dyDescent="0.35">
      <c r="A2863" s="131">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95"/>
      <c r="BJ2863" s="95"/>
      <c r="BK2863" s="94"/>
      <c r="BL2863" s="95"/>
      <c r="BM2863" s="96"/>
      <c r="BN2863" s="94"/>
      <c r="BO2863" s="94"/>
      <c r="BP2863" s="42"/>
      <c r="BQ2863" s="120"/>
    </row>
    <row r="2864" spans="1:69" ht="22.75" hidden="1" customHeight="1" x14ac:dyDescent="0.35">
      <c r="A2864" s="131">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95"/>
      <c r="BJ2864" s="95"/>
      <c r="BK2864" s="94"/>
      <c r="BL2864" s="95"/>
      <c r="BM2864" s="96"/>
      <c r="BN2864" s="94"/>
      <c r="BO2864" s="94"/>
      <c r="BP2864" s="42"/>
      <c r="BQ2864" s="120"/>
    </row>
    <row r="2865" spans="1:69" ht="22.75" hidden="1" customHeight="1" x14ac:dyDescent="0.35">
      <c r="A2865" s="131">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95"/>
      <c r="BJ2865" s="95"/>
      <c r="BK2865" s="94"/>
      <c r="BL2865" s="95"/>
      <c r="BM2865" s="96"/>
      <c r="BN2865" s="94"/>
      <c r="BO2865" s="94"/>
      <c r="BP2865" s="42"/>
      <c r="BQ2865" s="120"/>
    </row>
    <row r="2866" spans="1:69" hidden="1" x14ac:dyDescent="0.35">
      <c r="A2866" s="131">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95"/>
      <c r="BJ2866" s="95"/>
      <c r="BK2866" s="94"/>
      <c r="BL2866" s="95"/>
      <c r="BM2866" s="96"/>
      <c r="BN2866" s="94"/>
      <c r="BO2866" s="94"/>
      <c r="BP2866" s="42"/>
      <c r="BQ2866" s="120"/>
    </row>
    <row r="2867" spans="1:69" ht="22.75" hidden="1" customHeight="1" x14ac:dyDescent="0.35">
      <c r="A2867" s="131">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95"/>
      <c r="BJ2867" s="95"/>
      <c r="BK2867" s="94"/>
      <c r="BL2867" s="95"/>
      <c r="BM2867" s="96"/>
      <c r="BN2867" s="94"/>
      <c r="BO2867" s="94"/>
      <c r="BP2867" s="42"/>
      <c r="BQ2867" s="120"/>
    </row>
    <row r="2868" spans="1:69" hidden="1" x14ac:dyDescent="0.35">
      <c r="A2868" s="131">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95"/>
      <c r="BJ2868" s="95"/>
      <c r="BK2868" s="94"/>
      <c r="BL2868" s="95"/>
      <c r="BM2868" s="96"/>
      <c r="BN2868" s="94"/>
      <c r="BO2868" s="94"/>
      <c r="BP2868" s="42"/>
      <c r="BQ2868" s="120"/>
    </row>
    <row r="2869" spans="1:69" hidden="1" x14ac:dyDescent="0.35">
      <c r="A2869" s="131">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95"/>
      <c r="BJ2869" s="95"/>
      <c r="BK2869" s="94"/>
      <c r="BL2869" s="95"/>
      <c r="BM2869" s="96"/>
      <c r="BN2869" s="94"/>
      <c r="BO2869" s="94"/>
      <c r="BP2869" s="42"/>
      <c r="BQ2869" s="120"/>
    </row>
    <row r="2870" spans="1:69" ht="22.75" hidden="1" customHeight="1" x14ac:dyDescent="0.35">
      <c r="A2870" s="131">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95"/>
      <c r="BJ2870" s="95"/>
      <c r="BK2870" s="94"/>
      <c r="BL2870" s="95"/>
      <c r="BM2870" s="96"/>
      <c r="BN2870" s="94"/>
      <c r="BO2870" s="94"/>
      <c r="BP2870" s="42"/>
      <c r="BQ2870" s="120"/>
    </row>
    <row r="2871" spans="1:69" ht="22.75" hidden="1" customHeight="1" x14ac:dyDescent="0.35">
      <c r="A2871" s="131">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95"/>
      <c r="BJ2871" s="95"/>
      <c r="BK2871" s="94"/>
      <c r="BL2871" s="95"/>
      <c r="BM2871" s="96"/>
      <c r="BN2871" s="94"/>
      <c r="BO2871" s="94"/>
      <c r="BP2871" s="42"/>
      <c r="BQ2871" s="120"/>
    </row>
    <row r="2872" spans="1:69" ht="22.75" hidden="1" customHeight="1" x14ac:dyDescent="0.35">
      <c r="A2872" s="131">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95"/>
      <c r="BJ2872" s="95"/>
      <c r="BK2872" s="94"/>
      <c r="BL2872" s="95"/>
      <c r="BM2872" s="96"/>
      <c r="BN2872" s="94"/>
      <c r="BO2872" s="94"/>
      <c r="BP2872" s="42"/>
      <c r="BQ2872" s="120"/>
    </row>
    <row r="2873" spans="1:69" hidden="1" x14ac:dyDescent="0.35">
      <c r="A2873" s="131">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95"/>
      <c r="BJ2873" s="95"/>
      <c r="BK2873" s="94"/>
      <c r="BL2873" s="95"/>
      <c r="BM2873" s="96"/>
      <c r="BN2873" s="94"/>
      <c r="BO2873" s="94"/>
      <c r="BP2873" s="42"/>
      <c r="BQ2873" s="120"/>
    </row>
    <row r="2874" spans="1:69" ht="22.75" hidden="1" customHeight="1" x14ac:dyDescent="0.35">
      <c r="A2874" s="131">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95"/>
      <c r="BJ2874" s="95"/>
      <c r="BK2874" s="94"/>
      <c r="BL2874" s="95"/>
      <c r="BM2874" s="96"/>
      <c r="BN2874" s="94"/>
      <c r="BO2874" s="94"/>
      <c r="BP2874" s="42"/>
      <c r="BQ2874" s="120"/>
    </row>
    <row r="2875" spans="1:69" ht="22.75" hidden="1" customHeight="1" x14ac:dyDescent="0.35">
      <c r="A2875" s="131">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95"/>
      <c r="BJ2875" s="95"/>
      <c r="BK2875" s="94"/>
      <c r="BL2875" s="95"/>
      <c r="BM2875" s="96"/>
      <c r="BN2875" s="94"/>
      <c r="BO2875" s="94"/>
      <c r="BP2875" s="42"/>
      <c r="BQ2875" s="120"/>
    </row>
    <row r="2876" spans="1:69" ht="22.75" hidden="1" customHeight="1" x14ac:dyDescent="0.35">
      <c r="A2876" s="131">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95"/>
      <c r="BJ2876" s="95"/>
      <c r="BK2876" s="94"/>
      <c r="BL2876" s="95"/>
      <c r="BM2876" s="96"/>
      <c r="BN2876" s="94"/>
      <c r="BO2876" s="94"/>
      <c r="BP2876" s="42"/>
      <c r="BQ2876" s="120"/>
    </row>
    <row r="2877" spans="1:69" ht="22.75" hidden="1" customHeight="1" x14ac:dyDescent="0.35">
      <c r="A2877" s="131">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95"/>
      <c r="BJ2877" s="95"/>
      <c r="BK2877" s="94"/>
      <c r="BL2877" s="95"/>
      <c r="BM2877" s="96"/>
      <c r="BN2877" s="94"/>
      <c r="BO2877" s="94"/>
      <c r="BP2877" s="42"/>
      <c r="BQ2877" s="120"/>
    </row>
    <row r="2878" spans="1:69" ht="22.75" hidden="1" customHeight="1" x14ac:dyDescent="0.35">
      <c r="A2878" s="131">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95"/>
      <c r="BJ2878" s="95"/>
      <c r="BK2878" s="94"/>
      <c r="BL2878" s="95"/>
      <c r="BM2878" s="96"/>
      <c r="BN2878" s="94"/>
      <c r="BO2878" s="94"/>
      <c r="BP2878" s="42"/>
      <c r="BQ2878" s="120"/>
    </row>
    <row r="2879" spans="1:69" ht="22.75" hidden="1" customHeight="1" x14ac:dyDescent="0.35">
      <c r="A2879" s="131">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95"/>
      <c r="BJ2879" s="95"/>
      <c r="BK2879" s="94"/>
      <c r="BL2879" s="95"/>
      <c r="BM2879" s="96"/>
      <c r="BN2879" s="94"/>
      <c r="BO2879" s="94"/>
      <c r="BP2879" s="42"/>
      <c r="BQ2879" s="120"/>
    </row>
    <row r="2880" spans="1:69" ht="22.75" hidden="1" customHeight="1" x14ac:dyDescent="0.35">
      <c r="A2880" s="131">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95"/>
      <c r="BJ2880" s="95"/>
      <c r="BK2880" s="94"/>
      <c r="BL2880" s="95"/>
      <c r="BM2880" s="96"/>
      <c r="BN2880" s="94"/>
      <c r="BO2880" s="94"/>
      <c r="BP2880" s="42"/>
      <c r="BQ2880" s="120"/>
    </row>
    <row r="2881" spans="1:69" ht="22.75" hidden="1" customHeight="1" x14ac:dyDescent="0.35">
      <c r="A2881" s="131">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95"/>
      <c r="BJ2881" s="95"/>
      <c r="BK2881" s="94"/>
      <c r="BL2881" s="95"/>
      <c r="BM2881" s="96"/>
      <c r="BN2881" s="94"/>
      <c r="BO2881" s="94"/>
      <c r="BP2881" s="42"/>
      <c r="BQ2881" s="120"/>
    </row>
    <row r="2882" spans="1:69" ht="22.75" hidden="1" customHeight="1" x14ac:dyDescent="0.35">
      <c r="A2882" s="131">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95"/>
      <c r="BJ2882" s="95"/>
      <c r="BK2882" s="94"/>
      <c r="BL2882" s="95"/>
      <c r="BM2882" s="96"/>
      <c r="BN2882" s="94"/>
      <c r="BO2882" s="94"/>
      <c r="BP2882" s="42"/>
      <c r="BQ2882" s="120"/>
    </row>
    <row r="2883" spans="1:69" ht="22.75" hidden="1" customHeight="1" x14ac:dyDescent="0.35">
      <c r="A2883" s="131">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95"/>
      <c r="BJ2883" s="95"/>
      <c r="BK2883" s="94"/>
      <c r="BL2883" s="95"/>
      <c r="BM2883" s="96"/>
      <c r="BN2883" s="94"/>
      <c r="BO2883" s="94"/>
      <c r="BP2883" s="42"/>
      <c r="BQ2883" s="120"/>
    </row>
    <row r="2884" spans="1:69" hidden="1" x14ac:dyDescent="0.35">
      <c r="A2884" s="131">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95"/>
      <c r="BJ2884" s="95"/>
      <c r="BK2884" s="94"/>
      <c r="BL2884" s="95"/>
      <c r="BM2884" s="96"/>
      <c r="BN2884" s="94"/>
      <c r="BO2884" s="94"/>
      <c r="BP2884" s="42"/>
      <c r="BQ2884" s="120"/>
    </row>
    <row r="2885" spans="1:69" ht="22.75" hidden="1" customHeight="1" x14ac:dyDescent="0.35">
      <c r="A2885" s="131">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95"/>
      <c r="BJ2885" s="95"/>
      <c r="BK2885" s="94"/>
      <c r="BL2885" s="95"/>
      <c r="BM2885" s="96"/>
      <c r="BN2885" s="94"/>
      <c r="BO2885" s="94"/>
      <c r="BP2885" s="42"/>
      <c r="BQ2885" s="120"/>
    </row>
    <row r="2886" spans="1:69" ht="22.75" hidden="1" customHeight="1" x14ac:dyDescent="0.35">
      <c r="A2886" s="131">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95"/>
      <c r="BJ2886" s="95"/>
      <c r="BK2886" s="94"/>
      <c r="BL2886" s="95"/>
      <c r="BM2886" s="96"/>
      <c r="BN2886" s="94"/>
      <c r="BO2886" s="94"/>
      <c r="BP2886" s="42"/>
      <c r="BQ2886" s="120"/>
    </row>
    <row r="2887" spans="1:69" hidden="1" x14ac:dyDescent="0.35">
      <c r="A2887" s="131">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95"/>
      <c r="BJ2887" s="95"/>
      <c r="BK2887" s="94"/>
      <c r="BL2887" s="95"/>
      <c r="BM2887" s="96"/>
      <c r="BN2887" s="94"/>
      <c r="BO2887" s="94"/>
      <c r="BP2887" s="42"/>
      <c r="BQ2887" s="120"/>
    </row>
    <row r="2888" spans="1:69" ht="22.75" hidden="1" customHeight="1" x14ac:dyDescent="0.35">
      <c r="A2888" s="131">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95"/>
      <c r="BJ2888" s="95"/>
      <c r="BK2888" s="94"/>
      <c r="BL2888" s="95"/>
      <c r="BM2888" s="96"/>
      <c r="BN2888" s="94"/>
      <c r="BO2888" s="94"/>
      <c r="BP2888" s="42"/>
      <c r="BQ2888" s="120"/>
    </row>
    <row r="2889" spans="1:69" ht="22.75" hidden="1" customHeight="1" x14ac:dyDescent="0.35">
      <c r="A2889" s="131">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95"/>
      <c r="BJ2889" s="95"/>
      <c r="BK2889" s="94"/>
      <c r="BL2889" s="95"/>
      <c r="BM2889" s="96"/>
      <c r="BN2889" s="94"/>
      <c r="BO2889" s="94"/>
      <c r="BP2889" s="42"/>
      <c r="BQ2889" s="120"/>
    </row>
    <row r="2890" spans="1:69" ht="22.75" hidden="1" customHeight="1" x14ac:dyDescent="0.35">
      <c r="A2890" s="131">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95"/>
      <c r="BJ2890" s="95"/>
      <c r="BK2890" s="94"/>
      <c r="BL2890" s="95"/>
      <c r="BM2890" s="96"/>
      <c r="BN2890" s="94"/>
      <c r="BO2890" s="94"/>
      <c r="BP2890" s="42"/>
      <c r="BQ2890" s="120"/>
    </row>
    <row r="2891" spans="1:69" ht="22.75" hidden="1" customHeight="1" x14ac:dyDescent="0.35">
      <c r="A2891" s="131">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95"/>
      <c r="BJ2891" s="95"/>
      <c r="BK2891" s="94"/>
      <c r="BL2891" s="95"/>
      <c r="BM2891" s="96"/>
      <c r="BN2891" s="94"/>
      <c r="BO2891" s="94"/>
      <c r="BP2891" s="42"/>
      <c r="BQ2891" s="120"/>
    </row>
    <row r="2892" spans="1:69" ht="22.75" hidden="1" customHeight="1" x14ac:dyDescent="0.35">
      <c r="A2892" s="131">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95"/>
      <c r="BJ2892" s="95"/>
      <c r="BK2892" s="94"/>
      <c r="BL2892" s="95"/>
      <c r="BM2892" s="96"/>
      <c r="BN2892" s="94"/>
      <c r="BO2892" s="94"/>
      <c r="BP2892" s="42"/>
      <c r="BQ2892" s="120"/>
    </row>
    <row r="2893" spans="1:69" ht="22.75" hidden="1" customHeight="1" x14ac:dyDescent="0.35">
      <c r="A2893" s="131">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95"/>
      <c r="BJ2893" s="95"/>
      <c r="BK2893" s="94"/>
      <c r="BL2893" s="95"/>
      <c r="BM2893" s="96"/>
      <c r="BN2893" s="94"/>
      <c r="BO2893" s="94"/>
      <c r="BP2893" s="42"/>
      <c r="BQ2893" s="120"/>
    </row>
    <row r="2894" spans="1:69" ht="22.75" hidden="1" customHeight="1" x14ac:dyDescent="0.35">
      <c r="A2894" s="131">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95"/>
      <c r="BJ2894" s="95"/>
      <c r="BK2894" s="94"/>
      <c r="BL2894" s="95"/>
      <c r="BM2894" s="96"/>
      <c r="BN2894" s="94"/>
      <c r="BO2894" s="94"/>
      <c r="BP2894" s="42"/>
      <c r="BQ2894" s="120"/>
    </row>
    <row r="2895" spans="1:69" hidden="1" x14ac:dyDescent="0.35">
      <c r="A2895" s="131">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95"/>
      <c r="BJ2895" s="95"/>
      <c r="BK2895" s="94"/>
      <c r="BL2895" s="95"/>
      <c r="BM2895" s="96"/>
      <c r="BN2895" s="94"/>
      <c r="BO2895" s="94"/>
      <c r="BP2895" s="42"/>
      <c r="BQ2895" s="120"/>
    </row>
    <row r="2896" spans="1:69" hidden="1" x14ac:dyDescent="0.35">
      <c r="A2896" s="131">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95"/>
      <c r="BJ2896" s="95"/>
      <c r="BK2896" s="94"/>
      <c r="BL2896" s="95"/>
      <c r="BM2896" s="96"/>
      <c r="BN2896" s="94"/>
      <c r="BO2896" s="94"/>
      <c r="BP2896" s="42"/>
      <c r="BQ2896" s="120"/>
    </row>
    <row r="2897" spans="1:69" ht="22.75" hidden="1" customHeight="1" x14ac:dyDescent="0.35">
      <c r="A2897" s="131">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95"/>
      <c r="BJ2897" s="95"/>
      <c r="BK2897" s="94"/>
      <c r="BL2897" s="95"/>
      <c r="BM2897" s="96"/>
      <c r="BN2897" s="94"/>
      <c r="BO2897" s="94"/>
      <c r="BP2897" s="42"/>
      <c r="BQ2897" s="120"/>
    </row>
    <row r="2898" spans="1:69" hidden="1" x14ac:dyDescent="0.35">
      <c r="A2898" s="131">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95"/>
      <c r="BJ2898" s="95"/>
      <c r="BK2898" s="94"/>
      <c r="BL2898" s="95"/>
      <c r="BM2898" s="96"/>
      <c r="BN2898" s="94"/>
      <c r="BO2898" s="94"/>
      <c r="BP2898" s="42"/>
      <c r="BQ2898" s="120"/>
    </row>
    <row r="2899" spans="1:69" ht="22.75" hidden="1" customHeight="1" x14ac:dyDescent="0.35">
      <c r="A2899" s="131">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95"/>
      <c r="BJ2899" s="95"/>
      <c r="BK2899" s="94"/>
      <c r="BL2899" s="95"/>
      <c r="BM2899" s="96"/>
      <c r="BN2899" s="94"/>
      <c r="BO2899" s="94"/>
      <c r="BP2899" s="42"/>
      <c r="BQ2899" s="120"/>
    </row>
    <row r="2900" spans="1:69" hidden="1" x14ac:dyDescent="0.35">
      <c r="A2900" s="131">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95"/>
      <c r="BJ2900" s="95"/>
      <c r="BK2900" s="94"/>
      <c r="BL2900" s="95"/>
      <c r="BM2900" s="96"/>
      <c r="BN2900" s="94"/>
      <c r="BO2900" s="94"/>
      <c r="BP2900" s="42"/>
      <c r="BQ2900" s="120"/>
    </row>
    <row r="2901" spans="1:69" hidden="1" x14ac:dyDescent="0.35">
      <c r="A2901" s="131">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95"/>
      <c r="BJ2901" s="95"/>
      <c r="BK2901" s="94"/>
      <c r="BL2901" s="95"/>
      <c r="BM2901" s="96"/>
      <c r="BN2901" s="94"/>
      <c r="BO2901" s="94"/>
      <c r="BP2901" s="42"/>
      <c r="BQ2901" s="120"/>
    </row>
    <row r="2902" spans="1:69" ht="22.75" hidden="1" customHeight="1" x14ac:dyDescent="0.35">
      <c r="A2902" s="131">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95"/>
      <c r="BJ2902" s="95"/>
      <c r="BK2902" s="94"/>
      <c r="BL2902" s="95"/>
      <c r="BM2902" s="96"/>
      <c r="BN2902" s="94"/>
      <c r="BO2902" s="94"/>
      <c r="BP2902" s="42"/>
      <c r="BQ2902" s="120"/>
    </row>
    <row r="2903" spans="1:69" hidden="1" x14ac:dyDescent="0.35">
      <c r="A2903" s="131">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95"/>
      <c r="BJ2903" s="95"/>
      <c r="BK2903" s="94"/>
      <c r="BL2903" s="95"/>
      <c r="BM2903" s="96"/>
      <c r="BN2903" s="94"/>
      <c r="BO2903" s="94"/>
      <c r="BP2903" s="42"/>
      <c r="BQ2903" s="120"/>
    </row>
    <row r="2904" spans="1:69" hidden="1" x14ac:dyDescent="0.35">
      <c r="A2904" s="131">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95"/>
      <c r="BJ2904" s="95"/>
      <c r="BK2904" s="94"/>
      <c r="BL2904" s="95"/>
      <c r="BM2904" s="96"/>
      <c r="BN2904" s="94"/>
      <c r="BO2904" s="94"/>
      <c r="BP2904" s="42"/>
      <c r="BQ2904" s="120"/>
    </row>
    <row r="2905" spans="1:69" hidden="1" x14ac:dyDescent="0.35">
      <c r="A2905" s="131">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95"/>
      <c r="BJ2905" s="95"/>
      <c r="BK2905" s="94"/>
      <c r="BL2905" s="95"/>
      <c r="BM2905" s="96"/>
      <c r="BN2905" s="94"/>
      <c r="BO2905" s="94"/>
      <c r="BP2905" s="42"/>
      <c r="BQ2905" s="120"/>
    </row>
    <row r="2906" spans="1:69" ht="22.75" hidden="1" customHeight="1" x14ac:dyDescent="0.35">
      <c r="A2906" s="131">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95"/>
      <c r="BJ2906" s="95"/>
      <c r="BK2906" s="94"/>
      <c r="BL2906" s="95"/>
      <c r="BM2906" s="96"/>
      <c r="BN2906" s="94"/>
      <c r="BO2906" s="94"/>
      <c r="BP2906" s="42"/>
      <c r="BQ2906" s="120"/>
    </row>
    <row r="2907" spans="1:69" ht="22.75" hidden="1" customHeight="1" x14ac:dyDescent="0.35">
      <c r="A2907" s="131">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95"/>
      <c r="BJ2907" s="95"/>
      <c r="BK2907" s="94"/>
      <c r="BL2907" s="95"/>
      <c r="BM2907" s="96"/>
      <c r="BN2907" s="94"/>
      <c r="BO2907" s="94"/>
      <c r="BP2907" s="42"/>
      <c r="BQ2907" s="120"/>
    </row>
    <row r="2908" spans="1:69" hidden="1" x14ac:dyDescent="0.35">
      <c r="A2908" s="131">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95"/>
      <c r="BJ2908" s="95"/>
      <c r="BK2908" s="94"/>
      <c r="BL2908" s="95"/>
      <c r="BM2908" s="96"/>
      <c r="BN2908" s="94"/>
      <c r="BO2908" s="94"/>
      <c r="BP2908" s="42"/>
      <c r="BQ2908" s="120"/>
    </row>
    <row r="2909" spans="1:69" hidden="1" x14ac:dyDescent="0.35">
      <c r="A2909" s="131">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95"/>
      <c r="BJ2909" s="95"/>
      <c r="BK2909" s="94"/>
      <c r="BL2909" s="95"/>
      <c r="BM2909" s="96"/>
      <c r="BN2909" s="94"/>
      <c r="BO2909" s="94"/>
      <c r="BP2909" s="42"/>
      <c r="BQ2909" s="120"/>
    </row>
    <row r="2910" spans="1:69" hidden="1" x14ac:dyDescent="0.35">
      <c r="A2910" s="131">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95"/>
      <c r="BJ2910" s="95"/>
      <c r="BK2910" s="94"/>
      <c r="BL2910" s="95"/>
      <c r="BM2910" s="96"/>
      <c r="BN2910" s="94"/>
      <c r="BO2910" s="94"/>
      <c r="BP2910" s="42"/>
      <c r="BQ2910" s="120"/>
    </row>
    <row r="2911" spans="1:69" hidden="1" x14ac:dyDescent="0.35">
      <c r="A2911" s="131">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95"/>
      <c r="BJ2911" s="95"/>
      <c r="BK2911" s="94"/>
      <c r="BL2911" s="95"/>
      <c r="BM2911" s="96"/>
      <c r="BN2911" s="94"/>
      <c r="BO2911" s="94"/>
      <c r="BP2911" s="42"/>
      <c r="BQ2911" s="120"/>
    </row>
    <row r="2912" spans="1:69" hidden="1" x14ac:dyDescent="0.35">
      <c r="A2912" s="131">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95"/>
      <c r="BJ2912" s="95"/>
      <c r="BK2912" s="94"/>
      <c r="BL2912" s="95"/>
      <c r="BM2912" s="96"/>
      <c r="BN2912" s="94"/>
      <c r="BO2912" s="94"/>
      <c r="BP2912" s="42"/>
      <c r="BQ2912" s="120"/>
    </row>
    <row r="2913" spans="1:69" hidden="1" x14ac:dyDescent="0.35">
      <c r="A2913" s="131">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95"/>
      <c r="BJ2913" s="95"/>
      <c r="BK2913" s="94"/>
      <c r="BL2913" s="95"/>
      <c r="BM2913" s="96"/>
      <c r="BN2913" s="94"/>
      <c r="BO2913" s="94"/>
      <c r="BP2913" s="42"/>
      <c r="BQ2913" s="120"/>
    </row>
    <row r="2914" spans="1:69" ht="22.75" hidden="1" customHeight="1" x14ac:dyDescent="0.35">
      <c r="A2914" s="131">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95"/>
      <c r="BJ2914" s="95"/>
      <c r="BK2914" s="94"/>
      <c r="BL2914" s="95"/>
      <c r="BM2914" s="96"/>
      <c r="BN2914" s="94"/>
      <c r="BO2914" s="94"/>
      <c r="BP2914" s="42"/>
      <c r="BQ2914" s="120"/>
    </row>
    <row r="2915" spans="1:69" ht="22.75" hidden="1" customHeight="1" x14ac:dyDescent="0.35">
      <c r="A2915" s="131">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95"/>
      <c r="BJ2915" s="95"/>
      <c r="BK2915" s="94"/>
      <c r="BL2915" s="95"/>
      <c r="BM2915" s="96"/>
      <c r="BN2915" s="94"/>
      <c r="BO2915" s="94"/>
      <c r="BP2915" s="42"/>
      <c r="BQ2915" s="120"/>
    </row>
    <row r="2916" spans="1:69" ht="22.75" hidden="1" customHeight="1" x14ac:dyDescent="0.35">
      <c r="A2916" s="131">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95"/>
      <c r="BJ2916" s="95"/>
      <c r="BK2916" s="94"/>
      <c r="BL2916" s="95"/>
      <c r="BM2916" s="96"/>
      <c r="BN2916" s="94"/>
      <c r="BO2916" s="94"/>
      <c r="BP2916" s="42"/>
      <c r="BQ2916" s="120"/>
    </row>
    <row r="2917" spans="1:69" hidden="1" x14ac:dyDescent="0.35">
      <c r="A2917" s="131">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95"/>
      <c r="BJ2917" s="95"/>
      <c r="BK2917" s="94"/>
      <c r="BL2917" s="95"/>
      <c r="BM2917" s="96"/>
      <c r="BN2917" s="94"/>
      <c r="BO2917" s="94"/>
      <c r="BP2917" s="42"/>
      <c r="BQ2917" s="120"/>
    </row>
    <row r="2918" spans="1:69" ht="22.75" hidden="1" customHeight="1" x14ac:dyDescent="0.35">
      <c r="A2918" s="131">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95"/>
      <c r="BJ2918" s="95"/>
      <c r="BK2918" s="94"/>
      <c r="BL2918" s="95"/>
      <c r="BM2918" s="96"/>
      <c r="BN2918" s="94"/>
      <c r="BO2918" s="94"/>
      <c r="BP2918" s="42"/>
      <c r="BQ2918" s="120"/>
    </row>
    <row r="2919" spans="1:69" ht="22.75" hidden="1" customHeight="1" x14ac:dyDescent="0.35">
      <c r="A2919" s="131">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95"/>
      <c r="BJ2919" s="95"/>
      <c r="BK2919" s="94"/>
      <c r="BL2919" s="95"/>
      <c r="BM2919" s="96"/>
      <c r="BN2919" s="94"/>
      <c r="BO2919" s="94"/>
      <c r="BP2919" s="42"/>
      <c r="BQ2919" s="120"/>
    </row>
    <row r="2920" spans="1:69" ht="22.75" hidden="1" customHeight="1" x14ac:dyDescent="0.35">
      <c r="A2920" s="131">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95"/>
      <c r="BJ2920" s="95"/>
      <c r="BK2920" s="94"/>
      <c r="BL2920" s="95"/>
      <c r="BM2920" s="96"/>
      <c r="BN2920" s="94"/>
      <c r="BO2920" s="94"/>
      <c r="BP2920" s="42"/>
      <c r="BQ2920" s="120"/>
    </row>
    <row r="2921" spans="1:69" hidden="1" x14ac:dyDescent="0.35">
      <c r="A2921" s="131">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95"/>
      <c r="BJ2921" s="95"/>
      <c r="BK2921" s="94"/>
      <c r="BL2921" s="95"/>
      <c r="BM2921" s="96"/>
      <c r="BN2921" s="94"/>
      <c r="BO2921" s="94"/>
      <c r="BP2921" s="42"/>
      <c r="BQ2921" s="120"/>
    </row>
    <row r="2922" spans="1:69" hidden="1" x14ac:dyDescent="0.35">
      <c r="A2922" s="131">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95"/>
      <c r="BJ2922" s="95"/>
      <c r="BK2922" s="94"/>
      <c r="BL2922" s="95"/>
      <c r="BM2922" s="96"/>
      <c r="BN2922" s="94"/>
      <c r="BO2922" s="94"/>
      <c r="BP2922" s="42"/>
      <c r="BQ2922" s="120"/>
    </row>
    <row r="2923" spans="1:69" hidden="1" x14ac:dyDescent="0.35">
      <c r="A2923" s="131">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95"/>
      <c r="BJ2923" s="95"/>
      <c r="BK2923" s="94"/>
      <c r="BL2923" s="95"/>
      <c r="BM2923" s="96"/>
      <c r="BN2923" s="94"/>
      <c r="BO2923" s="94"/>
      <c r="BP2923" s="42"/>
      <c r="BQ2923" s="120"/>
    </row>
    <row r="2924" spans="1:69" hidden="1" x14ac:dyDescent="0.35">
      <c r="A2924" s="131">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95"/>
      <c r="BJ2924" s="95"/>
      <c r="BK2924" s="94"/>
      <c r="BL2924" s="95"/>
      <c r="BM2924" s="96"/>
      <c r="BN2924" s="94"/>
      <c r="BO2924" s="94"/>
      <c r="BP2924" s="42"/>
      <c r="BQ2924" s="120"/>
    </row>
    <row r="2925" spans="1:69" hidden="1" x14ac:dyDescent="0.35">
      <c r="A2925" s="131">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95"/>
      <c r="BJ2925" s="95"/>
      <c r="BK2925" s="94"/>
      <c r="BL2925" s="95"/>
      <c r="BM2925" s="96"/>
      <c r="BN2925" s="94"/>
      <c r="BO2925" s="94"/>
      <c r="BP2925" s="42"/>
      <c r="BQ2925" s="120"/>
    </row>
    <row r="2926" spans="1:69" ht="22.75" hidden="1" customHeight="1" x14ac:dyDescent="0.35">
      <c r="A2926" s="131">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95"/>
      <c r="BJ2926" s="95"/>
      <c r="BK2926" s="94"/>
      <c r="BL2926" s="95"/>
      <c r="BM2926" s="96"/>
      <c r="BN2926" s="94"/>
      <c r="BO2926" s="94"/>
      <c r="BP2926" s="42"/>
      <c r="BQ2926" s="120"/>
    </row>
    <row r="2927" spans="1:69" ht="22.75" hidden="1" customHeight="1" x14ac:dyDescent="0.35">
      <c r="A2927" s="131">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95"/>
      <c r="BJ2927" s="95"/>
      <c r="BK2927" s="94"/>
      <c r="BL2927" s="95"/>
      <c r="BM2927" s="96"/>
      <c r="BN2927" s="94"/>
      <c r="BO2927" s="94"/>
      <c r="BP2927" s="42"/>
      <c r="BQ2927" s="120"/>
    </row>
    <row r="2928" spans="1:69" ht="22.75" hidden="1" customHeight="1" x14ac:dyDescent="0.35">
      <c r="A2928" s="131">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95"/>
      <c r="BJ2928" s="95"/>
      <c r="BK2928" s="94"/>
      <c r="BL2928" s="95"/>
      <c r="BM2928" s="96"/>
      <c r="BN2928" s="94"/>
      <c r="BO2928" s="94"/>
      <c r="BP2928" s="42"/>
      <c r="BQ2928" s="120"/>
    </row>
    <row r="2929" spans="1:69" ht="22.75" hidden="1" customHeight="1" x14ac:dyDescent="0.35">
      <c r="A2929" s="131">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95"/>
      <c r="BJ2929" s="95"/>
      <c r="BK2929" s="94"/>
      <c r="BL2929" s="95"/>
      <c r="BM2929" s="96"/>
      <c r="BN2929" s="94"/>
      <c r="BO2929" s="94"/>
      <c r="BP2929" s="42"/>
      <c r="BQ2929" s="120"/>
    </row>
    <row r="2930" spans="1:69" ht="22.75" hidden="1" customHeight="1" x14ac:dyDescent="0.35">
      <c r="A2930" s="131">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95"/>
      <c r="BJ2930" s="95"/>
      <c r="BK2930" s="94"/>
      <c r="BL2930" s="95"/>
      <c r="BM2930" s="96"/>
      <c r="BN2930" s="94"/>
      <c r="BO2930" s="94"/>
      <c r="BP2930" s="42"/>
      <c r="BQ2930" s="120"/>
    </row>
    <row r="2931" spans="1:69" ht="22.75" hidden="1" customHeight="1" x14ac:dyDescent="0.35">
      <c r="A2931" s="131">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95"/>
      <c r="BJ2931" s="95"/>
      <c r="BK2931" s="94"/>
      <c r="BL2931" s="95"/>
      <c r="BM2931" s="96"/>
      <c r="BN2931" s="94"/>
      <c r="BO2931" s="94"/>
      <c r="BP2931" s="42"/>
      <c r="BQ2931" s="120"/>
    </row>
    <row r="2932" spans="1:69" ht="22.75" hidden="1" customHeight="1" x14ac:dyDescent="0.35">
      <c r="A2932" s="131">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95"/>
      <c r="BJ2932" s="95"/>
      <c r="BK2932" s="94"/>
      <c r="BL2932" s="95"/>
      <c r="BM2932" s="96"/>
      <c r="BN2932" s="94"/>
      <c r="BO2932" s="94"/>
      <c r="BP2932" s="42"/>
      <c r="BQ2932" s="120"/>
    </row>
    <row r="2933" spans="1:69" hidden="1" x14ac:dyDescent="0.35">
      <c r="A2933" s="131">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95"/>
      <c r="BJ2933" s="95"/>
      <c r="BK2933" s="94"/>
      <c r="BL2933" s="95"/>
      <c r="BM2933" s="96"/>
      <c r="BN2933" s="94"/>
      <c r="BO2933" s="94"/>
      <c r="BP2933" s="42"/>
      <c r="BQ2933" s="120"/>
    </row>
    <row r="2934" spans="1:69" ht="22.75" hidden="1" customHeight="1" x14ac:dyDescent="0.35">
      <c r="A2934" s="131">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95"/>
      <c r="BJ2934" s="95"/>
      <c r="BK2934" s="94"/>
      <c r="BL2934" s="95"/>
      <c r="BM2934" s="96"/>
      <c r="BN2934" s="94"/>
      <c r="BO2934" s="94"/>
      <c r="BP2934" s="42"/>
      <c r="BQ2934" s="120"/>
    </row>
    <row r="2935" spans="1:69" ht="22.75" hidden="1" customHeight="1" x14ac:dyDescent="0.35">
      <c r="A2935" s="131">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95"/>
      <c r="BJ2935" s="95"/>
      <c r="BK2935" s="94"/>
      <c r="BL2935" s="95"/>
      <c r="BM2935" s="96"/>
      <c r="BN2935" s="94"/>
      <c r="BO2935" s="94"/>
      <c r="BP2935" s="42"/>
      <c r="BQ2935" s="120"/>
    </row>
    <row r="2936" spans="1:69" ht="22.75" hidden="1" customHeight="1" x14ac:dyDescent="0.35">
      <c r="A2936" s="131">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95"/>
      <c r="BJ2936" s="95"/>
      <c r="BK2936" s="94"/>
      <c r="BL2936" s="95"/>
      <c r="BM2936" s="96"/>
      <c r="BN2936" s="94"/>
      <c r="BO2936" s="94"/>
      <c r="BP2936" s="42"/>
      <c r="BQ2936" s="120"/>
    </row>
    <row r="2937" spans="1:69" ht="22.75" hidden="1" customHeight="1" x14ac:dyDescent="0.35">
      <c r="A2937" s="131">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95"/>
      <c r="BJ2937" s="95"/>
      <c r="BK2937" s="94"/>
      <c r="BL2937" s="95"/>
      <c r="BM2937" s="96"/>
      <c r="BN2937" s="94"/>
      <c r="BO2937" s="94"/>
      <c r="BP2937" s="42"/>
      <c r="BQ2937" s="120"/>
    </row>
    <row r="2938" spans="1:69" ht="22.75" hidden="1" customHeight="1" x14ac:dyDescent="0.35">
      <c r="A2938" s="131">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95"/>
      <c r="BJ2938" s="95"/>
      <c r="BK2938" s="94"/>
      <c r="BL2938" s="95"/>
      <c r="BM2938" s="96"/>
      <c r="BN2938" s="94"/>
      <c r="BO2938" s="94"/>
      <c r="BP2938" s="42"/>
      <c r="BQ2938" s="120"/>
    </row>
    <row r="2939" spans="1:69" hidden="1" x14ac:dyDescent="0.35">
      <c r="A2939" s="131">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95"/>
      <c r="BJ2939" s="95"/>
      <c r="BK2939" s="94"/>
      <c r="BL2939" s="95"/>
      <c r="BM2939" s="96"/>
      <c r="BN2939" s="94"/>
      <c r="BO2939" s="94"/>
      <c r="BP2939" s="42"/>
      <c r="BQ2939" s="120"/>
    </row>
    <row r="2940" spans="1:69" ht="22.75" hidden="1" customHeight="1" x14ac:dyDescent="0.35">
      <c r="A2940" s="131">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95"/>
      <c r="BJ2940" s="95"/>
      <c r="BK2940" s="94"/>
      <c r="BL2940" s="95"/>
      <c r="BM2940" s="96"/>
      <c r="BN2940" s="94"/>
      <c r="BO2940" s="94"/>
      <c r="BP2940" s="42"/>
      <c r="BQ2940" s="120"/>
    </row>
    <row r="2941" spans="1:69" hidden="1" x14ac:dyDescent="0.35">
      <c r="A2941" s="131">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95"/>
      <c r="BJ2941" s="95"/>
      <c r="BK2941" s="94"/>
      <c r="BL2941" s="95"/>
      <c r="BM2941" s="96"/>
      <c r="BN2941" s="94"/>
      <c r="BO2941" s="94"/>
      <c r="BP2941" s="42"/>
      <c r="BQ2941" s="120"/>
    </row>
    <row r="2942" spans="1:69" hidden="1" x14ac:dyDescent="0.35">
      <c r="A2942" s="131">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95"/>
      <c r="BJ2942" s="95"/>
      <c r="BK2942" s="94"/>
      <c r="BL2942" s="95"/>
      <c r="BM2942" s="96"/>
      <c r="BN2942" s="94"/>
      <c r="BO2942" s="94"/>
      <c r="BP2942" s="42"/>
      <c r="BQ2942" s="120"/>
    </row>
    <row r="2943" spans="1:69" hidden="1" x14ac:dyDescent="0.35">
      <c r="A2943" s="131">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95"/>
      <c r="BJ2943" s="95"/>
      <c r="BK2943" s="94"/>
      <c r="BL2943" s="95"/>
      <c r="BM2943" s="96"/>
      <c r="BN2943" s="94"/>
      <c r="BO2943" s="94"/>
      <c r="BP2943" s="42"/>
      <c r="BQ2943" s="120"/>
    </row>
    <row r="2944" spans="1:69" ht="22.75" hidden="1" customHeight="1" x14ac:dyDescent="0.35">
      <c r="A2944" s="131">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95"/>
      <c r="BJ2944" s="95"/>
      <c r="BK2944" s="94"/>
      <c r="BL2944" s="95"/>
      <c r="BM2944" s="96"/>
      <c r="BN2944" s="94"/>
      <c r="BO2944" s="94"/>
      <c r="BP2944" s="42"/>
      <c r="BQ2944" s="120"/>
    </row>
    <row r="2945" spans="1:69" ht="22.75" hidden="1" customHeight="1" x14ac:dyDescent="0.35">
      <c r="A2945" s="131">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95"/>
      <c r="BJ2945" s="95"/>
      <c r="BK2945" s="94"/>
      <c r="BL2945" s="95"/>
      <c r="BM2945" s="96"/>
      <c r="BN2945" s="94"/>
      <c r="BO2945" s="94"/>
      <c r="BP2945" s="42"/>
      <c r="BQ2945" s="120"/>
    </row>
    <row r="2946" spans="1:69" hidden="1" x14ac:dyDescent="0.35">
      <c r="A2946" s="131">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95"/>
      <c r="BJ2946" s="95"/>
      <c r="BK2946" s="94"/>
      <c r="BL2946" s="95"/>
      <c r="BM2946" s="96"/>
      <c r="BN2946" s="94"/>
      <c r="BO2946" s="94"/>
      <c r="BP2946" s="42"/>
      <c r="BQ2946" s="120"/>
    </row>
    <row r="2947" spans="1:69" ht="22.75" hidden="1" customHeight="1" x14ac:dyDescent="0.35">
      <c r="A2947" s="131">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95"/>
      <c r="BJ2947" s="95"/>
      <c r="BK2947" s="94"/>
      <c r="BL2947" s="95"/>
      <c r="BM2947" s="96"/>
      <c r="BN2947" s="94"/>
      <c r="BO2947" s="94"/>
      <c r="BP2947" s="42"/>
      <c r="BQ2947" s="120"/>
    </row>
    <row r="2948" spans="1:69" hidden="1" x14ac:dyDescent="0.35">
      <c r="A2948" s="131">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95"/>
      <c r="BJ2948" s="95"/>
      <c r="BK2948" s="94"/>
      <c r="BL2948" s="95"/>
      <c r="BM2948" s="96"/>
      <c r="BN2948" s="94"/>
      <c r="BO2948" s="94"/>
      <c r="BP2948" s="42"/>
      <c r="BQ2948" s="120"/>
    </row>
    <row r="2949" spans="1:69" ht="22.75" hidden="1" customHeight="1" x14ac:dyDescent="0.35">
      <c r="A2949" s="131">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95"/>
      <c r="BJ2949" s="95"/>
      <c r="BK2949" s="94"/>
      <c r="BL2949" s="95"/>
      <c r="BM2949" s="96"/>
      <c r="BN2949" s="94"/>
      <c r="BO2949" s="94"/>
      <c r="BP2949" s="42"/>
      <c r="BQ2949" s="120"/>
    </row>
    <row r="2950" spans="1:69" ht="22.75" hidden="1" customHeight="1" x14ac:dyDescent="0.35">
      <c r="A2950" s="131">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95"/>
      <c r="BJ2950" s="95"/>
      <c r="BK2950" s="94"/>
      <c r="BL2950" s="95"/>
      <c r="BM2950" s="96"/>
      <c r="BN2950" s="94"/>
      <c r="BO2950" s="94"/>
      <c r="BP2950" s="42"/>
      <c r="BQ2950" s="120"/>
    </row>
    <row r="2951" spans="1:69" ht="22.75" hidden="1" customHeight="1" x14ac:dyDescent="0.35">
      <c r="A2951" s="131">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95"/>
      <c r="BJ2951" s="95"/>
      <c r="BK2951" s="94"/>
      <c r="BL2951" s="95"/>
      <c r="BM2951" s="96"/>
      <c r="BN2951" s="94"/>
      <c r="BO2951" s="94"/>
      <c r="BP2951" s="42"/>
      <c r="BQ2951" s="120"/>
    </row>
    <row r="2952" spans="1:69" ht="22.75" hidden="1" customHeight="1" x14ac:dyDescent="0.35">
      <c r="A2952" s="131">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95"/>
      <c r="BJ2952" s="95"/>
      <c r="BK2952" s="94"/>
      <c r="BL2952" s="95"/>
      <c r="BM2952" s="96"/>
      <c r="BN2952" s="94"/>
      <c r="BO2952" s="94"/>
      <c r="BP2952" s="42"/>
      <c r="BQ2952" s="120"/>
    </row>
    <row r="2953" spans="1:69" ht="22.75" hidden="1" customHeight="1" x14ac:dyDescent="0.35">
      <c r="A2953" s="131">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95"/>
      <c r="BJ2953" s="95"/>
      <c r="BK2953" s="94"/>
      <c r="BL2953" s="95"/>
      <c r="BM2953" s="96"/>
      <c r="BN2953" s="94"/>
      <c r="BO2953" s="94"/>
      <c r="BP2953" s="42"/>
      <c r="BQ2953" s="120"/>
    </row>
    <row r="2954" spans="1:69" ht="22.75" hidden="1" customHeight="1" x14ac:dyDescent="0.35">
      <c r="A2954" s="131">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95"/>
      <c r="BJ2954" s="95"/>
      <c r="BK2954" s="94"/>
      <c r="BL2954" s="95"/>
      <c r="BM2954" s="96"/>
      <c r="BN2954" s="94"/>
      <c r="BO2954" s="94"/>
      <c r="BP2954" s="42"/>
      <c r="BQ2954" s="120"/>
    </row>
    <row r="2955" spans="1:69" ht="22.75" hidden="1" customHeight="1" x14ac:dyDescent="0.35">
      <c r="A2955" s="131">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95"/>
      <c r="BJ2955" s="95"/>
      <c r="BK2955" s="94"/>
      <c r="BL2955" s="95"/>
      <c r="BM2955" s="96"/>
      <c r="BN2955" s="94"/>
      <c r="BO2955" s="94"/>
      <c r="BP2955" s="42"/>
      <c r="BQ2955" s="120"/>
    </row>
    <row r="2956" spans="1:69" ht="22.75" hidden="1" customHeight="1" x14ac:dyDescent="0.35">
      <c r="A2956" s="131">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95"/>
      <c r="BJ2956" s="95"/>
      <c r="BK2956" s="94"/>
      <c r="BL2956" s="95"/>
      <c r="BM2956" s="96"/>
      <c r="BN2956" s="94"/>
      <c r="BO2956" s="94"/>
      <c r="BP2956" s="42"/>
      <c r="BQ2956" s="120"/>
    </row>
    <row r="2957" spans="1:69" ht="22.75" hidden="1" customHeight="1" x14ac:dyDescent="0.35">
      <c r="A2957" s="131">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95"/>
      <c r="BJ2957" s="95"/>
      <c r="BK2957" s="94"/>
      <c r="BL2957" s="95"/>
      <c r="BM2957" s="96"/>
      <c r="BN2957" s="94"/>
      <c r="BO2957" s="94"/>
      <c r="BP2957" s="42"/>
      <c r="BQ2957" s="120"/>
    </row>
    <row r="2958" spans="1:69" ht="22.75" hidden="1" customHeight="1" x14ac:dyDescent="0.35">
      <c r="A2958" s="131">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95"/>
      <c r="BJ2958" s="95"/>
      <c r="BK2958" s="94"/>
      <c r="BL2958" s="95"/>
      <c r="BM2958" s="96"/>
      <c r="BN2958" s="94"/>
      <c r="BO2958" s="94"/>
      <c r="BP2958" s="42"/>
      <c r="BQ2958" s="120"/>
    </row>
    <row r="2959" spans="1:69" ht="22.75" hidden="1" customHeight="1" x14ac:dyDescent="0.35">
      <c r="A2959" s="131">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95"/>
      <c r="BJ2959" s="95"/>
      <c r="BK2959" s="94"/>
      <c r="BL2959" s="95"/>
      <c r="BM2959" s="96"/>
      <c r="BN2959" s="94"/>
      <c r="BO2959" s="94"/>
      <c r="BP2959" s="42"/>
      <c r="BQ2959" s="120"/>
    </row>
    <row r="2960" spans="1:69" ht="22.75" hidden="1" customHeight="1" x14ac:dyDescent="0.35">
      <c r="A2960" s="131">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95"/>
      <c r="BJ2960" s="95"/>
      <c r="BK2960" s="94"/>
      <c r="BL2960" s="95"/>
      <c r="BM2960" s="96"/>
      <c r="BN2960" s="94"/>
      <c r="BO2960" s="94"/>
      <c r="BP2960" s="42"/>
      <c r="BQ2960" s="120"/>
    </row>
    <row r="2961" spans="1:69" ht="22.75" hidden="1" customHeight="1" x14ac:dyDescent="0.35">
      <c r="A2961" s="131">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95"/>
      <c r="BJ2961" s="95"/>
      <c r="BK2961" s="94"/>
      <c r="BL2961" s="95"/>
      <c r="BM2961" s="96"/>
      <c r="BN2961" s="94"/>
      <c r="BO2961" s="94"/>
      <c r="BP2961" s="42"/>
      <c r="BQ2961" s="120"/>
    </row>
    <row r="2962" spans="1:69" ht="22.75" hidden="1" customHeight="1" x14ac:dyDescent="0.35">
      <c r="A2962" s="131">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95"/>
      <c r="BJ2962" s="95"/>
      <c r="BK2962" s="94"/>
      <c r="BL2962" s="95"/>
      <c r="BM2962" s="96"/>
      <c r="BN2962" s="94"/>
      <c r="BO2962" s="94"/>
      <c r="BP2962" s="42"/>
      <c r="BQ2962" s="120"/>
    </row>
    <row r="2963" spans="1:69" hidden="1" x14ac:dyDescent="0.35">
      <c r="A2963" s="131">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95"/>
      <c r="BJ2963" s="95"/>
      <c r="BK2963" s="94"/>
      <c r="BL2963" s="95"/>
      <c r="BM2963" s="96"/>
      <c r="BN2963" s="94"/>
      <c r="BO2963" s="94"/>
      <c r="BP2963" s="42"/>
      <c r="BQ2963" s="120"/>
    </row>
    <row r="2964" spans="1:69" ht="22.75" hidden="1" customHeight="1" x14ac:dyDescent="0.35">
      <c r="A2964" s="131">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95"/>
      <c r="BJ2964" s="95"/>
      <c r="BK2964" s="94"/>
      <c r="BL2964" s="95"/>
      <c r="BM2964" s="96"/>
      <c r="BN2964" s="94"/>
      <c r="BO2964" s="94"/>
      <c r="BP2964" s="42"/>
      <c r="BQ2964" s="120"/>
    </row>
    <row r="2965" spans="1:69" hidden="1" x14ac:dyDescent="0.35">
      <c r="A2965" s="131">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95"/>
      <c r="BJ2965" s="95"/>
      <c r="BK2965" s="94"/>
      <c r="BL2965" s="95"/>
      <c r="BM2965" s="96"/>
      <c r="BN2965" s="94"/>
      <c r="BO2965" s="94"/>
      <c r="BP2965" s="42"/>
      <c r="BQ2965" s="120"/>
    </row>
    <row r="2966" spans="1:69" hidden="1" x14ac:dyDescent="0.35">
      <c r="A2966" s="131">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95"/>
      <c r="BJ2966" s="95"/>
      <c r="BK2966" s="94"/>
      <c r="BL2966" s="95"/>
      <c r="BM2966" s="96"/>
      <c r="BN2966" s="94"/>
      <c r="BO2966" s="94"/>
      <c r="BP2966" s="42"/>
      <c r="BQ2966" s="120"/>
    </row>
    <row r="2967" spans="1:69" ht="22.75" hidden="1" customHeight="1" x14ac:dyDescent="0.35">
      <c r="A2967" s="131">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95"/>
      <c r="BJ2967" s="95"/>
      <c r="BK2967" s="94"/>
      <c r="BL2967" s="95"/>
      <c r="BM2967" s="96"/>
      <c r="BN2967" s="94"/>
      <c r="BO2967" s="94"/>
      <c r="BP2967" s="42"/>
      <c r="BQ2967" s="120"/>
    </row>
    <row r="2968" spans="1:69" hidden="1" x14ac:dyDescent="0.35">
      <c r="A2968" s="131">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95"/>
      <c r="BJ2968" s="95"/>
      <c r="BK2968" s="94"/>
      <c r="BL2968" s="95"/>
      <c r="BM2968" s="96"/>
      <c r="BN2968" s="94"/>
      <c r="BO2968" s="94"/>
      <c r="BP2968" s="42"/>
      <c r="BQ2968" s="120"/>
    </row>
    <row r="2969" spans="1:69" ht="22.75" hidden="1" customHeight="1" x14ac:dyDescent="0.35">
      <c r="A2969" s="131">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95"/>
      <c r="BJ2969" s="95"/>
      <c r="BK2969" s="94"/>
      <c r="BL2969" s="95"/>
      <c r="BM2969" s="96"/>
      <c r="BN2969" s="94"/>
      <c r="BO2969" s="94"/>
      <c r="BP2969" s="42"/>
      <c r="BQ2969" s="120"/>
    </row>
    <row r="2970" spans="1:69" ht="22.75" hidden="1" customHeight="1" x14ac:dyDescent="0.35">
      <c r="A2970" s="131">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95"/>
      <c r="BJ2970" s="95"/>
      <c r="BK2970" s="94"/>
      <c r="BL2970" s="95"/>
      <c r="BM2970" s="96"/>
      <c r="BN2970" s="94"/>
      <c r="BO2970" s="94"/>
      <c r="BP2970" s="42"/>
      <c r="BQ2970" s="120"/>
    </row>
    <row r="2971" spans="1:69" hidden="1" x14ac:dyDescent="0.35">
      <c r="A2971" s="131">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95"/>
      <c r="BJ2971" s="95"/>
      <c r="BK2971" s="94"/>
      <c r="BL2971" s="95"/>
      <c r="BM2971" s="96"/>
      <c r="BN2971" s="94"/>
      <c r="BO2971" s="94"/>
      <c r="BP2971" s="42"/>
      <c r="BQ2971" s="120"/>
    </row>
    <row r="2972" spans="1:69" hidden="1" x14ac:dyDescent="0.35">
      <c r="A2972" s="131">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95"/>
      <c r="BJ2972" s="95"/>
      <c r="BK2972" s="94"/>
      <c r="BL2972" s="95"/>
      <c r="BM2972" s="96"/>
      <c r="BN2972" s="94"/>
      <c r="BO2972" s="94"/>
      <c r="BP2972" s="42"/>
      <c r="BQ2972" s="120"/>
    </row>
    <row r="2973" spans="1:69" ht="22.75" hidden="1" customHeight="1" x14ac:dyDescent="0.35">
      <c r="A2973" s="131">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95"/>
      <c r="BJ2973" s="95"/>
      <c r="BK2973" s="94"/>
      <c r="BL2973" s="95"/>
      <c r="BM2973" s="96"/>
      <c r="BN2973" s="94"/>
      <c r="BO2973" s="94"/>
      <c r="BP2973" s="42"/>
      <c r="BQ2973" s="120"/>
    </row>
    <row r="2974" spans="1:69" ht="22.75" hidden="1" customHeight="1" x14ac:dyDescent="0.35">
      <c r="A2974" s="131">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95"/>
      <c r="BJ2974" s="95"/>
      <c r="BK2974" s="94"/>
      <c r="BL2974" s="95"/>
      <c r="BM2974" s="96"/>
      <c r="BN2974" s="94"/>
      <c r="BO2974" s="94"/>
      <c r="BP2974" s="42"/>
      <c r="BQ2974" s="120"/>
    </row>
    <row r="2975" spans="1:69" ht="22.75" hidden="1" customHeight="1" x14ac:dyDescent="0.35">
      <c r="A2975" s="131">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95"/>
      <c r="BJ2975" s="95"/>
      <c r="BK2975" s="94"/>
      <c r="BL2975" s="95"/>
      <c r="BM2975" s="96"/>
      <c r="BN2975" s="94"/>
      <c r="BO2975" s="94"/>
      <c r="BP2975" s="42"/>
      <c r="BQ2975" s="120"/>
    </row>
    <row r="2976" spans="1:69" ht="22.75" hidden="1" customHeight="1" x14ac:dyDescent="0.35">
      <c r="A2976" s="131">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95"/>
      <c r="BJ2976" s="95"/>
      <c r="BK2976" s="94"/>
      <c r="BL2976" s="95"/>
      <c r="BM2976" s="96"/>
      <c r="BN2976" s="94"/>
      <c r="BO2976" s="94"/>
      <c r="BP2976" s="42"/>
      <c r="BQ2976" s="120"/>
    </row>
    <row r="2977" spans="1:69" ht="22.75" hidden="1" customHeight="1" x14ac:dyDescent="0.35">
      <c r="A2977" s="131">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95"/>
      <c r="BJ2977" s="95"/>
      <c r="BK2977" s="94"/>
      <c r="BL2977" s="95"/>
      <c r="BM2977" s="96"/>
      <c r="BN2977" s="94"/>
      <c r="BO2977" s="94"/>
      <c r="BP2977" s="42"/>
      <c r="BQ2977" s="120"/>
    </row>
    <row r="2978" spans="1:69" hidden="1" x14ac:dyDescent="0.35">
      <c r="A2978" s="131">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95"/>
      <c r="BJ2978" s="95"/>
      <c r="BK2978" s="94"/>
      <c r="BL2978" s="95"/>
      <c r="BM2978" s="96"/>
      <c r="BN2978" s="94"/>
      <c r="BO2978" s="94"/>
      <c r="BP2978" s="42"/>
      <c r="BQ2978" s="120"/>
    </row>
    <row r="2979" spans="1:69" hidden="1" x14ac:dyDescent="0.35">
      <c r="A2979" s="131">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95"/>
      <c r="BJ2979" s="95"/>
      <c r="BK2979" s="94"/>
      <c r="BL2979" s="95"/>
      <c r="BM2979" s="96"/>
      <c r="BN2979" s="94"/>
      <c r="BO2979" s="94"/>
      <c r="BP2979" s="42"/>
      <c r="BQ2979" s="120"/>
    </row>
    <row r="2980" spans="1:69" hidden="1" x14ac:dyDescent="0.35">
      <c r="A2980" s="131">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95"/>
      <c r="BJ2980" s="95"/>
      <c r="BK2980" s="94"/>
      <c r="BL2980" s="95"/>
      <c r="BM2980" s="96"/>
      <c r="BN2980" s="94"/>
      <c r="BO2980" s="94"/>
      <c r="BP2980" s="42"/>
      <c r="BQ2980" s="120"/>
    </row>
    <row r="2981" spans="1:69" hidden="1" x14ac:dyDescent="0.35">
      <c r="A2981" s="131">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95"/>
      <c r="BJ2981" s="95"/>
      <c r="BK2981" s="94"/>
      <c r="BL2981" s="95"/>
      <c r="BM2981" s="96"/>
      <c r="BN2981" s="94"/>
      <c r="BO2981" s="94"/>
      <c r="BP2981" s="42"/>
      <c r="BQ2981" s="120"/>
    </row>
    <row r="2982" spans="1:69" hidden="1" x14ac:dyDescent="0.35">
      <c r="A2982" s="131">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95"/>
      <c r="BJ2982" s="95"/>
      <c r="BK2982" s="94"/>
      <c r="BL2982" s="95"/>
      <c r="BM2982" s="96"/>
      <c r="BN2982" s="94"/>
      <c r="BO2982" s="94"/>
      <c r="BP2982" s="42"/>
      <c r="BQ2982" s="120"/>
    </row>
    <row r="2983" spans="1:69" hidden="1" x14ac:dyDescent="0.35">
      <c r="A2983" s="131">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95"/>
      <c r="BJ2983" s="95"/>
      <c r="BK2983" s="94"/>
      <c r="BL2983" s="95"/>
      <c r="BM2983" s="96"/>
      <c r="BN2983" s="94"/>
      <c r="BO2983" s="94"/>
      <c r="BP2983" s="42"/>
      <c r="BQ2983" s="120"/>
    </row>
    <row r="2984" spans="1:69" ht="22.75" hidden="1" customHeight="1" x14ac:dyDescent="0.35">
      <c r="A2984" s="131">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95"/>
      <c r="BJ2984" s="95"/>
      <c r="BK2984" s="94"/>
      <c r="BL2984" s="95"/>
      <c r="BM2984" s="96"/>
      <c r="BN2984" s="94"/>
      <c r="BO2984" s="94"/>
      <c r="BP2984" s="42"/>
      <c r="BQ2984" s="120"/>
    </row>
    <row r="2985" spans="1:69" ht="22.75" hidden="1" customHeight="1" x14ac:dyDescent="0.35">
      <c r="A2985" s="131">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95"/>
      <c r="BJ2985" s="95"/>
      <c r="BK2985" s="94"/>
      <c r="BL2985" s="95"/>
      <c r="BM2985" s="96"/>
      <c r="BN2985" s="94"/>
      <c r="BO2985" s="94"/>
      <c r="BP2985" s="42"/>
      <c r="BQ2985" s="120"/>
    </row>
    <row r="2986" spans="1:69" hidden="1" x14ac:dyDescent="0.35">
      <c r="A2986" s="131">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95"/>
      <c r="BJ2986" s="95"/>
      <c r="BK2986" s="94"/>
      <c r="BL2986" s="95"/>
      <c r="BM2986" s="96"/>
      <c r="BN2986" s="94"/>
      <c r="BO2986" s="94"/>
      <c r="BP2986" s="42"/>
      <c r="BQ2986" s="120"/>
    </row>
    <row r="2987" spans="1:69" ht="22.75" hidden="1" customHeight="1" x14ac:dyDescent="0.35">
      <c r="A2987" s="131">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95"/>
      <c r="BJ2987" s="95"/>
      <c r="BK2987" s="94"/>
      <c r="BL2987" s="95"/>
      <c r="BM2987" s="96"/>
      <c r="BN2987" s="94"/>
      <c r="BO2987" s="94"/>
      <c r="BP2987" s="42"/>
      <c r="BQ2987" s="120"/>
    </row>
    <row r="2988" spans="1:69" ht="22.75" hidden="1" customHeight="1" x14ac:dyDescent="0.35">
      <c r="A2988" s="131">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95"/>
      <c r="BJ2988" s="95"/>
      <c r="BK2988" s="94"/>
      <c r="BL2988" s="95"/>
      <c r="BM2988" s="96"/>
      <c r="BN2988" s="94"/>
      <c r="BO2988" s="94"/>
      <c r="BP2988" s="42"/>
      <c r="BQ2988" s="120"/>
    </row>
    <row r="2989" spans="1:69" ht="22.75" hidden="1" customHeight="1" x14ac:dyDescent="0.35">
      <c r="A2989" s="131">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95"/>
      <c r="BJ2989" s="95"/>
      <c r="BK2989" s="94"/>
      <c r="BL2989" s="95"/>
      <c r="BM2989" s="96"/>
      <c r="BN2989" s="94"/>
      <c r="BO2989" s="94"/>
      <c r="BP2989" s="42"/>
      <c r="BQ2989" s="120"/>
    </row>
    <row r="2990" spans="1:69" ht="22.75" hidden="1" customHeight="1" x14ac:dyDescent="0.35">
      <c r="A2990" s="131">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95"/>
      <c r="BJ2990" s="95"/>
      <c r="BK2990" s="94"/>
      <c r="BL2990" s="95"/>
      <c r="BM2990" s="96"/>
      <c r="BN2990" s="94"/>
      <c r="BO2990" s="94"/>
      <c r="BP2990" s="42"/>
      <c r="BQ2990" s="120"/>
    </row>
    <row r="2991" spans="1:69" hidden="1" x14ac:dyDescent="0.35">
      <c r="A2991" s="131">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95"/>
      <c r="BJ2991" s="95"/>
      <c r="BK2991" s="94"/>
      <c r="BL2991" s="95"/>
      <c r="BM2991" s="96"/>
      <c r="BN2991" s="94"/>
      <c r="BO2991" s="94"/>
      <c r="BP2991" s="42"/>
      <c r="BQ2991" s="120"/>
    </row>
    <row r="2992" spans="1:69" ht="22.75" hidden="1" customHeight="1" x14ac:dyDescent="0.35">
      <c r="A2992" s="131">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95"/>
      <c r="BJ2992" s="95"/>
      <c r="BK2992" s="94"/>
      <c r="BL2992" s="95"/>
      <c r="BM2992" s="96"/>
      <c r="BN2992" s="94"/>
      <c r="BO2992" s="94"/>
      <c r="BP2992" s="42"/>
      <c r="BQ2992" s="120"/>
    </row>
    <row r="2993" spans="1:69" ht="22.75" hidden="1" customHeight="1" x14ac:dyDescent="0.35">
      <c r="A2993" s="131">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95"/>
      <c r="BJ2993" s="95"/>
      <c r="BK2993" s="94"/>
      <c r="BL2993" s="95"/>
      <c r="BM2993" s="96"/>
      <c r="BN2993" s="94"/>
      <c r="BO2993" s="94"/>
      <c r="BP2993" s="42"/>
      <c r="BQ2993" s="120"/>
    </row>
    <row r="2994" spans="1:69" hidden="1" x14ac:dyDescent="0.35">
      <c r="A2994" s="131">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95"/>
      <c r="BJ2994" s="95"/>
      <c r="BK2994" s="94"/>
      <c r="BL2994" s="95"/>
      <c r="BM2994" s="96"/>
      <c r="BN2994" s="94"/>
      <c r="BO2994" s="94"/>
      <c r="BP2994" s="42"/>
      <c r="BQ2994" s="120"/>
    </row>
    <row r="2995" spans="1:69" ht="22.75" hidden="1" customHeight="1" x14ac:dyDescent="0.35">
      <c r="A2995" s="131">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95"/>
      <c r="BJ2995" s="95"/>
      <c r="BK2995" s="94"/>
      <c r="BL2995" s="95"/>
      <c r="BM2995" s="96"/>
      <c r="BN2995" s="94"/>
      <c r="BO2995" s="94"/>
      <c r="BP2995" s="42"/>
      <c r="BQ2995" s="120"/>
    </row>
    <row r="2996" spans="1:69" ht="22.75" hidden="1" customHeight="1" x14ac:dyDescent="0.35">
      <c r="A2996" s="131">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95"/>
      <c r="BJ2996" s="95"/>
      <c r="BK2996" s="94"/>
      <c r="BL2996" s="95"/>
      <c r="BM2996" s="96"/>
      <c r="BN2996" s="94"/>
      <c r="BO2996" s="94"/>
      <c r="BP2996" s="42"/>
      <c r="BQ2996" s="120"/>
    </row>
    <row r="2997" spans="1:69" ht="22.75" hidden="1" customHeight="1" x14ac:dyDescent="0.35">
      <c r="A2997" s="131">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95"/>
      <c r="BJ2997" s="95"/>
      <c r="BK2997" s="94"/>
      <c r="BL2997" s="95"/>
      <c r="BM2997" s="96"/>
      <c r="BN2997" s="94"/>
      <c r="BO2997" s="94"/>
      <c r="BP2997" s="42"/>
      <c r="BQ2997" s="120"/>
    </row>
    <row r="2998" spans="1:69" ht="22.75" hidden="1" customHeight="1" x14ac:dyDescent="0.35">
      <c r="A2998" s="131">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95"/>
      <c r="BJ2998" s="95"/>
      <c r="BK2998" s="94"/>
      <c r="BL2998" s="95"/>
      <c r="BM2998" s="96"/>
      <c r="BN2998" s="94"/>
      <c r="BO2998" s="94"/>
      <c r="BP2998" s="42"/>
      <c r="BQ2998" s="120"/>
    </row>
    <row r="2999" spans="1:69" hidden="1" x14ac:dyDescent="0.35">
      <c r="A2999" s="131">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95"/>
      <c r="BJ2999" s="95"/>
      <c r="BK2999" s="94"/>
      <c r="BL2999" s="95"/>
      <c r="BM2999" s="96"/>
      <c r="BN2999" s="94"/>
      <c r="BO2999" s="94"/>
      <c r="BP2999" s="42"/>
      <c r="BQ2999" s="120"/>
    </row>
    <row r="3000" spans="1:69" ht="22.75" hidden="1" customHeight="1" x14ac:dyDescent="0.35">
      <c r="A3000" s="131">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95"/>
      <c r="BJ3000" s="95"/>
      <c r="BK3000" s="94"/>
      <c r="BL3000" s="95"/>
      <c r="BM3000" s="96"/>
      <c r="BN3000" s="94"/>
      <c r="BO3000" s="94"/>
      <c r="BP3000" s="42"/>
      <c r="BQ3000" s="120"/>
    </row>
    <row r="3001" spans="1:69" ht="22.75" hidden="1" customHeight="1" x14ac:dyDescent="0.35">
      <c r="A3001" s="131">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95"/>
      <c r="BJ3001" s="95"/>
      <c r="BK3001" s="94"/>
      <c r="BL3001" s="95"/>
      <c r="BM3001" s="96"/>
      <c r="BN3001" s="94"/>
      <c r="BO3001" s="94"/>
      <c r="BP3001" s="42"/>
      <c r="BQ3001" s="120"/>
    </row>
    <row r="3002" spans="1:69" ht="22.75" hidden="1" customHeight="1" x14ac:dyDescent="0.35">
      <c r="A3002" s="131">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95"/>
      <c r="BJ3002" s="95"/>
      <c r="BK3002" s="94"/>
      <c r="BL3002" s="95"/>
      <c r="BM3002" s="96"/>
      <c r="BN3002" s="94"/>
      <c r="BO3002" s="94"/>
      <c r="BP3002" s="42"/>
      <c r="BQ3002" s="120"/>
    </row>
    <row r="3003" spans="1:69" ht="22.75" hidden="1" customHeight="1" x14ac:dyDescent="0.35">
      <c r="A3003" s="131">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95"/>
      <c r="BJ3003" s="95"/>
      <c r="BK3003" s="94"/>
      <c r="BL3003" s="95"/>
      <c r="BM3003" s="96"/>
      <c r="BN3003" s="94"/>
      <c r="BO3003" s="94"/>
      <c r="BP3003" s="42"/>
      <c r="BQ3003" s="120"/>
    </row>
    <row r="3004" spans="1:69" ht="22.75" hidden="1" customHeight="1" x14ac:dyDescent="0.35">
      <c r="A3004" s="131">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95"/>
      <c r="BJ3004" s="95"/>
      <c r="BK3004" s="94"/>
      <c r="BL3004" s="95"/>
      <c r="BM3004" s="96"/>
      <c r="BN3004" s="94"/>
      <c r="BO3004" s="94"/>
      <c r="BP3004" s="42"/>
      <c r="BQ3004" s="120"/>
    </row>
    <row r="3005" spans="1:69" ht="22.75" hidden="1" customHeight="1" x14ac:dyDescent="0.35">
      <c r="A3005" s="131">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95"/>
      <c r="BJ3005" s="95"/>
      <c r="BK3005" s="94"/>
      <c r="BL3005" s="95"/>
      <c r="BM3005" s="96"/>
      <c r="BN3005" s="94"/>
      <c r="BO3005" s="94"/>
      <c r="BP3005" s="42"/>
      <c r="BQ3005" s="120"/>
    </row>
    <row r="3006" spans="1:69" hidden="1" x14ac:dyDescent="0.35">
      <c r="A3006" s="131">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95"/>
      <c r="BJ3006" s="95"/>
      <c r="BK3006" s="94"/>
      <c r="BL3006" s="95"/>
      <c r="BM3006" s="96"/>
      <c r="BN3006" s="94"/>
      <c r="BO3006" s="94"/>
      <c r="BP3006" s="42"/>
      <c r="BQ3006" s="120"/>
    </row>
    <row r="3007" spans="1:69" ht="22.75" hidden="1" customHeight="1" x14ac:dyDescent="0.35">
      <c r="A3007" s="131">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95"/>
      <c r="BJ3007" s="95"/>
      <c r="BK3007" s="94"/>
      <c r="BL3007" s="95"/>
      <c r="BM3007" s="96"/>
      <c r="BN3007" s="94"/>
      <c r="BO3007" s="94"/>
      <c r="BP3007" s="42"/>
      <c r="BQ3007" s="120"/>
    </row>
    <row r="3008" spans="1:69" ht="22.75" hidden="1" customHeight="1" x14ac:dyDescent="0.35">
      <c r="A3008" s="131">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95"/>
      <c r="BJ3008" s="95"/>
      <c r="BK3008" s="94"/>
      <c r="BL3008" s="95"/>
      <c r="BM3008" s="96"/>
      <c r="BN3008" s="94"/>
      <c r="BO3008" s="94"/>
      <c r="BP3008" s="42"/>
      <c r="BQ3008" s="120"/>
    </row>
    <row r="3009" spans="1:69" ht="22.75" hidden="1" customHeight="1" x14ac:dyDescent="0.35">
      <c r="A3009" s="131">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95"/>
      <c r="BJ3009" s="95"/>
      <c r="BK3009" s="94"/>
      <c r="BL3009" s="95"/>
      <c r="BM3009" s="96"/>
      <c r="BN3009" s="94"/>
      <c r="BO3009" s="94"/>
      <c r="BP3009" s="42"/>
      <c r="BQ3009" s="120"/>
    </row>
    <row r="3010" spans="1:69" ht="22.75" hidden="1" customHeight="1" x14ac:dyDescent="0.35">
      <c r="A3010" s="131">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95"/>
      <c r="BJ3010" s="95"/>
      <c r="BK3010" s="94"/>
      <c r="BL3010" s="95"/>
      <c r="BM3010" s="96"/>
      <c r="BN3010" s="94"/>
      <c r="BO3010" s="94"/>
      <c r="BP3010" s="42"/>
      <c r="BQ3010" s="120"/>
    </row>
    <row r="3011" spans="1:69" ht="34.25" hidden="1" customHeight="1" x14ac:dyDescent="0.35">
      <c r="A3011" s="131">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95"/>
      <c r="BJ3011" s="95"/>
      <c r="BK3011" s="94"/>
      <c r="BL3011" s="95"/>
      <c r="BM3011" s="96"/>
      <c r="BN3011" s="94"/>
      <c r="BO3011" s="94"/>
      <c r="BP3011" s="42"/>
      <c r="BQ3011" s="120"/>
    </row>
    <row r="3012" spans="1:69" ht="22.75" hidden="1" customHeight="1" x14ac:dyDescent="0.35">
      <c r="A3012" s="131">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95"/>
      <c r="BJ3012" s="95"/>
      <c r="BK3012" s="94"/>
      <c r="BL3012" s="95"/>
      <c r="BM3012" s="96"/>
      <c r="BN3012" s="94"/>
      <c r="BO3012" s="94"/>
      <c r="BP3012" s="42"/>
      <c r="BQ3012" s="120"/>
    </row>
    <row r="3013" spans="1:69" ht="22.75" hidden="1" customHeight="1" x14ac:dyDescent="0.35">
      <c r="A3013" s="131">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95"/>
      <c r="BJ3013" s="95"/>
      <c r="BK3013" s="94"/>
      <c r="BL3013" s="95"/>
      <c r="BM3013" s="96"/>
      <c r="BN3013" s="94"/>
      <c r="BO3013" s="94"/>
      <c r="BP3013" s="42"/>
      <c r="BQ3013" s="120"/>
    </row>
    <row r="3014" spans="1:69" ht="34.25" hidden="1" customHeight="1" x14ac:dyDescent="0.35">
      <c r="A3014" s="131">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95"/>
      <c r="BJ3014" s="95"/>
      <c r="BK3014" s="94"/>
      <c r="BL3014" s="95"/>
      <c r="BM3014" s="96"/>
      <c r="BN3014" s="94"/>
      <c r="BO3014" s="94"/>
      <c r="BP3014" s="42"/>
      <c r="BQ3014" s="120"/>
    </row>
    <row r="3015" spans="1:69" hidden="1" x14ac:dyDescent="0.35">
      <c r="A3015" s="131">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95"/>
      <c r="BJ3015" s="95"/>
      <c r="BK3015" s="94"/>
      <c r="BL3015" s="95"/>
      <c r="BM3015" s="96"/>
      <c r="BN3015" s="94"/>
      <c r="BO3015" s="94"/>
      <c r="BP3015" s="42"/>
      <c r="BQ3015" s="120"/>
    </row>
    <row r="3016" spans="1:69" ht="34.25" hidden="1" customHeight="1" x14ac:dyDescent="0.35">
      <c r="A3016" s="131">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95"/>
      <c r="BJ3016" s="95"/>
      <c r="BK3016" s="94"/>
      <c r="BL3016" s="95"/>
      <c r="BM3016" s="96"/>
      <c r="BN3016" s="94"/>
      <c r="BO3016" s="94"/>
      <c r="BP3016" s="42"/>
      <c r="BQ3016" s="120"/>
    </row>
    <row r="3017" spans="1:69" hidden="1" x14ac:dyDescent="0.35">
      <c r="A3017" s="131">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95"/>
      <c r="BJ3017" s="95"/>
      <c r="BK3017" s="94"/>
      <c r="BL3017" s="95"/>
      <c r="BM3017" s="96"/>
      <c r="BN3017" s="94"/>
      <c r="BO3017" s="94"/>
      <c r="BP3017" s="42"/>
      <c r="BQ3017" s="120"/>
    </row>
    <row r="3018" spans="1:69" ht="34.25" hidden="1" customHeight="1" x14ac:dyDescent="0.35">
      <c r="A3018" s="131">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95"/>
      <c r="BJ3018" s="95"/>
      <c r="BK3018" s="94"/>
      <c r="BL3018" s="95"/>
      <c r="BM3018" s="96"/>
      <c r="BN3018" s="94"/>
      <c r="BO3018" s="94"/>
      <c r="BP3018" s="42"/>
      <c r="BQ3018" s="120"/>
    </row>
    <row r="3019" spans="1:69" ht="34.25" hidden="1" customHeight="1" x14ac:dyDescent="0.35">
      <c r="A3019" s="131">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95"/>
      <c r="BJ3019" s="95"/>
      <c r="BK3019" s="94"/>
      <c r="BL3019" s="95"/>
      <c r="BM3019" s="96"/>
      <c r="BN3019" s="94"/>
      <c r="BO3019" s="94"/>
      <c r="BP3019" s="42"/>
      <c r="BQ3019" s="120"/>
    </row>
    <row r="3020" spans="1:69" ht="34.25" hidden="1" customHeight="1" x14ac:dyDescent="0.35">
      <c r="A3020" s="131">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95"/>
      <c r="BJ3020" s="95"/>
      <c r="BK3020" s="94"/>
      <c r="BL3020" s="95"/>
      <c r="BM3020" s="96"/>
      <c r="BN3020" s="94"/>
      <c r="BO3020" s="94"/>
      <c r="BP3020" s="42"/>
      <c r="BQ3020" s="120"/>
    </row>
    <row r="3021" spans="1:69" ht="34.25" hidden="1" customHeight="1" x14ac:dyDescent="0.35">
      <c r="A3021" s="131">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95"/>
      <c r="BJ3021" s="95"/>
      <c r="BK3021" s="94"/>
      <c r="BL3021" s="95"/>
      <c r="BM3021" s="96"/>
      <c r="BN3021" s="94"/>
      <c r="BO3021" s="94"/>
      <c r="BP3021" s="42"/>
      <c r="BQ3021" s="120"/>
    </row>
    <row r="3022" spans="1:69" ht="34.25" hidden="1" customHeight="1" x14ac:dyDescent="0.35">
      <c r="A3022" s="131">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95"/>
      <c r="BJ3022" s="95"/>
      <c r="BK3022" s="94"/>
      <c r="BL3022" s="95"/>
      <c r="BM3022" s="96"/>
      <c r="BN3022" s="94"/>
      <c r="BO3022" s="94"/>
      <c r="BP3022" s="42"/>
      <c r="BQ3022" s="120"/>
    </row>
    <row r="3023" spans="1:69" ht="34.25" hidden="1" customHeight="1" x14ac:dyDescent="0.35">
      <c r="A3023" s="131">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95"/>
      <c r="BJ3023" s="95"/>
      <c r="BK3023" s="94"/>
      <c r="BL3023" s="95"/>
      <c r="BM3023" s="96"/>
      <c r="BN3023" s="94"/>
      <c r="BO3023" s="94"/>
      <c r="BP3023" s="42"/>
      <c r="BQ3023" s="120"/>
    </row>
    <row r="3024" spans="1:69" ht="34.25" hidden="1" customHeight="1" x14ac:dyDescent="0.35">
      <c r="A3024" s="131">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95"/>
      <c r="BJ3024" s="95"/>
      <c r="BK3024" s="94"/>
      <c r="BL3024" s="95"/>
      <c r="BM3024" s="96"/>
      <c r="BN3024" s="94"/>
      <c r="BO3024" s="94"/>
      <c r="BP3024" s="42"/>
      <c r="BQ3024" s="120"/>
    </row>
    <row r="3025" spans="1:69" hidden="1" x14ac:dyDescent="0.35">
      <c r="A3025" s="131">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95"/>
      <c r="BJ3025" s="95"/>
      <c r="BK3025" s="94"/>
      <c r="BL3025" s="95"/>
      <c r="BM3025" s="96"/>
      <c r="BN3025" s="94"/>
      <c r="BO3025" s="94"/>
      <c r="BP3025" s="42"/>
      <c r="BQ3025" s="120"/>
    </row>
    <row r="3026" spans="1:69" hidden="1" x14ac:dyDescent="0.35">
      <c r="A3026" s="131">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95"/>
      <c r="BJ3026" s="95"/>
      <c r="BK3026" s="94"/>
      <c r="BL3026" s="95"/>
      <c r="BM3026" s="96"/>
      <c r="BN3026" s="94"/>
      <c r="BO3026" s="94"/>
      <c r="BP3026" s="42"/>
      <c r="BQ3026" s="120"/>
    </row>
    <row r="3027" spans="1:69" hidden="1" x14ac:dyDescent="0.35">
      <c r="A3027" s="131">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95"/>
      <c r="BJ3027" s="95"/>
      <c r="BK3027" s="94"/>
      <c r="BL3027" s="95"/>
      <c r="BM3027" s="96"/>
      <c r="BN3027" s="94"/>
      <c r="BO3027" s="94"/>
      <c r="BP3027" s="42"/>
      <c r="BQ3027" s="120"/>
    </row>
    <row r="3028" spans="1:69" hidden="1" x14ac:dyDescent="0.35">
      <c r="A3028" s="131">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95"/>
      <c r="BJ3028" s="95"/>
      <c r="BK3028" s="94"/>
      <c r="BL3028" s="95"/>
      <c r="BM3028" s="96"/>
      <c r="BN3028" s="94"/>
      <c r="BO3028" s="94"/>
      <c r="BP3028" s="42"/>
      <c r="BQ3028" s="120"/>
    </row>
    <row r="3029" spans="1:69" hidden="1" x14ac:dyDescent="0.35">
      <c r="A3029" s="131">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95"/>
      <c r="BJ3029" s="95"/>
      <c r="BK3029" s="94"/>
      <c r="BL3029" s="95"/>
      <c r="BM3029" s="96"/>
      <c r="BN3029" s="94"/>
      <c r="BO3029" s="94"/>
      <c r="BP3029" s="42"/>
      <c r="BQ3029" s="120"/>
    </row>
    <row r="3030" spans="1:69" ht="34.25" hidden="1" customHeight="1" x14ac:dyDescent="0.35">
      <c r="A3030" s="131">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95"/>
      <c r="BJ3030" s="95"/>
      <c r="BK3030" s="94"/>
      <c r="BL3030" s="95"/>
      <c r="BM3030" s="96"/>
      <c r="BN3030" s="94"/>
      <c r="BO3030" s="94"/>
      <c r="BP3030" s="42"/>
      <c r="BQ3030" s="120"/>
    </row>
    <row r="3031" spans="1:69" ht="34.25" hidden="1" customHeight="1" x14ac:dyDescent="0.35">
      <c r="A3031" s="131">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95"/>
      <c r="BJ3031" s="95"/>
      <c r="BK3031" s="94"/>
      <c r="BL3031" s="95"/>
      <c r="BM3031" s="96"/>
      <c r="BN3031" s="94"/>
      <c r="BO3031" s="94"/>
      <c r="BP3031" s="42"/>
      <c r="BQ3031" s="120"/>
    </row>
    <row r="3032" spans="1:69" ht="34.25" hidden="1" customHeight="1" x14ac:dyDescent="0.35">
      <c r="A3032" s="131">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95"/>
      <c r="BJ3032" s="95"/>
      <c r="BK3032" s="94"/>
      <c r="BL3032" s="95"/>
      <c r="BM3032" s="96"/>
      <c r="BN3032" s="94"/>
      <c r="BO3032" s="94"/>
      <c r="BP3032" s="42"/>
      <c r="BQ3032" s="120"/>
    </row>
    <row r="3033" spans="1:69" ht="34.25" hidden="1" customHeight="1" x14ac:dyDescent="0.35">
      <c r="A3033" s="131">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95"/>
      <c r="BJ3033" s="95"/>
      <c r="BK3033" s="94"/>
      <c r="BL3033" s="95"/>
      <c r="BM3033" s="96"/>
      <c r="BN3033" s="94"/>
      <c r="BO3033" s="94"/>
      <c r="BP3033" s="42"/>
      <c r="BQ3033" s="120"/>
    </row>
    <row r="3034" spans="1:69" hidden="1" x14ac:dyDescent="0.35">
      <c r="A3034" s="131">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95"/>
      <c r="BJ3034" s="95"/>
      <c r="BK3034" s="94"/>
      <c r="BL3034" s="95"/>
      <c r="BM3034" s="96"/>
      <c r="BN3034" s="94"/>
      <c r="BO3034" s="94"/>
      <c r="BP3034" s="42"/>
      <c r="BQ3034" s="120"/>
    </row>
    <row r="3035" spans="1:69" hidden="1" x14ac:dyDescent="0.35">
      <c r="A3035" s="131">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95"/>
      <c r="BJ3035" s="95"/>
      <c r="BK3035" s="94"/>
      <c r="BL3035" s="95"/>
      <c r="BM3035" s="96"/>
      <c r="BN3035" s="94"/>
      <c r="BO3035" s="94"/>
      <c r="BP3035" s="42"/>
      <c r="BQ3035" s="120"/>
    </row>
    <row r="3036" spans="1:69" hidden="1" x14ac:dyDescent="0.35">
      <c r="A3036" s="131">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95"/>
      <c r="BJ3036" s="95"/>
      <c r="BK3036" s="94"/>
      <c r="BL3036" s="95"/>
      <c r="BM3036" s="96"/>
      <c r="BN3036" s="94"/>
      <c r="BO3036" s="94"/>
      <c r="BP3036" s="42"/>
      <c r="BQ3036" s="120"/>
    </row>
    <row r="3037" spans="1:69" hidden="1" x14ac:dyDescent="0.35">
      <c r="A3037" s="131">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95"/>
      <c r="BJ3037" s="95"/>
      <c r="BK3037" s="94"/>
      <c r="BL3037" s="95"/>
      <c r="BM3037" s="96"/>
      <c r="BN3037" s="94"/>
      <c r="BO3037" s="94"/>
      <c r="BP3037" s="42"/>
      <c r="BQ3037" s="120"/>
    </row>
    <row r="3038" spans="1:69" hidden="1" x14ac:dyDescent="0.35">
      <c r="A3038" s="131">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95"/>
      <c r="BJ3038" s="95"/>
      <c r="BK3038" s="94"/>
      <c r="BL3038" s="95"/>
      <c r="BM3038" s="96"/>
      <c r="BN3038" s="94"/>
      <c r="BO3038" s="94"/>
      <c r="BP3038" s="42"/>
      <c r="BQ3038" s="120"/>
    </row>
    <row r="3039" spans="1:69" hidden="1" x14ac:dyDescent="0.35">
      <c r="A3039" s="131">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95"/>
      <c r="BJ3039" s="95"/>
      <c r="BK3039" s="94"/>
      <c r="BL3039" s="95"/>
      <c r="BM3039" s="96"/>
      <c r="BN3039" s="94"/>
      <c r="BO3039" s="94"/>
      <c r="BP3039" s="42"/>
      <c r="BQ3039" s="120"/>
    </row>
    <row r="3040" spans="1:69" ht="34.25" hidden="1" customHeight="1" x14ac:dyDescent="0.35">
      <c r="A3040" s="131">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95"/>
      <c r="BJ3040" s="95"/>
      <c r="BK3040" s="94"/>
      <c r="BL3040" s="95"/>
      <c r="BM3040" s="96"/>
      <c r="BN3040" s="94"/>
      <c r="BO3040" s="94"/>
      <c r="BP3040" s="42"/>
      <c r="BQ3040" s="120"/>
    </row>
    <row r="3041" spans="1:69" ht="34.25" hidden="1" customHeight="1" x14ac:dyDescent="0.35">
      <c r="A3041" s="131">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95"/>
      <c r="BJ3041" s="95"/>
      <c r="BK3041" s="94"/>
      <c r="BL3041" s="95"/>
      <c r="BM3041" s="96"/>
      <c r="BN3041" s="94"/>
      <c r="BO3041" s="94"/>
      <c r="BP3041" s="42"/>
      <c r="BQ3041" s="120"/>
    </row>
    <row r="3042" spans="1:69" ht="34.25" hidden="1" customHeight="1" x14ac:dyDescent="0.35">
      <c r="A3042" s="131">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95"/>
      <c r="BJ3042" s="95"/>
      <c r="BK3042" s="94"/>
      <c r="BL3042" s="95"/>
      <c r="BM3042" s="96"/>
      <c r="BN3042" s="94"/>
      <c r="BO3042" s="94"/>
      <c r="BP3042" s="42"/>
      <c r="BQ3042" s="120"/>
    </row>
    <row r="3043" spans="1:69" hidden="1" x14ac:dyDescent="0.35">
      <c r="A3043" s="131">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95"/>
      <c r="BJ3043" s="95"/>
      <c r="BK3043" s="94"/>
      <c r="BL3043" s="95"/>
      <c r="BM3043" s="96"/>
      <c r="BN3043" s="94"/>
      <c r="BO3043" s="94"/>
      <c r="BP3043" s="42"/>
      <c r="BQ3043" s="120"/>
    </row>
    <row r="3044" spans="1:69" ht="34.25" hidden="1" customHeight="1" x14ac:dyDescent="0.35">
      <c r="A3044" s="131">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95"/>
      <c r="BJ3044" s="95"/>
      <c r="BK3044" s="94"/>
      <c r="BL3044" s="95"/>
      <c r="BM3044" s="96"/>
      <c r="BN3044" s="94"/>
      <c r="BO3044" s="94"/>
      <c r="BP3044" s="42"/>
      <c r="BQ3044" s="120"/>
    </row>
    <row r="3045" spans="1:69" ht="34.25" hidden="1" customHeight="1" x14ac:dyDescent="0.35">
      <c r="A3045" s="131">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95"/>
      <c r="BJ3045" s="95"/>
      <c r="BK3045" s="94"/>
      <c r="BL3045" s="95"/>
      <c r="BM3045" s="96"/>
      <c r="BN3045" s="94"/>
      <c r="BO3045" s="94"/>
      <c r="BP3045" s="42"/>
      <c r="BQ3045" s="120"/>
    </row>
    <row r="3046" spans="1:69" ht="34.25" hidden="1" customHeight="1" x14ac:dyDescent="0.35">
      <c r="A3046" s="131">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95"/>
      <c r="BJ3046" s="95"/>
      <c r="BK3046" s="94"/>
      <c r="BL3046" s="95"/>
      <c r="BM3046" s="96"/>
      <c r="BN3046" s="94"/>
      <c r="BO3046" s="94"/>
      <c r="BP3046" s="42"/>
      <c r="BQ3046" s="120"/>
    </row>
    <row r="3047" spans="1:69" ht="34.25" hidden="1" customHeight="1" x14ac:dyDescent="0.35">
      <c r="A3047" s="131">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95"/>
      <c r="BJ3047" s="95"/>
      <c r="BK3047" s="94"/>
      <c r="BL3047" s="95"/>
      <c r="BM3047" s="96"/>
      <c r="BN3047" s="94"/>
      <c r="BO3047" s="94"/>
      <c r="BP3047" s="42"/>
      <c r="BQ3047" s="120"/>
    </row>
    <row r="3048" spans="1:69" ht="34.25" hidden="1" customHeight="1" x14ac:dyDescent="0.35">
      <c r="A3048" s="131">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95"/>
      <c r="BJ3048" s="95"/>
      <c r="BK3048" s="94"/>
      <c r="BL3048" s="95"/>
      <c r="BM3048" s="96"/>
      <c r="BN3048" s="94"/>
      <c r="BO3048" s="94"/>
      <c r="BP3048" s="42"/>
      <c r="BQ3048" s="120"/>
    </row>
    <row r="3049" spans="1:69" ht="34.25" hidden="1" customHeight="1" x14ac:dyDescent="0.35">
      <c r="A3049" s="131">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95"/>
      <c r="BJ3049" s="95"/>
      <c r="BK3049" s="94"/>
      <c r="BL3049" s="95"/>
      <c r="BM3049" s="96"/>
      <c r="BN3049" s="94"/>
      <c r="BO3049" s="94"/>
      <c r="BP3049" s="42"/>
      <c r="BQ3049" s="120"/>
    </row>
    <row r="3050" spans="1:69" ht="34.25" hidden="1" customHeight="1" x14ac:dyDescent="0.35">
      <c r="A3050" s="131">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95"/>
      <c r="BJ3050" s="95"/>
      <c r="BK3050" s="94"/>
      <c r="BL3050" s="95"/>
      <c r="BM3050" s="96"/>
      <c r="BN3050" s="94"/>
      <c r="BO3050" s="94"/>
      <c r="BP3050" s="42"/>
      <c r="BQ3050" s="120"/>
    </row>
    <row r="3051" spans="1:69" ht="34.25" hidden="1" customHeight="1" x14ac:dyDescent="0.35">
      <c r="A3051" s="131">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95"/>
      <c r="BJ3051" s="95"/>
      <c r="BK3051" s="94"/>
      <c r="BL3051" s="95"/>
      <c r="BM3051" s="96"/>
      <c r="BN3051" s="94"/>
      <c r="BO3051" s="94"/>
      <c r="BP3051" s="42"/>
      <c r="BQ3051" s="120"/>
    </row>
    <row r="3052" spans="1:69" ht="34.25" hidden="1" customHeight="1" x14ac:dyDescent="0.35">
      <c r="A3052" s="131">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95"/>
      <c r="BJ3052" s="95"/>
      <c r="BK3052" s="94"/>
      <c r="BL3052" s="95"/>
      <c r="BM3052" s="96"/>
      <c r="BN3052" s="94"/>
      <c r="BO3052" s="94"/>
      <c r="BP3052" s="42"/>
      <c r="BQ3052" s="120"/>
    </row>
    <row r="3053" spans="1:69" ht="34.25" hidden="1" customHeight="1" x14ac:dyDescent="0.35">
      <c r="A3053" s="131">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95"/>
      <c r="BJ3053" s="95"/>
      <c r="BK3053" s="94"/>
      <c r="BL3053" s="95"/>
      <c r="BM3053" s="96"/>
      <c r="BN3053" s="94"/>
      <c r="BO3053" s="94"/>
      <c r="BP3053" s="42"/>
      <c r="BQ3053" s="120"/>
    </row>
    <row r="3054" spans="1:69" ht="34.25" hidden="1" customHeight="1" x14ac:dyDescent="0.35">
      <c r="A3054" s="131">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95"/>
      <c r="BJ3054" s="95"/>
      <c r="BK3054" s="94"/>
      <c r="BL3054" s="95"/>
      <c r="BM3054" s="96"/>
      <c r="BN3054" s="94"/>
      <c r="BO3054" s="94"/>
      <c r="BP3054" s="42"/>
      <c r="BQ3054" s="120"/>
    </row>
    <row r="3055" spans="1:69" ht="34.25" hidden="1" customHeight="1" x14ac:dyDescent="0.35">
      <c r="A3055" s="131">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95"/>
      <c r="BJ3055" s="95"/>
      <c r="BK3055" s="94"/>
      <c r="BL3055" s="95"/>
      <c r="BM3055" s="96"/>
      <c r="BN3055" s="94"/>
      <c r="BO3055" s="94"/>
      <c r="BP3055" s="42"/>
      <c r="BQ3055" s="120"/>
    </row>
    <row r="3056" spans="1:69" ht="34.25" hidden="1" customHeight="1" x14ac:dyDescent="0.35">
      <c r="A3056" s="131">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95"/>
      <c r="BJ3056" s="95"/>
      <c r="BK3056" s="94"/>
      <c r="BL3056" s="95"/>
      <c r="BM3056" s="96"/>
      <c r="BN3056" s="94"/>
      <c r="BO3056" s="94"/>
      <c r="BP3056" s="42"/>
      <c r="BQ3056" s="120"/>
    </row>
    <row r="3057" spans="1:69" hidden="1" x14ac:dyDescent="0.35">
      <c r="A3057" s="131">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95"/>
      <c r="BJ3057" s="95"/>
      <c r="BK3057" s="94"/>
      <c r="BL3057" s="95"/>
      <c r="BM3057" s="96"/>
      <c r="BN3057" s="94"/>
      <c r="BO3057" s="94"/>
      <c r="BP3057" s="42"/>
      <c r="BQ3057" s="120"/>
    </row>
    <row r="3058" spans="1:69" ht="34.25" hidden="1" customHeight="1" x14ac:dyDescent="0.35">
      <c r="A3058" s="131">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95"/>
      <c r="BJ3058" s="95"/>
      <c r="BK3058" s="94"/>
      <c r="BL3058" s="95"/>
      <c r="BM3058" s="96"/>
      <c r="BN3058" s="94"/>
      <c r="BO3058" s="94"/>
      <c r="BP3058" s="42"/>
      <c r="BQ3058" s="120"/>
    </row>
    <row r="3059" spans="1:69" ht="34.25" hidden="1" customHeight="1" x14ac:dyDescent="0.35">
      <c r="A3059" s="131">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95"/>
      <c r="BJ3059" s="95"/>
      <c r="BK3059" s="94"/>
      <c r="BL3059" s="95"/>
      <c r="BM3059" s="96"/>
      <c r="BN3059" s="94"/>
      <c r="BO3059" s="94"/>
      <c r="BP3059" s="42"/>
      <c r="BQ3059" s="120"/>
    </row>
    <row r="3060" spans="1:69" ht="34.25" hidden="1" customHeight="1" x14ac:dyDescent="0.35">
      <c r="A3060" s="131">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95"/>
      <c r="BJ3060" s="95"/>
      <c r="BK3060" s="94"/>
      <c r="BL3060" s="95"/>
      <c r="BM3060" s="96"/>
      <c r="BN3060" s="94"/>
      <c r="BO3060" s="94"/>
      <c r="BP3060" s="42"/>
      <c r="BQ3060" s="120"/>
    </row>
    <row r="3061" spans="1:69" hidden="1" x14ac:dyDescent="0.35">
      <c r="A3061" s="131">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95"/>
      <c r="BJ3061" s="95"/>
      <c r="BK3061" s="94"/>
      <c r="BL3061" s="95"/>
      <c r="BM3061" s="96"/>
      <c r="BN3061" s="94"/>
      <c r="BO3061" s="94"/>
      <c r="BP3061" s="42"/>
      <c r="BQ3061" s="120"/>
    </row>
    <row r="3062" spans="1:69" ht="34.25" hidden="1" customHeight="1" x14ac:dyDescent="0.35">
      <c r="A3062" s="131">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95"/>
      <c r="BJ3062" s="95"/>
      <c r="BK3062" s="94"/>
      <c r="BL3062" s="95"/>
      <c r="BM3062" s="96"/>
      <c r="BN3062" s="94"/>
      <c r="BO3062" s="94"/>
      <c r="BP3062" s="42"/>
      <c r="BQ3062" s="120"/>
    </row>
    <row r="3063" spans="1:69" ht="34.25" hidden="1" customHeight="1" x14ac:dyDescent="0.35">
      <c r="A3063" s="131">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95"/>
      <c r="BJ3063" s="95"/>
      <c r="BK3063" s="94"/>
      <c r="BL3063" s="95"/>
      <c r="BM3063" s="96"/>
      <c r="BN3063" s="94"/>
      <c r="BO3063" s="94"/>
      <c r="BP3063" s="42"/>
      <c r="BQ3063" s="120"/>
    </row>
    <row r="3064" spans="1:69" ht="34.25" hidden="1" customHeight="1" x14ac:dyDescent="0.35">
      <c r="A3064" s="131">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95"/>
      <c r="BJ3064" s="95"/>
      <c r="BK3064" s="94"/>
      <c r="BL3064" s="95"/>
      <c r="BM3064" s="96"/>
      <c r="BN3064" s="94"/>
      <c r="BO3064" s="94"/>
      <c r="BP3064" s="42"/>
      <c r="BQ3064" s="120"/>
    </row>
    <row r="3065" spans="1:69" ht="34.25" hidden="1" customHeight="1" x14ac:dyDescent="0.35">
      <c r="A3065" s="131">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95"/>
      <c r="BJ3065" s="95"/>
      <c r="BK3065" s="94"/>
      <c r="BL3065" s="95"/>
      <c r="BM3065" s="96"/>
      <c r="BN3065" s="94"/>
      <c r="BO3065" s="94"/>
      <c r="BP3065" s="42"/>
      <c r="BQ3065" s="120"/>
    </row>
    <row r="3066" spans="1:69" ht="34.25" hidden="1" customHeight="1" x14ac:dyDescent="0.35">
      <c r="A3066" s="131">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95"/>
      <c r="BJ3066" s="95"/>
      <c r="BK3066" s="94"/>
      <c r="BL3066" s="95"/>
      <c r="BM3066" s="96"/>
      <c r="BN3066" s="94"/>
      <c r="BO3066" s="94"/>
      <c r="BP3066" s="42"/>
      <c r="BQ3066" s="120"/>
    </row>
    <row r="3067" spans="1:69" ht="34.25" hidden="1" customHeight="1" x14ac:dyDescent="0.35">
      <c r="A3067" s="131">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95"/>
      <c r="BJ3067" s="95"/>
      <c r="BK3067" s="94"/>
      <c r="BL3067" s="95"/>
      <c r="BM3067" s="96"/>
      <c r="BN3067" s="94"/>
      <c r="BO3067" s="94"/>
      <c r="BP3067" s="42"/>
      <c r="BQ3067" s="120"/>
    </row>
    <row r="3068" spans="1:69" ht="34.25" hidden="1" customHeight="1" x14ac:dyDescent="0.35">
      <c r="A3068" s="131">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95"/>
      <c r="BJ3068" s="95"/>
      <c r="BK3068" s="94"/>
      <c r="BL3068" s="95"/>
      <c r="BM3068" s="96"/>
      <c r="BN3068" s="94"/>
      <c r="BO3068" s="94"/>
      <c r="BP3068" s="42"/>
      <c r="BQ3068" s="120"/>
    </row>
    <row r="3069" spans="1:69" ht="34.25" hidden="1" customHeight="1" x14ac:dyDescent="0.35">
      <c r="A3069" s="131">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95"/>
      <c r="BJ3069" s="95"/>
      <c r="BK3069" s="94"/>
      <c r="BL3069" s="95"/>
      <c r="BM3069" s="96"/>
      <c r="BN3069" s="94"/>
      <c r="BO3069" s="94"/>
      <c r="BP3069" s="42"/>
      <c r="BQ3069" s="120"/>
    </row>
    <row r="3070" spans="1:69" ht="34.25" hidden="1" customHeight="1" x14ac:dyDescent="0.35">
      <c r="A3070" s="131">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95"/>
      <c r="BJ3070" s="95"/>
      <c r="BK3070" s="94"/>
      <c r="BL3070" s="95"/>
      <c r="BM3070" s="96"/>
      <c r="BN3070" s="94"/>
      <c r="BO3070" s="94"/>
      <c r="BP3070" s="42"/>
      <c r="BQ3070" s="120"/>
    </row>
    <row r="3071" spans="1:69" ht="34.25" hidden="1" customHeight="1" x14ac:dyDescent="0.35">
      <c r="A3071" s="131">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95"/>
      <c r="BJ3071" s="95"/>
      <c r="BK3071" s="94"/>
      <c r="BL3071" s="95"/>
      <c r="BM3071" s="96"/>
      <c r="BN3071" s="94"/>
      <c r="BO3071" s="94"/>
      <c r="BP3071" s="42"/>
      <c r="BQ3071" s="120"/>
    </row>
    <row r="3072" spans="1:69" ht="34.25" hidden="1" customHeight="1" x14ac:dyDescent="0.35">
      <c r="A3072" s="131">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95"/>
      <c r="BJ3072" s="95"/>
      <c r="BK3072" s="94"/>
      <c r="BL3072" s="95"/>
      <c r="BM3072" s="96"/>
      <c r="BN3072" s="94"/>
      <c r="BO3072" s="94"/>
      <c r="BP3072" s="42"/>
      <c r="BQ3072" s="120"/>
    </row>
    <row r="3073" spans="1:69" ht="34.25" hidden="1" customHeight="1" x14ac:dyDescent="0.35">
      <c r="A3073" s="131">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95"/>
      <c r="BJ3073" s="95"/>
      <c r="BK3073" s="94"/>
      <c r="BL3073" s="95"/>
      <c r="BM3073" s="96"/>
      <c r="BN3073" s="94"/>
      <c r="BO3073" s="94"/>
      <c r="BP3073" s="42"/>
      <c r="BQ3073" s="120"/>
    </row>
    <row r="3074" spans="1:69" ht="34.25" hidden="1" customHeight="1" x14ac:dyDescent="0.35">
      <c r="A3074" s="131">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95"/>
      <c r="BJ3074" s="95"/>
      <c r="BK3074" s="94"/>
      <c r="BL3074" s="95"/>
      <c r="BM3074" s="96"/>
      <c r="BN3074" s="94"/>
      <c r="BO3074" s="94"/>
      <c r="BP3074" s="42"/>
      <c r="BQ3074" s="120"/>
    </row>
    <row r="3075" spans="1:69" ht="34.25" hidden="1" customHeight="1" x14ac:dyDescent="0.35">
      <c r="A3075" s="131">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95"/>
      <c r="BJ3075" s="95"/>
      <c r="BK3075" s="94"/>
      <c r="BL3075" s="95"/>
      <c r="BM3075" s="96"/>
      <c r="BN3075" s="94"/>
      <c r="BO3075" s="94"/>
      <c r="BP3075" s="42"/>
      <c r="BQ3075" s="120"/>
    </row>
    <row r="3076" spans="1:69" ht="34.25" hidden="1" customHeight="1" x14ac:dyDescent="0.35">
      <c r="A3076" s="131">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95"/>
      <c r="BJ3076" s="95"/>
      <c r="BK3076" s="94"/>
      <c r="BL3076" s="95"/>
      <c r="BM3076" s="96"/>
      <c r="BN3076" s="94"/>
      <c r="BO3076" s="94"/>
      <c r="BP3076" s="42"/>
      <c r="BQ3076" s="120"/>
    </row>
    <row r="3077" spans="1:69" ht="34.25" hidden="1" customHeight="1" x14ac:dyDescent="0.35">
      <c r="A3077" s="131">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95"/>
      <c r="BJ3077" s="95"/>
      <c r="BK3077" s="94"/>
      <c r="BL3077" s="95"/>
      <c r="BM3077" s="96"/>
      <c r="BN3077" s="94"/>
      <c r="BO3077" s="94"/>
      <c r="BP3077" s="42"/>
      <c r="BQ3077" s="120"/>
    </row>
    <row r="3078" spans="1:69" ht="34.25" hidden="1" customHeight="1" x14ac:dyDescent="0.35">
      <c r="A3078" s="131">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95"/>
      <c r="BJ3078" s="95"/>
      <c r="BK3078" s="94"/>
      <c r="BL3078" s="95"/>
      <c r="BM3078" s="96"/>
      <c r="BN3078" s="94"/>
      <c r="BO3078" s="94"/>
      <c r="BP3078" s="42"/>
      <c r="BQ3078" s="120"/>
    </row>
    <row r="3079" spans="1:69" ht="34.25" hidden="1" customHeight="1" x14ac:dyDescent="0.35">
      <c r="A3079" s="131">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95"/>
      <c r="BJ3079" s="95"/>
      <c r="BK3079" s="94"/>
      <c r="BL3079" s="95"/>
      <c r="BM3079" s="96"/>
      <c r="BN3079" s="94"/>
      <c r="BO3079" s="94"/>
      <c r="BP3079" s="42"/>
      <c r="BQ3079" s="120"/>
    </row>
    <row r="3080" spans="1:69" ht="34.25" hidden="1" customHeight="1" x14ac:dyDescent="0.35">
      <c r="A3080" s="131">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95"/>
      <c r="BJ3080" s="95"/>
      <c r="BK3080" s="94"/>
      <c r="BL3080" s="95"/>
      <c r="BM3080" s="96"/>
      <c r="BN3080" s="94"/>
      <c r="BO3080" s="94"/>
      <c r="BP3080" s="42"/>
      <c r="BQ3080" s="120"/>
    </row>
    <row r="3081" spans="1:69" ht="34.25" hidden="1" customHeight="1" x14ac:dyDescent="0.35">
      <c r="A3081" s="131">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95"/>
      <c r="BJ3081" s="95"/>
      <c r="BK3081" s="94"/>
      <c r="BL3081" s="95"/>
      <c r="BM3081" s="96"/>
      <c r="BN3081" s="94"/>
      <c r="BO3081" s="94"/>
      <c r="BP3081" s="42"/>
      <c r="BQ3081" s="120"/>
    </row>
    <row r="3082" spans="1:69" ht="34.25" hidden="1" customHeight="1" x14ac:dyDescent="0.35">
      <c r="A3082" s="131">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95"/>
      <c r="BJ3082" s="95"/>
      <c r="BK3082" s="94"/>
      <c r="BL3082" s="95"/>
      <c r="BM3082" s="96"/>
      <c r="BN3082" s="94"/>
      <c r="BO3082" s="94"/>
      <c r="BP3082" s="42"/>
      <c r="BQ3082" s="120"/>
    </row>
    <row r="3083" spans="1:69" ht="34.25" hidden="1" customHeight="1" x14ac:dyDescent="0.35">
      <c r="A3083" s="131">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95"/>
      <c r="BJ3083" s="95"/>
      <c r="BK3083" s="94"/>
      <c r="BL3083" s="95"/>
      <c r="BM3083" s="96"/>
      <c r="BN3083" s="94"/>
      <c r="BO3083" s="94"/>
      <c r="BP3083" s="42"/>
      <c r="BQ3083" s="120"/>
    </row>
    <row r="3084" spans="1:69" hidden="1" x14ac:dyDescent="0.35">
      <c r="A3084" s="131">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95"/>
      <c r="BJ3084" s="95"/>
      <c r="BK3084" s="94"/>
      <c r="BL3084" s="95"/>
      <c r="BM3084" s="96"/>
      <c r="BN3084" s="94"/>
      <c r="BO3084" s="94"/>
      <c r="BP3084" s="42"/>
      <c r="BQ3084" s="120"/>
    </row>
    <row r="3085" spans="1:69" ht="34.25" hidden="1" customHeight="1" x14ac:dyDescent="0.35">
      <c r="A3085" s="131">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95"/>
      <c r="BJ3085" s="95"/>
      <c r="BK3085" s="94"/>
      <c r="BL3085" s="95"/>
      <c r="BM3085" s="96"/>
      <c r="BN3085" s="94"/>
      <c r="BO3085" s="94"/>
      <c r="BP3085" s="42"/>
      <c r="BQ3085" s="120"/>
    </row>
    <row r="3086" spans="1:69" ht="34.25" hidden="1" customHeight="1" x14ac:dyDescent="0.35">
      <c r="A3086" s="131">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95"/>
      <c r="BJ3086" s="95"/>
      <c r="BK3086" s="94"/>
      <c r="BL3086" s="95"/>
      <c r="BM3086" s="96"/>
      <c r="BN3086" s="94"/>
      <c r="BO3086" s="94"/>
      <c r="BP3086" s="42"/>
      <c r="BQ3086" s="120"/>
    </row>
    <row r="3087" spans="1:69" ht="34.25" hidden="1" customHeight="1" x14ac:dyDescent="0.35">
      <c r="A3087" s="131">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95"/>
      <c r="BJ3087" s="95"/>
      <c r="BK3087" s="94"/>
      <c r="BL3087" s="95"/>
      <c r="BM3087" s="96"/>
      <c r="BN3087" s="94"/>
      <c r="BO3087" s="94"/>
      <c r="BP3087" s="42"/>
      <c r="BQ3087" s="120"/>
    </row>
    <row r="3088" spans="1:69" ht="34.25" hidden="1" customHeight="1" x14ac:dyDescent="0.35">
      <c r="A3088" s="131">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95"/>
      <c r="BJ3088" s="95"/>
      <c r="BK3088" s="94"/>
      <c r="BL3088" s="95"/>
      <c r="BM3088" s="96"/>
      <c r="BN3088" s="94"/>
      <c r="BO3088" s="94"/>
      <c r="BP3088" s="42"/>
      <c r="BQ3088" s="120"/>
    </row>
    <row r="3089" spans="1:69" hidden="1" x14ac:dyDescent="0.35">
      <c r="A3089" s="131">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95"/>
      <c r="BJ3089" s="95"/>
      <c r="BK3089" s="94"/>
      <c r="BL3089" s="95"/>
      <c r="BM3089" s="96"/>
      <c r="BN3089" s="94"/>
      <c r="BO3089" s="94"/>
      <c r="BP3089" s="42"/>
      <c r="BQ3089" s="120"/>
    </row>
    <row r="3090" spans="1:69" ht="34.25" hidden="1" customHeight="1" x14ac:dyDescent="0.35">
      <c r="A3090" s="131">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95"/>
      <c r="BJ3090" s="95"/>
      <c r="BK3090" s="94"/>
      <c r="BL3090" s="95"/>
      <c r="BM3090" s="96"/>
      <c r="BN3090" s="94"/>
      <c r="BO3090" s="94"/>
      <c r="BP3090" s="42"/>
      <c r="BQ3090" s="120"/>
    </row>
    <row r="3091" spans="1:69" ht="34.25" hidden="1" customHeight="1" x14ac:dyDescent="0.35">
      <c r="A3091" s="131">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95"/>
      <c r="BJ3091" s="95"/>
      <c r="BK3091" s="94"/>
      <c r="BL3091" s="95"/>
      <c r="BM3091" s="96"/>
      <c r="BN3091" s="94"/>
      <c r="BO3091" s="94"/>
      <c r="BP3091" s="42"/>
      <c r="BQ3091" s="120"/>
    </row>
    <row r="3092" spans="1:69" ht="34.25" hidden="1" customHeight="1" x14ac:dyDescent="0.35">
      <c r="A3092" s="131">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95"/>
      <c r="BJ3092" s="95"/>
      <c r="BK3092" s="94"/>
      <c r="BL3092" s="95"/>
      <c r="BM3092" s="96"/>
      <c r="BN3092" s="94"/>
      <c r="BO3092" s="94"/>
      <c r="BP3092" s="42"/>
      <c r="BQ3092" s="120"/>
    </row>
    <row r="3093" spans="1:69" ht="34.25" hidden="1" customHeight="1" x14ac:dyDescent="0.35">
      <c r="A3093" s="131">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95"/>
      <c r="BJ3093" s="95"/>
      <c r="BK3093" s="94"/>
      <c r="BL3093" s="95"/>
      <c r="BM3093" s="96"/>
      <c r="BN3093" s="94"/>
      <c r="BO3093" s="94"/>
      <c r="BP3093" s="42"/>
      <c r="BQ3093" s="120"/>
    </row>
    <row r="3094" spans="1:69" ht="34.25" hidden="1" customHeight="1" x14ac:dyDescent="0.35">
      <c r="A3094" s="131">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95"/>
      <c r="BJ3094" s="95"/>
      <c r="BK3094" s="94"/>
      <c r="BL3094" s="95"/>
      <c r="BM3094" s="96"/>
      <c r="BN3094" s="94"/>
      <c r="BO3094" s="94"/>
      <c r="BP3094" s="42"/>
      <c r="BQ3094" s="120"/>
    </row>
    <row r="3095" spans="1:69" hidden="1" x14ac:dyDescent="0.35">
      <c r="A3095" s="131">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95"/>
      <c r="BJ3095" s="95"/>
      <c r="BK3095" s="94"/>
      <c r="BL3095" s="95"/>
      <c r="BM3095" s="96"/>
      <c r="BN3095" s="94"/>
      <c r="BO3095" s="94"/>
      <c r="BP3095" s="42"/>
      <c r="BQ3095" s="120"/>
    </row>
    <row r="3096" spans="1:69" ht="34.25" hidden="1" customHeight="1" x14ac:dyDescent="0.35">
      <c r="A3096" s="131">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95"/>
      <c r="BJ3096" s="95"/>
      <c r="BK3096" s="94"/>
      <c r="BL3096" s="95"/>
      <c r="BM3096" s="96"/>
      <c r="BN3096" s="94"/>
      <c r="BO3096" s="94"/>
      <c r="BP3096" s="42"/>
      <c r="BQ3096" s="120"/>
    </row>
    <row r="3097" spans="1:69" ht="34.25" hidden="1" customHeight="1" x14ac:dyDescent="0.35">
      <c r="A3097" s="131">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95"/>
      <c r="BJ3097" s="95"/>
      <c r="BK3097" s="94"/>
      <c r="BL3097" s="95"/>
      <c r="BM3097" s="96"/>
      <c r="BN3097" s="94"/>
      <c r="BO3097" s="94"/>
      <c r="BP3097" s="42"/>
      <c r="BQ3097" s="120"/>
    </row>
    <row r="3098" spans="1:69" ht="34.25" hidden="1" customHeight="1" x14ac:dyDescent="0.35">
      <c r="A3098" s="131">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95"/>
      <c r="BJ3098" s="95"/>
      <c r="BK3098" s="94"/>
      <c r="BL3098" s="95"/>
      <c r="BM3098" s="96"/>
      <c r="BN3098" s="94"/>
      <c r="BO3098" s="94"/>
      <c r="BP3098" s="42"/>
      <c r="BQ3098" s="120"/>
    </row>
    <row r="3099" spans="1:69" hidden="1" x14ac:dyDescent="0.35">
      <c r="A3099" s="131">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95"/>
      <c r="BJ3099" s="95"/>
      <c r="BK3099" s="94"/>
      <c r="BL3099" s="95"/>
      <c r="BM3099" s="96"/>
      <c r="BN3099" s="94"/>
      <c r="BO3099" s="94"/>
      <c r="BP3099" s="42"/>
      <c r="BQ3099" s="120"/>
    </row>
    <row r="3100" spans="1:69" ht="34.25" hidden="1" customHeight="1" x14ac:dyDescent="0.35">
      <c r="A3100" s="131">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95"/>
      <c r="BJ3100" s="95"/>
      <c r="BK3100" s="94"/>
      <c r="BL3100" s="95"/>
      <c r="BM3100" s="96"/>
      <c r="BN3100" s="94"/>
      <c r="BO3100" s="94"/>
      <c r="BP3100" s="42"/>
      <c r="BQ3100" s="120"/>
    </row>
    <row r="3101" spans="1:69" ht="34.25" hidden="1" customHeight="1" x14ac:dyDescent="0.35">
      <c r="A3101" s="131">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95"/>
      <c r="BJ3101" s="95"/>
      <c r="BK3101" s="94"/>
      <c r="BL3101" s="95"/>
      <c r="BM3101" s="96"/>
      <c r="BN3101" s="94"/>
      <c r="BO3101" s="94"/>
      <c r="BP3101" s="42"/>
      <c r="BQ3101" s="120"/>
    </row>
    <row r="3102" spans="1:69" ht="34.25" hidden="1" customHeight="1" x14ac:dyDescent="0.35">
      <c r="A3102" s="131">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95"/>
      <c r="BJ3102" s="95"/>
      <c r="BK3102" s="94"/>
      <c r="BL3102" s="95"/>
      <c r="BM3102" s="96"/>
      <c r="BN3102" s="94"/>
      <c r="BO3102" s="94"/>
      <c r="BP3102" s="42"/>
      <c r="BQ3102" s="120"/>
    </row>
    <row r="3103" spans="1:69" ht="34.25" hidden="1" customHeight="1" x14ac:dyDescent="0.35">
      <c r="A3103" s="131">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95"/>
      <c r="BJ3103" s="95"/>
      <c r="BK3103" s="94"/>
      <c r="BL3103" s="95"/>
      <c r="BM3103" s="96"/>
      <c r="BN3103" s="94"/>
      <c r="BO3103" s="94"/>
      <c r="BP3103" s="42"/>
      <c r="BQ3103" s="120"/>
    </row>
    <row r="3104" spans="1:69" ht="34.25" hidden="1" customHeight="1" x14ac:dyDescent="0.35">
      <c r="A3104" s="131">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95"/>
      <c r="BJ3104" s="95"/>
      <c r="BK3104" s="94"/>
      <c r="BL3104" s="95"/>
      <c r="BM3104" s="96"/>
      <c r="BN3104" s="94"/>
      <c r="BO3104" s="94"/>
      <c r="BP3104" s="42"/>
      <c r="BQ3104" s="120"/>
    </row>
    <row r="3105" spans="1:69" hidden="1" x14ac:dyDescent="0.35">
      <c r="A3105" s="131">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95"/>
      <c r="BJ3105" s="95"/>
      <c r="BK3105" s="94"/>
      <c r="BL3105" s="95"/>
      <c r="BM3105" s="96"/>
      <c r="BN3105" s="94"/>
      <c r="BO3105" s="94"/>
      <c r="BP3105" s="42"/>
      <c r="BQ3105" s="120"/>
    </row>
    <row r="3106" spans="1:69" ht="34.25" hidden="1" customHeight="1" x14ac:dyDescent="0.35">
      <c r="A3106" s="131">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95"/>
      <c r="BJ3106" s="95"/>
      <c r="BK3106" s="94"/>
      <c r="BL3106" s="95"/>
      <c r="BM3106" s="96"/>
      <c r="BN3106" s="94"/>
      <c r="BO3106" s="94"/>
      <c r="BP3106" s="42"/>
      <c r="BQ3106" s="120"/>
    </row>
    <row r="3107" spans="1:69" hidden="1" x14ac:dyDescent="0.35">
      <c r="A3107" s="131">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95"/>
      <c r="BJ3107" s="95"/>
      <c r="BK3107" s="94"/>
      <c r="BL3107" s="95"/>
      <c r="BM3107" s="96"/>
      <c r="BN3107" s="94"/>
      <c r="BO3107" s="94"/>
      <c r="BP3107" s="42"/>
      <c r="BQ3107" s="120"/>
    </row>
    <row r="3108" spans="1:69" hidden="1" x14ac:dyDescent="0.35">
      <c r="A3108" s="131">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95"/>
      <c r="BJ3108" s="95"/>
      <c r="BK3108" s="94"/>
      <c r="BL3108" s="95"/>
      <c r="BM3108" s="96"/>
      <c r="BN3108" s="94"/>
      <c r="BO3108" s="94"/>
      <c r="BP3108" s="42"/>
      <c r="BQ3108" s="120"/>
    </row>
    <row r="3109" spans="1:69" ht="34.25" hidden="1" customHeight="1" x14ac:dyDescent="0.35">
      <c r="A3109" s="131">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95"/>
      <c r="BJ3109" s="95"/>
      <c r="BK3109" s="94"/>
      <c r="BL3109" s="95"/>
      <c r="BM3109" s="96"/>
      <c r="BN3109" s="94"/>
      <c r="BO3109" s="94"/>
      <c r="BP3109" s="42"/>
      <c r="BQ3109" s="120"/>
    </row>
    <row r="3110" spans="1:69" ht="34.25" hidden="1" customHeight="1" x14ac:dyDescent="0.35">
      <c r="A3110" s="131">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95"/>
      <c r="BJ3110" s="95"/>
      <c r="BK3110" s="94"/>
      <c r="BL3110" s="95"/>
      <c r="BM3110" s="96"/>
      <c r="BN3110" s="94"/>
      <c r="BO3110" s="94"/>
      <c r="BP3110" s="42"/>
      <c r="BQ3110" s="120"/>
    </row>
    <row r="3111" spans="1:69" hidden="1" x14ac:dyDescent="0.35">
      <c r="A3111" s="131">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95"/>
      <c r="BJ3111" s="95"/>
      <c r="BK3111" s="94"/>
      <c r="BL3111" s="95"/>
      <c r="BM3111" s="96"/>
      <c r="BN3111" s="94"/>
      <c r="BO3111" s="94"/>
      <c r="BP3111" s="42"/>
      <c r="BQ3111" s="120"/>
    </row>
    <row r="3112" spans="1:69" hidden="1" x14ac:dyDescent="0.35">
      <c r="A3112" s="131">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95"/>
      <c r="BJ3112" s="95"/>
      <c r="BK3112" s="94"/>
      <c r="BL3112" s="95"/>
      <c r="BM3112" s="96"/>
      <c r="BN3112" s="94"/>
      <c r="BO3112" s="94"/>
      <c r="BP3112" s="42"/>
      <c r="BQ3112" s="120"/>
    </row>
    <row r="3113" spans="1:69" hidden="1" x14ac:dyDescent="0.35">
      <c r="A3113" s="131">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95"/>
      <c r="BJ3113" s="95"/>
      <c r="BK3113" s="94"/>
      <c r="BL3113" s="95"/>
      <c r="BM3113" s="96"/>
      <c r="BN3113" s="94"/>
      <c r="BO3113" s="94"/>
      <c r="BP3113" s="42"/>
      <c r="BQ3113" s="120"/>
    </row>
    <row r="3114" spans="1:69" ht="34.25" hidden="1" customHeight="1" x14ac:dyDescent="0.35">
      <c r="A3114" s="131">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95"/>
      <c r="BJ3114" s="95"/>
      <c r="BK3114" s="94"/>
      <c r="BL3114" s="95"/>
      <c r="BM3114" s="96"/>
      <c r="BN3114" s="94"/>
      <c r="BO3114" s="94"/>
      <c r="BP3114" s="42"/>
      <c r="BQ3114" s="120"/>
    </row>
    <row r="3115" spans="1:69" hidden="1" x14ac:dyDescent="0.35">
      <c r="A3115" s="131">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95"/>
      <c r="BJ3115" s="95"/>
      <c r="BK3115" s="94"/>
      <c r="BL3115" s="95"/>
      <c r="BM3115" s="96"/>
      <c r="BN3115" s="94"/>
      <c r="BO3115" s="94"/>
      <c r="BP3115" s="42"/>
      <c r="BQ3115" s="120"/>
    </row>
    <row r="3116" spans="1:69" hidden="1" x14ac:dyDescent="0.35">
      <c r="A3116" s="131">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95"/>
      <c r="BJ3116" s="95"/>
      <c r="BK3116" s="94"/>
      <c r="BL3116" s="95"/>
      <c r="BM3116" s="96"/>
      <c r="BN3116" s="94"/>
      <c r="BO3116" s="94"/>
      <c r="BP3116" s="42"/>
      <c r="BQ3116" s="120"/>
    </row>
    <row r="3117" spans="1:69" hidden="1" x14ac:dyDescent="0.35">
      <c r="A3117" s="131">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95"/>
      <c r="BJ3117" s="95"/>
      <c r="BK3117" s="94"/>
      <c r="BL3117" s="95"/>
      <c r="BM3117" s="96"/>
      <c r="BN3117" s="94"/>
      <c r="BO3117" s="94"/>
      <c r="BP3117" s="42"/>
      <c r="BQ3117" s="120"/>
    </row>
    <row r="3118" spans="1:69" hidden="1" x14ac:dyDescent="0.35">
      <c r="A3118" s="131">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95"/>
      <c r="BJ3118" s="95"/>
      <c r="BK3118" s="94"/>
      <c r="BL3118" s="95"/>
      <c r="BM3118" s="96"/>
      <c r="BN3118" s="94"/>
      <c r="BO3118" s="94"/>
      <c r="BP3118" s="42"/>
      <c r="BQ3118" s="120"/>
    </row>
    <row r="3119" spans="1:69" hidden="1" x14ac:dyDescent="0.35">
      <c r="A3119" s="131">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95"/>
      <c r="BJ3119" s="95"/>
      <c r="BK3119" s="94"/>
      <c r="BL3119" s="95"/>
      <c r="BM3119" s="96"/>
      <c r="BN3119" s="94"/>
      <c r="BO3119" s="94"/>
      <c r="BP3119" s="42"/>
      <c r="BQ3119" s="120"/>
    </row>
    <row r="3120" spans="1:69" hidden="1" x14ac:dyDescent="0.35">
      <c r="A3120" s="131">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95"/>
      <c r="BJ3120" s="95"/>
      <c r="BK3120" s="94"/>
      <c r="BL3120" s="95"/>
      <c r="BM3120" s="96"/>
      <c r="BN3120" s="94"/>
      <c r="BO3120" s="94"/>
      <c r="BP3120" s="42"/>
      <c r="BQ3120" s="120"/>
    </row>
    <row r="3121" spans="1:69" ht="34.25" hidden="1" customHeight="1" x14ac:dyDescent="0.35">
      <c r="A3121" s="131">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95"/>
      <c r="BJ3121" s="95"/>
      <c r="BK3121" s="94"/>
      <c r="BL3121" s="95"/>
      <c r="BM3121" s="96"/>
      <c r="BN3121" s="94"/>
      <c r="BO3121" s="94"/>
      <c r="BP3121" s="42"/>
      <c r="BQ3121" s="120"/>
    </row>
    <row r="3122" spans="1:69" ht="34.25" hidden="1" customHeight="1" x14ac:dyDescent="0.35">
      <c r="A3122" s="131">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95"/>
      <c r="BJ3122" s="95"/>
      <c r="BK3122" s="94"/>
      <c r="BL3122" s="95"/>
      <c r="BM3122" s="96"/>
      <c r="BN3122" s="94"/>
      <c r="BO3122" s="94"/>
      <c r="BP3122" s="42"/>
      <c r="BQ3122" s="120"/>
    </row>
    <row r="3123" spans="1:69" ht="34.25" hidden="1" customHeight="1" x14ac:dyDescent="0.35">
      <c r="A3123" s="131">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95"/>
      <c r="BJ3123" s="95"/>
      <c r="BK3123" s="94"/>
      <c r="BL3123" s="95"/>
      <c r="BM3123" s="96"/>
      <c r="BN3123" s="94"/>
      <c r="BO3123" s="94"/>
      <c r="BP3123" s="42"/>
      <c r="BQ3123" s="120"/>
    </row>
    <row r="3124" spans="1:69" ht="34.25" hidden="1" customHeight="1" x14ac:dyDescent="0.35">
      <c r="A3124" s="131">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95"/>
      <c r="BJ3124" s="95"/>
      <c r="BK3124" s="94"/>
      <c r="BL3124" s="95"/>
      <c r="BM3124" s="96"/>
      <c r="BN3124" s="94"/>
      <c r="BO3124" s="94"/>
      <c r="BP3124" s="42"/>
      <c r="BQ3124" s="120"/>
    </row>
    <row r="3125" spans="1:69" hidden="1" x14ac:dyDescent="0.35">
      <c r="A3125" s="131">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95"/>
      <c r="BJ3125" s="95"/>
      <c r="BK3125" s="94"/>
      <c r="BL3125" s="95"/>
      <c r="BM3125" s="96"/>
      <c r="BN3125" s="94"/>
      <c r="BO3125" s="94"/>
      <c r="BP3125" s="42"/>
      <c r="BQ3125" s="120"/>
    </row>
    <row r="3126" spans="1:69" hidden="1" x14ac:dyDescent="0.35">
      <c r="A3126" s="131">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95"/>
      <c r="BJ3126" s="95"/>
      <c r="BK3126" s="94"/>
      <c r="BL3126" s="95"/>
      <c r="BM3126" s="96"/>
      <c r="BN3126" s="94"/>
      <c r="BO3126" s="94"/>
      <c r="BP3126" s="42"/>
      <c r="BQ3126" s="120"/>
    </row>
    <row r="3127" spans="1:69" ht="34.25" hidden="1" customHeight="1" x14ac:dyDescent="0.35">
      <c r="A3127" s="131">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95"/>
      <c r="BJ3127" s="95"/>
      <c r="BK3127" s="94"/>
      <c r="BL3127" s="95"/>
      <c r="BM3127" s="96"/>
      <c r="BN3127" s="94"/>
      <c r="BO3127" s="94"/>
      <c r="BP3127" s="42"/>
      <c r="BQ3127" s="120"/>
    </row>
    <row r="3128" spans="1:69" ht="34.25" hidden="1" customHeight="1" x14ac:dyDescent="0.35">
      <c r="A3128" s="131">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95"/>
      <c r="BJ3128" s="95"/>
      <c r="BK3128" s="94"/>
      <c r="BL3128" s="95"/>
      <c r="BM3128" s="96"/>
      <c r="BN3128" s="94"/>
      <c r="BO3128" s="94"/>
      <c r="BP3128" s="42"/>
      <c r="BQ3128" s="120"/>
    </row>
    <row r="3129" spans="1:69" ht="34.25" hidden="1" customHeight="1" x14ac:dyDescent="0.35">
      <c r="A3129" s="131">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95"/>
      <c r="BJ3129" s="95"/>
      <c r="BK3129" s="94"/>
      <c r="BL3129" s="95"/>
      <c r="BM3129" s="96"/>
      <c r="BN3129" s="94"/>
      <c r="BO3129" s="94"/>
      <c r="BP3129" s="42"/>
      <c r="BQ3129" s="120"/>
    </row>
    <row r="3130" spans="1:69" ht="34.25" hidden="1" customHeight="1" x14ac:dyDescent="0.35">
      <c r="A3130" s="131">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95"/>
      <c r="BJ3130" s="95"/>
      <c r="BK3130" s="94"/>
      <c r="BL3130" s="95"/>
      <c r="BM3130" s="96"/>
      <c r="BN3130" s="94"/>
      <c r="BO3130" s="94"/>
      <c r="BP3130" s="42"/>
      <c r="BQ3130" s="120"/>
    </row>
    <row r="3131" spans="1:69" ht="34.25" hidden="1" customHeight="1" x14ac:dyDescent="0.35">
      <c r="A3131" s="131">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95"/>
      <c r="BJ3131" s="95"/>
      <c r="BK3131" s="94"/>
      <c r="BL3131" s="95"/>
      <c r="BM3131" s="96"/>
      <c r="BN3131" s="94"/>
      <c r="BO3131" s="94"/>
      <c r="BP3131" s="42"/>
      <c r="BQ3131" s="120"/>
    </row>
    <row r="3132" spans="1:69" ht="34.25" hidden="1" customHeight="1" x14ac:dyDescent="0.35">
      <c r="A3132" s="131">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95"/>
      <c r="BJ3132" s="95"/>
      <c r="BK3132" s="94"/>
      <c r="BL3132" s="95"/>
      <c r="BM3132" s="96"/>
      <c r="BN3132" s="94"/>
      <c r="BO3132" s="94"/>
      <c r="BP3132" s="42"/>
      <c r="BQ3132" s="120"/>
    </row>
    <row r="3133" spans="1:69" hidden="1" x14ac:dyDescent="0.35">
      <c r="A3133" s="131">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95"/>
      <c r="BJ3133" s="95"/>
      <c r="BK3133" s="94"/>
      <c r="BL3133" s="95"/>
      <c r="BM3133" s="96"/>
      <c r="BN3133" s="94"/>
      <c r="BO3133" s="94"/>
      <c r="BP3133" s="42"/>
      <c r="BQ3133" s="120"/>
    </row>
    <row r="3134" spans="1:69" ht="34.25" hidden="1" customHeight="1" x14ac:dyDescent="0.35">
      <c r="A3134" s="131">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95"/>
      <c r="BJ3134" s="95"/>
      <c r="BK3134" s="94"/>
      <c r="BL3134" s="95"/>
      <c r="BM3134" s="96"/>
      <c r="BN3134" s="94"/>
      <c r="BO3134" s="94"/>
      <c r="BP3134" s="42"/>
      <c r="BQ3134" s="120"/>
    </row>
    <row r="3135" spans="1:69" ht="34.25" hidden="1" customHeight="1" x14ac:dyDescent="0.35">
      <c r="A3135" s="131">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95"/>
      <c r="BJ3135" s="95"/>
      <c r="BK3135" s="94"/>
      <c r="BL3135" s="95"/>
      <c r="BM3135" s="96"/>
      <c r="BN3135" s="94"/>
      <c r="BO3135" s="94"/>
      <c r="BP3135" s="42"/>
      <c r="BQ3135" s="120"/>
    </row>
    <row r="3136" spans="1:69" ht="34.25" hidden="1" customHeight="1" x14ac:dyDescent="0.35">
      <c r="A3136" s="131">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95"/>
      <c r="BJ3136" s="95"/>
      <c r="BK3136" s="94"/>
      <c r="BL3136" s="95"/>
      <c r="BM3136" s="96"/>
      <c r="BN3136" s="94"/>
      <c r="BO3136" s="94"/>
      <c r="BP3136" s="42"/>
      <c r="BQ3136" s="120"/>
    </row>
    <row r="3137" spans="1:69" ht="34.25" hidden="1" customHeight="1" x14ac:dyDescent="0.35">
      <c r="A3137" s="131">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95"/>
      <c r="BJ3137" s="95"/>
      <c r="BK3137" s="94"/>
      <c r="BL3137" s="95"/>
      <c r="BM3137" s="96"/>
      <c r="BN3137" s="94"/>
      <c r="BO3137" s="94"/>
      <c r="BP3137" s="42"/>
      <c r="BQ3137" s="120"/>
    </row>
    <row r="3138" spans="1:69" ht="34.25" hidden="1" customHeight="1" x14ac:dyDescent="0.35">
      <c r="A3138" s="131">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95"/>
      <c r="BJ3138" s="95"/>
      <c r="BK3138" s="94"/>
      <c r="BL3138" s="95"/>
      <c r="BM3138" s="96"/>
      <c r="BN3138" s="94"/>
      <c r="BO3138" s="94"/>
      <c r="BP3138" s="42"/>
      <c r="BQ3138" s="120"/>
    </row>
    <row r="3139" spans="1:69" ht="34.25" hidden="1" customHeight="1" x14ac:dyDescent="0.35">
      <c r="A3139" s="131">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95"/>
      <c r="BJ3139" s="95"/>
      <c r="BK3139" s="94"/>
      <c r="BL3139" s="95"/>
      <c r="BM3139" s="96"/>
      <c r="BN3139" s="94"/>
      <c r="BO3139" s="94"/>
      <c r="BP3139" s="42"/>
      <c r="BQ3139" s="120"/>
    </row>
    <row r="3140" spans="1:69" ht="34.25" hidden="1" customHeight="1" x14ac:dyDescent="0.35">
      <c r="A3140" s="131">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95"/>
      <c r="BJ3140" s="95"/>
      <c r="BK3140" s="94"/>
      <c r="BL3140" s="95"/>
      <c r="BM3140" s="96"/>
      <c r="BN3140" s="94"/>
      <c r="BO3140" s="94"/>
      <c r="BP3140" s="42"/>
      <c r="BQ3140" s="120"/>
    </row>
    <row r="3141" spans="1:69" ht="34.25" hidden="1" customHeight="1" x14ac:dyDescent="0.35">
      <c r="A3141" s="131">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95"/>
      <c r="BJ3141" s="95"/>
      <c r="BK3141" s="94"/>
      <c r="BL3141" s="95"/>
      <c r="BM3141" s="96"/>
      <c r="BN3141" s="94"/>
      <c r="BO3141" s="94"/>
      <c r="BP3141" s="42"/>
      <c r="BQ3141" s="120"/>
    </row>
    <row r="3142" spans="1:69" hidden="1" x14ac:dyDescent="0.35">
      <c r="A3142" s="131">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95"/>
      <c r="BJ3142" s="95"/>
      <c r="BK3142" s="94"/>
      <c r="BL3142" s="95"/>
      <c r="BM3142" s="96"/>
      <c r="BN3142" s="94"/>
      <c r="BO3142" s="94"/>
      <c r="BP3142" s="42"/>
      <c r="BQ3142" s="120"/>
    </row>
    <row r="3143" spans="1:69" hidden="1" x14ac:dyDescent="0.35">
      <c r="A3143" s="131">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95"/>
      <c r="BJ3143" s="95"/>
      <c r="BK3143" s="94"/>
      <c r="BL3143" s="95"/>
      <c r="BM3143" s="96"/>
      <c r="BN3143" s="94"/>
      <c r="BO3143" s="94"/>
      <c r="BP3143" s="42"/>
      <c r="BQ3143" s="120"/>
    </row>
    <row r="3144" spans="1:69" ht="34.25" hidden="1" customHeight="1" x14ac:dyDescent="0.35">
      <c r="A3144" s="131">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95"/>
      <c r="BJ3144" s="95"/>
      <c r="BK3144" s="94"/>
      <c r="BL3144" s="95"/>
      <c r="BM3144" s="96"/>
      <c r="BN3144" s="94"/>
      <c r="BO3144" s="94"/>
      <c r="BP3144" s="42"/>
      <c r="BQ3144" s="120"/>
    </row>
    <row r="3145" spans="1:69" ht="34.25" hidden="1" customHeight="1" x14ac:dyDescent="0.35">
      <c r="A3145" s="131">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95"/>
      <c r="BJ3145" s="95"/>
      <c r="BK3145" s="94"/>
      <c r="BL3145" s="95"/>
      <c r="BM3145" s="96"/>
      <c r="BN3145" s="94"/>
      <c r="BO3145" s="94"/>
      <c r="BP3145" s="42"/>
      <c r="BQ3145" s="120"/>
    </row>
    <row r="3146" spans="1:69" ht="34.25" hidden="1" customHeight="1" x14ac:dyDescent="0.35">
      <c r="A3146" s="131">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95"/>
      <c r="BJ3146" s="95"/>
      <c r="BK3146" s="94"/>
      <c r="BL3146" s="95"/>
      <c r="BM3146" s="96"/>
      <c r="BN3146" s="94"/>
      <c r="BO3146" s="94"/>
      <c r="BP3146" s="42"/>
      <c r="BQ3146" s="120"/>
    </row>
    <row r="3147" spans="1:69" ht="34.25" hidden="1" customHeight="1" x14ac:dyDescent="0.35">
      <c r="A3147" s="131">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95"/>
      <c r="BJ3147" s="95"/>
      <c r="BK3147" s="94"/>
      <c r="BL3147" s="95"/>
      <c r="BM3147" s="96"/>
      <c r="BN3147" s="94"/>
      <c r="BO3147" s="94"/>
      <c r="BP3147" s="42"/>
      <c r="BQ3147" s="120"/>
    </row>
    <row r="3148" spans="1:69" ht="34.25" hidden="1" customHeight="1" x14ac:dyDescent="0.35">
      <c r="A3148" s="131">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95"/>
      <c r="BJ3148" s="95"/>
      <c r="BK3148" s="94"/>
      <c r="BL3148" s="95"/>
      <c r="BM3148" s="96"/>
      <c r="BN3148" s="94"/>
      <c r="BO3148" s="94"/>
      <c r="BP3148" s="42"/>
      <c r="BQ3148" s="120"/>
    </row>
    <row r="3149" spans="1:69" ht="34.25" hidden="1" customHeight="1" x14ac:dyDescent="0.35">
      <c r="A3149" s="131">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95"/>
      <c r="BJ3149" s="95"/>
      <c r="BK3149" s="94"/>
      <c r="BL3149" s="95"/>
      <c r="BM3149" s="96"/>
      <c r="BN3149" s="94"/>
      <c r="BO3149" s="94"/>
      <c r="BP3149" s="42"/>
      <c r="BQ3149" s="120"/>
    </row>
    <row r="3150" spans="1:69" ht="34.25" hidden="1" customHeight="1" x14ac:dyDescent="0.35">
      <c r="A3150" s="131">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95"/>
      <c r="BJ3150" s="95"/>
      <c r="BK3150" s="94"/>
      <c r="BL3150" s="95"/>
      <c r="BM3150" s="96"/>
      <c r="BN3150" s="94"/>
      <c r="BO3150" s="94"/>
      <c r="BP3150" s="42"/>
      <c r="BQ3150" s="120"/>
    </row>
    <row r="3151" spans="1:69" ht="34.25" hidden="1" customHeight="1" x14ac:dyDescent="0.35">
      <c r="A3151" s="131">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95"/>
      <c r="BJ3151" s="95"/>
      <c r="BK3151" s="94"/>
      <c r="BL3151" s="95"/>
      <c r="BM3151" s="96"/>
      <c r="BN3151" s="94"/>
      <c r="BO3151" s="94"/>
      <c r="BP3151" s="42"/>
      <c r="BQ3151" s="120"/>
    </row>
    <row r="3152" spans="1:69" ht="34.25" hidden="1" customHeight="1" x14ac:dyDescent="0.35">
      <c r="A3152" s="131">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95"/>
      <c r="BJ3152" s="95"/>
      <c r="BK3152" s="94"/>
      <c r="BL3152" s="95"/>
      <c r="BM3152" s="96"/>
      <c r="BN3152" s="94"/>
      <c r="BO3152" s="94"/>
      <c r="BP3152" s="42"/>
      <c r="BQ3152" s="120"/>
    </row>
    <row r="3153" spans="1:69" ht="34.25" hidden="1" customHeight="1" x14ac:dyDescent="0.35">
      <c r="A3153" s="131">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95"/>
      <c r="BJ3153" s="95"/>
      <c r="BK3153" s="94"/>
      <c r="BL3153" s="95"/>
      <c r="BM3153" s="96"/>
      <c r="BN3153" s="94"/>
      <c r="BO3153" s="94"/>
      <c r="BP3153" s="42"/>
      <c r="BQ3153" s="120"/>
    </row>
    <row r="3154" spans="1:69" ht="34.25" hidden="1" customHeight="1" x14ac:dyDescent="0.35">
      <c r="A3154" s="131">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95"/>
      <c r="BJ3154" s="95"/>
      <c r="BK3154" s="94"/>
      <c r="BL3154" s="95"/>
      <c r="BM3154" s="96"/>
      <c r="BN3154" s="94"/>
      <c r="BO3154" s="94"/>
      <c r="BP3154" s="42"/>
      <c r="BQ3154" s="120"/>
    </row>
    <row r="3155" spans="1:69" hidden="1" x14ac:dyDescent="0.35">
      <c r="A3155" s="131">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95"/>
      <c r="BJ3155" s="95"/>
      <c r="BK3155" s="94"/>
      <c r="BL3155" s="95"/>
      <c r="BM3155" s="96"/>
      <c r="BN3155" s="94"/>
      <c r="BO3155" s="94"/>
      <c r="BP3155" s="42"/>
      <c r="BQ3155" s="120"/>
    </row>
    <row r="3156" spans="1:69" ht="34.25" hidden="1" customHeight="1" x14ac:dyDescent="0.35">
      <c r="A3156" s="131">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95"/>
      <c r="BJ3156" s="95"/>
      <c r="BK3156" s="94"/>
      <c r="BL3156" s="95"/>
      <c r="BM3156" s="96"/>
      <c r="BN3156" s="94"/>
      <c r="BO3156" s="94"/>
      <c r="BP3156" s="42"/>
      <c r="BQ3156" s="120"/>
    </row>
    <row r="3157" spans="1:69" ht="34.25" hidden="1" customHeight="1" x14ac:dyDescent="0.35">
      <c r="A3157" s="131">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95"/>
      <c r="BJ3157" s="95"/>
      <c r="BK3157" s="94"/>
      <c r="BL3157" s="95"/>
      <c r="BM3157" s="96"/>
      <c r="BN3157" s="94"/>
      <c r="BO3157" s="94"/>
      <c r="BP3157" s="42"/>
      <c r="BQ3157" s="120"/>
    </row>
    <row r="3158" spans="1:69" ht="34.25" hidden="1" customHeight="1" x14ac:dyDescent="0.35">
      <c r="A3158" s="131">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95"/>
      <c r="BJ3158" s="95"/>
      <c r="BK3158" s="94"/>
      <c r="BL3158" s="95"/>
      <c r="BM3158" s="96"/>
      <c r="BN3158" s="94"/>
      <c r="BO3158" s="94"/>
      <c r="BP3158" s="42"/>
      <c r="BQ3158" s="120"/>
    </row>
    <row r="3159" spans="1:69" hidden="1" x14ac:dyDescent="0.35">
      <c r="A3159" s="131">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95"/>
      <c r="BJ3159" s="95"/>
      <c r="BK3159" s="94"/>
      <c r="BL3159" s="95"/>
      <c r="BM3159" s="96"/>
      <c r="BN3159" s="94"/>
      <c r="BO3159" s="94"/>
      <c r="BP3159" s="42"/>
      <c r="BQ3159" s="120"/>
    </row>
    <row r="3160" spans="1:69" hidden="1" x14ac:dyDescent="0.35">
      <c r="A3160" s="131">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95"/>
      <c r="BJ3160" s="95"/>
      <c r="BK3160" s="94"/>
      <c r="BL3160" s="95"/>
      <c r="BM3160" s="96"/>
      <c r="BN3160" s="94"/>
      <c r="BO3160" s="94"/>
      <c r="BP3160" s="42"/>
      <c r="BQ3160" s="120"/>
    </row>
    <row r="3161" spans="1:69" ht="22.75" hidden="1" customHeight="1" x14ac:dyDescent="0.35">
      <c r="A3161" s="131">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95"/>
      <c r="BJ3161" s="95"/>
      <c r="BK3161" s="94"/>
      <c r="BL3161" s="95"/>
      <c r="BM3161" s="96"/>
      <c r="BN3161" s="94"/>
      <c r="BO3161" s="94"/>
      <c r="BP3161" s="42"/>
      <c r="BQ3161" s="120"/>
    </row>
    <row r="3162" spans="1:69" hidden="1" x14ac:dyDescent="0.35">
      <c r="A3162" s="131">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95"/>
      <c r="BJ3162" s="95"/>
      <c r="BK3162" s="94"/>
      <c r="BL3162" s="95"/>
      <c r="BM3162" s="96"/>
      <c r="BN3162" s="94"/>
      <c r="BO3162" s="94"/>
      <c r="BP3162" s="42"/>
      <c r="BQ3162" s="120"/>
    </row>
    <row r="3163" spans="1:69" ht="22.75" hidden="1" customHeight="1" x14ac:dyDescent="0.35">
      <c r="A3163" s="131">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95"/>
      <c r="BJ3163" s="95"/>
      <c r="BK3163" s="94"/>
      <c r="BL3163" s="95"/>
      <c r="BM3163" s="96"/>
      <c r="BN3163" s="94"/>
      <c r="BO3163" s="94"/>
      <c r="BP3163" s="42"/>
      <c r="BQ3163" s="120"/>
    </row>
    <row r="3164" spans="1:69" ht="34.25" hidden="1" customHeight="1" x14ac:dyDescent="0.35">
      <c r="A3164" s="131">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95"/>
      <c r="BJ3164" s="95"/>
      <c r="BK3164" s="94"/>
      <c r="BL3164" s="95"/>
      <c r="BM3164" s="96"/>
      <c r="BN3164" s="94"/>
      <c r="BO3164" s="94"/>
      <c r="BP3164" s="42"/>
      <c r="BQ3164" s="120"/>
    </row>
    <row r="3165" spans="1:69" ht="34.25" hidden="1" customHeight="1" x14ac:dyDescent="0.35">
      <c r="A3165" s="131">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95"/>
      <c r="BJ3165" s="95"/>
      <c r="BK3165" s="94"/>
      <c r="BL3165" s="95"/>
      <c r="BM3165" s="96"/>
      <c r="BN3165" s="94"/>
      <c r="BO3165" s="94"/>
      <c r="BP3165" s="42"/>
      <c r="BQ3165" s="120"/>
    </row>
    <row r="3166" spans="1:69" ht="34.25" hidden="1" customHeight="1" x14ac:dyDescent="0.35">
      <c r="A3166" s="131">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95"/>
      <c r="BJ3166" s="95"/>
      <c r="BK3166" s="94"/>
      <c r="BL3166" s="95"/>
      <c r="BM3166" s="96"/>
      <c r="BN3166" s="94"/>
      <c r="BO3166" s="94"/>
      <c r="BP3166" s="42"/>
      <c r="BQ3166" s="120"/>
    </row>
    <row r="3167" spans="1:69" ht="22.75" hidden="1" customHeight="1" x14ac:dyDescent="0.35">
      <c r="A3167" s="131">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95"/>
      <c r="BJ3167" s="95"/>
      <c r="BK3167" s="94"/>
      <c r="BL3167" s="95"/>
      <c r="BM3167" s="96"/>
      <c r="BN3167" s="94"/>
      <c r="BO3167" s="94"/>
      <c r="BP3167" s="42"/>
      <c r="BQ3167" s="120"/>
    </row>
    <row r="3168" spans="1:69" hidden="1" x14ac:dyDescent="0.35">
      <c r="A3168" s="131">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95"/>
      <c r="BJ3168" s="95"/>
      <c r="BK3168" s="94"/>
      <c r="BL3168" s="95"/>
      <c r="BM3168" s="96"/>
      <c r="BN3168" s="94"/>
      <c r="BO3168" s="94"/>
      <c r="BP3168" s="42"/>
      <c r="BQ3168" s="120"/>
    </row>
    <row r="3169" spans="1:69" hidden="1" x14ac:dyDescent="0.35">
      <c r="A3169" s="131">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95"/>
      <c r="BJ3169" s="95"/>
      <c r="BK3169" s="94"/>
      <c r="BL3169" s="95"/>
      <c r="BM3169" s="96"/>
      <c r="BN3169" s="94"/>
      <c r="BO3169" s="94"/>
      <c r="BP3169" s="42"/>
      <c r="BQ3169" s="120"/>
    </row>
    <row r="3170" spans="1:69" ht="22.75" hidden="1" customHeight="1" x14ac:dyDescent="0.35">
      <c r="A3170" s="131">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95"/>
      <c r="BJ3170" s="95"/>
      <c r="BK3170" s="94"/>
      <c r="BL3170" s="95"/>
      <c r="BM3170" s="96"/>
      <c r="BN3170" s="94"/>
      <c r="BO3170" s="94"/>
      <c r="BP3170" s="42"/>
      <c r="BQ3170" s="120"/>
    </row>
    <row r="3171" spans="1:69" ht="34.25" hidden="1" customHeight="1" x14ac:dyDescent="0.35">
      <c r="A3171" s="131">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95"/>
      <c r="BJ3171" s="95"/>
      <c r="BK3171" s="94"/>
      <c r="BL3171" s="95"/>
      <c r="BM3171" s="96"/>
      <c r="BN3171" s="94"/>
      <c r="BO3171" s="94"/>
      <c r="BP3171" s="42"/>
      <c r="BQ3171" s="120"/>
    </row>
    <row r="3172" spans="1:69" ht="34.25" hidden="1" customHeight="1" x14ac:dyDescent="0.35">
      <c r="A3172" s="131">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95"/>
      <c r="BJ3172" s="95"/>
      <c r="BK3172" s="94"/>
      <c r="BL3172" s="95"/>
      <c r="BM3172" s="96"/>
      <c r="BN3172" s="94"/>
      <c r="BO3172" s="94"/>
      <c r="BP3172" s="42"/>
      <c r="BQ3172" s="120"/>
    </row>
    <row r="3173" spans="1:69" ht="34.25" hidden="1" customHeight="1" x14ac:dyDescent="0.35">
      <c r="A3173" s="131">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95"/>
      <c r="BJ3173" s="95"/>
      <c r="BK3173" s="94"/>
      <c r="BL3173" s="95"/>
      <c r="BM3173" s="96"/>
      <c r="BN3173" s="94"/>
      <c r="BO3173" s="94"/>
      <c r="BP3173" s="42"/>
      <c r="BQ3173" s="120"/>
    </row>
    <row r="3174" spans="1:69" ht="34.25" hidden="1" customHeight="1" x14ac:dyDescent="0.35">
      <c r="A3174" s="131">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95"/>
      <c r="BJ3174" s="95"/>
      <c r="BK3174" s="94"/>
      <c r="BL3174" s="95"/>
      <c r="BM3174" s="96"/>
      <c r="BN3174" s="94"/>
      <c r="BO3174" s="94"/>
      <c r="BP3174" s="42"/>
      <c r="BQ3174" s="120"/>
    </row>
    <row r="3175" spans="1:69" ht="34.25" hidden="1" customHeight="1" x14ac:dyDescent="0.35">
      <c r="A3175" s="131">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95"/>
      <c r="BJ3175" s="95"/>
      <c r="BK3175" s="94"/>
      <c r="BL3175" s="95"/>
      <c r="BM3175" s="96"/>
      <c r="BN3175" s="94"/>
      <c r="BO3175" s="94"/>
      <c r="BP3175" s="42"/>
      <c r="BQ3175" s="120"/>
    </row>
    <row r="3176" spans="1:69" ht="34.25" hidden="1" customHeight="1" x14ac:dyDescent="0.35">
      <c r="A3176" s="131">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95"/>
      <c r="BJ3176" s="95"/>
      <c r="BK3176" s="94"/>
      <c r="BL3176" s="95"/>
      <c r="BM3176" s="96"/>
      <c r="BN3176" s="94"/>
      <c r="BO3176" s="94"/>
      <c r="BP3176" s="42"/>
      <c r="BQ3176" s="120"/>
    </row>
    <row r="3177" spans="1:69" ht="34.25" hidden="1" customHeight="1" x14ac:dyDescent="0.35">
      <c r="A3177" s="131">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95"/>
      <c r="BJ3177" s="95"/>
      <c r="BK3177" s="94"/>
      <c r="BL3177" s="95"/>
      <c r="BM3177" s="96"/>
      <c r="BN3177" s="94"/>
      <c r="BO3177" s="94"/>
      <c r="BP3177" s="42"/>
      <c r="BQ3177" s="120"/>
    </row>
    <row r="3178" spans="1:69" hidden="1" x14ac:dyDescent="0.35">
      <c r="A3178" s="131">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95"/>
      <c r="BJ3178" s="95"/>
      <c r="BK3178" s="94"/>
      <c r="BL3178" s="95"/>
      <c r="BM3178" s="96"/>
      <c r="BN3178" s="94"/>
      <c r="BO3178" s="94"/>
      <c r="BP3178" s="42"/>
      <c r="BQ3178" s="120"/>
    </row>
    <row r="3179" spans="1:69" ht="34.25" hidden="1" customHeight="1" x14ac:dyDescent="0.35">
      <c r="A3179" s="131">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95"/>
      <c r="BJ3179" s="95"/>
      <c r="BK3179" s="94"/>
      <c r="BL3179" s="95"/>
      <c r="BM3179" s="96"/>
      <c r="BN3179" s="94"/>
      <c r="BO3179" s="94"/>
      <c r="BP3179" s="42"/>
      <c r="BQ3179" s="120"/>
    </row>
    <row r="3180" spans="1:69" ht="34.25" hidden="1" customHeight="1" x14ac:dyDescent="0.35">
      <c r="A3180" s="131">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95"/>
      <c r="BJ3180" s="95"/>
      <c r="BK3180" s="94"/>
      <c r="BL3180" s="95"/>
      <c r="BM3180" s="96"/>
      <c r="BN3180" s="94"/>
      <c r="BO3180" s="94"/>
      <c r="BP3180" s="42"/>
      <c r="BQ3180" s="120"/>
    </row>
    <row r="3181" spans="1:69" ht="34.25" hidden="1" customHeight="1" x14ac:dyDescent="0.35">
      <c r="A3181" s="131">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95"/>
      <c r="BJ3181" s="95"/>
      <c r="BK3181" s="94"/>
      <c r="BL3181" s="95"/>
      <c r="BM3181" s="96"/>
      <c r="BN3181" s="94"/>
      <c r="BO3181" s="94"/>
      <c r="BP3181" s="42"/>
      <c r="BQ3181" s="120"/>
    </row>
    <row r="3182" spans="1:69" ht="34.25" hidden="1" customHeight="1" x14ac:dyDescent="0.35">
      <c r="A3182" s="131">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95"/>
      <c r="BJ3182" s="95"/>
      <c r="BK3182" s="94"/>
      <c r="BL3182" s="95"/>
      <c r="BM3182" s="96"/>
      <c r="BN3182" s="94"/>
      <c r="BO3182" s="94"/>
      <c r="BP3182" s="42"/>
      <c r="BQ3182" s="120"/>
    </row>
    <row r="3183" spans="1:69" ht="34.25" hidden="1" customHeight="1" x14ac:dyDescent="0.35">
      <c r="A3183" s="131">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95"/>
      <c r="BJ3183" s="95"/>
      <c r="BK3183" s="94"/>
      <c r="BL3183" s="95"/>
      <c r="BM3183" s="96"/>
      <c r="BN3183" s="94"/>
      <c r="BO3183" s="94"/>
      <c r="BP3183" s="42"/>
      <c r="BQ3183" s="120"/>
    </row>
    <row r="3184" spans="1:69" ht="34.25" hidden="1" customHeight="1" x14ac:dyDescent="0.35">
      <c r="A3184" s="131">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95"/>
      <c r="BJ3184" s="95"/>
      <c r="BK3184" s="94"/>
      <c r="BL3184" s="95"/>
      <c r="BM3184" s="96"/>
      <c r="BN3184" s="94"/>
      <c r="BO3184" s="94"/>
      <c r="BP3184" s="42"/>
      <c r="BQ3184" s="120"/>
    </row>
    <row r="3185" spans="1:69" ht="34.25" hidden="1" customHeight="1" x14ac:dyDescent="0.35">
      <c r="A3185" s="131">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95"/>
      <c r="BJ3185" s="95"/>
      <c r="BK3185" s="94"/>
      <c r="BL3185" s="95"/>
      <c r="BM3185" s="96"/>
      <c r="BN3185" s="94"/>
      <c r="BO3185" s="94"/>
      <c r="BP3185" s="42"/>
      <c r="BQ3185" s="120"/>
    </row>
    <row r="3186" spans="1:69" ht="34.25" hidden="1" customHeight="1" x14ac:dyDescent="0.35">
      <c r="A3186" s="131">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95"/>
      <c r="BJ3186" s="95"/>
      <c r="BK3186" s="94"/>
      <c r="BL3186" s="95"/>
      <c r="BM3186" s="96"/>
      <c r="BN3186" s="94"/>
      <c r="BO3186" s="94"/>
      <c r="BP3186" s="42"/>
      <c r="BQ3186" s="120"/>
    </row>
    <row r="3187" spans="1:69" ht="34.25" hidden="1" customHeight="1" x14ac:dyDescent="0.35">
      <c r="A3187" s="131">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95"/>
      <c r="BJ3187" s="95"/>
      <c r="BK3187" s="94"/>
      <c r="BL3187" s="95"/>
      <c r="BM3187" s="96"/>
      <c r="BN3187" s="94"/>
      <c r="BO3187" s="94"/>
      <c r="BP3187" s="42"/>
      <c r="BQ3187" s="120"/>
    </row>
    <row r="3188" spans="1:69" ht="34.25" hidden="1" customHeight="1" x14ac:dyDescent="0.35">
      <c r="A3188" s="131">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95"/>
      <c r="BJ3188" s="95"/>
      <c r="BK3188" s="94"/>
      <c r="BL3188" s="95"/>
      <c r="BM3188" s="96"/>
      <c r="BN3188" s="94"/>
      <c r="BO3188" s="94"/>
      <c r="BP3188" s="42"/>
      <c r="BQ3188" s="120"/>
    </row>
    <row r="3189" spans="1:69" ht="34.25" hidden="1" customHeight="1" x14ac:dyDescent="0.35">
      <c r="A3189" s="131">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95"/>
      <c r="BJ3189" s="95"/>
      <c r="BK3189" s="94"/>
      <c r="BL3189" s="95"/>
      <c r="BM3189" s="96"/>
      <c r="BN3189" s="94"/>
      <c r="BO3189" s="94"/>
      <c r="BP3189" s="42"/>
      <c r="BQ3189" s="120"/>
    </row>
    <row r="3190" spans="1:69" ht="34.25" hidden="1" customHeight="1" x14ac:dyDescent="0.35">
      <c r="A3190" s="131">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95"/>
      <c r="BJ3190" s="95"/>
      <c r="BK3190" s="94"/>
      <c r="BL3190" s="95"/>
      <c r="BM3190" s="96"/>
      <c r="BN3190" s="94"/>
      <c r="BO3190" s="94"/>
      <c r="BP3190" s="42"/>
      <c r="BQ3190" s="120"/>
    </row>
    <row r="3191" spans="1:69" ht="34.25" hidden="1" customHeight="1" x14ac:dyDescent="0.35">
      <c r="A3191" s="131">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95"/>
      <c r="BJ3191" s="95"/>
      <c r="BK3191" s="94"/>
      <c r="BL3191" s="95"/>
      <c r="BM3191" s="96"/>
      <c r="BN3191" s="94"/>
      <c r="BO3191" s="94"/>
      <c r="BP3191" s="42"/>
      <c r="BQ3191" s="120"/>
    </row>
    <row r="3192" spans="1:69" ht="34.25" hidden="1" customHeight="1" x14ac:dyDescent="0.35">
      <c r="A3192" s="131">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95"/>
      <c r="BJ3192" s="95"/>
      <c r="BK3192" s="94"/>
      <c r="BL3192" s="95"/>
      <c r="BM3192" s="96"/>
      <c r="BN3192" s="94"/>
      <c r="BO3192" s="94"/>
      <c r="BP3192" s="42"/>
      <c r="BQ3192" s="120"/>
    </row>
    <row r="3193" spans="1:69" ht="34.25" hidden="1" customHeight="1" x14ac:dyDescent="0.35">
      <c r="A3193" s="131">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95"/>
      <c r="BJ3193" s="95"/>
      <c r="BK3193" s="94"/>
      <c r="BL3193" s="95"/>
      <c r="BM3193" s="96"/>
      <c r="BN3193" s="94"/>
      <c r="BO3193" s="94"/>
      <c r="BP3193" s="42"/>
      <c r="BQ3193" s="120"/>
    </row>
    <row r="3194" spans="1:69" ht="34.25" hidden="1" customHeight="1" x14ac:dyDescent="0.35">
      <c r="A3194" s="131">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95"/>
      <c r="BJ3194" s="95"/>
      <c r="BK3194" s="94"/>
      <c r="BL3194" s="95"/>
      <c r="BM3194" s="96"/>
      <c r="BN3194" s="94"/>
      <c r="BO3194" s="94"/>
      <c r="BP3194" s="42"/>
      <c r="BQ3194" s="120"/>
    </row>
    <row r="3195" spans="1:69" ht="34.25" hidden="1" customHeight="1" x14ac:dyDescent="0.35">
      <c r="A3195" s="131">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95"/>
      <c r="BJ3195" s="95"/>
      <c r="BK3195" s="94"/>
      <c r="BL3195" s="95"/>
      <c r="BM3195" s="96"/>
      <c r="BN3195" s="94"/>
      <c r="BO3195" s="94"/>
      <c r="BP3195" s="42"/>
      <c r="BQ3195" s="120"/>
    </row>
    <row r="3196" spans="1:69" ht="34.25" hidden="1" customHeight="1" x14ac:dyDescent="0.35">
      <c r="A3196" s="131">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95"/>
      <c r="BJ3196" s="95"/>
      <c r="BK3196" s="94"/>
      <c r="BL3196" s="95"/>
      <c r="BM3196" s="96"/>
      <c r="BN3196" s="94"/>
      <c r="BO3196" s="94"/>
      <c r="BP3196" s="42"/>
      <c r="BQ3196" s="120"/>
    </row>
    <row r="3197" spans="1:69" ht="34.25" hidden="1" customHeight="1" x14ac:dyDescent="0.35">
      <c r="A3197" s="131">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95"/>
      <c r="BJ3197" s="95"/>
      <c r="BK3197" s="94"/>
      <c r="BL3197" s="95"/>
      <c r="BM3197" s="96"/>
      <c r="BN3197" s="94"/>
      <c r="BO3197" s="94"/>
      <c r="BP3197" s="42"/>
      <c r="BQ3197" s="120"/>
    </row>
    <row r="3198" spans="1:69" ht="34.25" hidden="1" customHeight="1" x14ac:dyDescent="0.35">
      <c r="A3198" s="131">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95"/>
      <c r="BJ3198" s="95"/>
      <c r="BK3198" s="94"/>
      <c r="BL3198" s="95"/>
      <c r="BM3198" s="96"/>
      <c r="BN3198" s="94"/>
      <c r="BO3198" s="94"/>
      <c r="BP3198" s="42"/>
      <c r="BQ3198" s="120"/>
    </row>
    <row r="3199" spans="1:69" ht="34.25" hidden="1" customHeight="1" x14ac:dyDescent="0.35">
      <c r="A3199" s="131">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95"/>
      <c r="BJ3199" s="95"/>
      <c r="BK3199" s="94"/>
      <c r="BL3199" s="95"/>
      <c r="BM3199" s="96"/>
      <c r="BN3199" s="94"/>
      <c r="BO3199" s="94"/>
      <c r="BP3199" s="42"/>
      <c r="BQ3199" s="120"/>
    </row>
    <row r="3200" spans="1:69" ht="34.25" hidden="1" customHeight="1" x14ac:dyDescent="0.35">
      <c r="A3200" s="131">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95"/>
      <c r="BJ3200" s="95"/>
      <c r="BK3200" s="94"/>
      <c r="BL3200" s="95"/>
      <c r="BM3200" s="96"/>
      <c r="BN3200" s="94"/>
      <c r="BO3200" s="94"/>
      <c r="BP3200" s="42"/>
      <c r="BQ3200" s="120"/>
    </row>
    <row r="3201" spans="1:69" ht="34.25" hidden="1" customHeight="1" x14ac:dyDescent="0.35">
      <c r="A3201" s="131">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95"/>
      <c r="BJ3201" s="95"/>
      <c r="BK3201" s="94"/>
      <c r="BL3201" s="95"/>
      <c r="BM3201" s="96"/>
      <c r="BN3201" s="94"/>
      <c r="BO3201" s="94"/>
      <c r="BP3201" s="42"/>
      <c r="BQ3201" s="120"/>
    </row>
    <row r="3202" spans="1:69" ht="34.25" hidden="1" customHeight="1" x14ac:dyDescent="0.35">
      <c r="A3202" s="131">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95"/>
      <c r="BJ3202" s="95"/>
      <c r="BK3202" s="94"/>
      <c r="BL3202" s="95"/>
      <c r="BM3202" s="96"/>
      <c r="BN3202" s="94"/>
      <c r="BO3202" s="94"/>
      <c r="BP3202" s="42"/>
      <c r="BQ3202" s="120"/>
    </row>
    <row r="3203" spans="1:69" ht="34.25" hidden="1" customHeight="1" x14ac:dyDescent="0.35">
      <c r="A3203" s="131">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95"/>
      <c r="BJ3203" s="95"/>
      <c r="BK3203" s="94"/>
      <c r="BL3203" s="95"/>
      <c r="BM3203" s="96"/>
      <c r="BN3203" s="94"/>
      <c r="BO3203" s="94"/>
      <c r="BP3203" s="42"/>
      <c r="BQ3203" s="120"/>
    </row>
    <row r="3204" spans="1:69" ht="34.25" hidden="1" customHeight="1" x14ac:dyDescent="0.35">
      <c r="A3204" s="131">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95"/>
      <c r="BJ3204" s="95"/>
      <c r="BK3204" s="94"/>
      <c r="BL3204" s="95"/>
      <c r="BM3204" s="96"/>
      <c r="BN3204" s="94"/>
      <c r="BO3204" s="94"/>
      <c r="BP3204" s="42"/>
      <c r="BQ3204" s="120"/>
    </row>
    <row r="3205" spans="1:69" ht="34.25" hidden="1" customHeight="1" x14ac:dyDescent="0.35">
      <c r="A3205" s="131">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95"/>
      <c r="BJ3205" s="95"/>
      <c r="BK3205" s="94"/>
      <c r="BL3205" s="95"/>
      <c r="BM3205" s="96"/>
      <c r="BN3205" s="94"/>
      <c r="BO3205" s="94"/>
      <c r="BP3205" s="42"/>
      <c r="BQ3205" s="120"/>
    </row>
    <row r="3206" spans="1:69" ht="34.25" hidden="1" customHeight="1" x14ac:dyDescent="0.35">
      <c r="A3206" s="131">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95"/>
      <c r="BJ3206" s="95"/>
      <c r="BK3206" s="94"/>
      <c r="BL3206" s="95"/>
      <c r="BM3206" s="96"/>
      <c r="BN3206" s="94"/>
      <c r="BO3206" s="94"/>
      <c r="BP3206" s="42"/>
      <c r="BQ3206" s="120"/>
    </row>
    <row r="3207" spans="1:69" ht="34.25" hidden="1" customHeight="1" x14ac:dyDescent="0.35">
      <c r="A3207" s="131">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95"/>
      <c r="BJ3207" s="95"/>
      <c r="BK3207" s="94"/>
      <c r="BL3207" s="95"/>
      <c r="BM3207" s="96"/>
      <c r="BN3207" s="94"/>
      <c r="BO3207" s="94"/>
      <c r="BP3207" s="42"/>
      <c r="BQ3207" s="120"/>
    </row>
    <row r="3208" spans="1:69" ht="34.25" hidden="1" customHeight="1" x14ac:dyDescent="0.35">
      <c r="A3208" s="131">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95"/>
      <c r="BJ3208" s="95"/>
      <c r="BK3208" s="94"/>
      <c r="BL3208" s="95"/>
      <c r="BM3208" s="96"/>
      <c r="BN3208" s="94"/>
      <c r="BO3208" s="94"/>
      <c r="BP3208" s="42"/>
      <c r="BQ3208" s="120"/>
    </row>
    <row r="3209" spans="1:69" ht="34.25" hidden="1" customHeight="1" x14ac:dyDescent="0.35">
      <c r="A3209" s="131">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95"/>
      <c r="BJ3209" s="95"/>
      <c r="BK3209" s="94"/>
      <c r="BL3209" s="95"/>
      <c r="BM3209" s="96"/>
      <c r="BN3209" s="94"/>
      <c r="BO3209" s="94"/>
      <c r="BP3209" s="42"/>
      <c r="BQ3209" s="120"/>
    </row>
    <row r="3210" spans="1:69" ht="34.25" hidden="1" customHeight="1" x14ac:dyDescent="0.35">
      <c r="A3210" s="131">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95"/>
      <c r="BJ3210" s="95"/>
      <c r="BK3210" s="94"/>
      <c r="BL3210" s="95"/>
      <c r="BM3210" s="96"/>
      <c r="BN3210" s="94"/>
      <c r="BO3210" s="94"/>
      <c r="BP3210" s="42"/>
      <c r="BQ3210" s="120"/>
    </row>
    <row r="3211" spans="1:69" ht="34.25" hidden="1" customHeight="1" x14ac:dyDescent="0.35">
      <c r="A3211" s="131">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95"/>
      <c r="BJ3211" s="95"/>
      <c r="BK3211" s="94"/>
      <c r="BL3211" s="95"/>
      <c r="BM3211" s="96"/>
      <c r="BN3211" s="94"/>
      <c r="BO3211" s="94"/>
      <c r="BP3211" s="42"/>
      <c r="BQ3211" s="120"/>
    </row>
    <row r="3212" spans="1:69" ht="34.25" hidden="1" customHeight="1" x14ac:dyDescent="0.35">
      <c r="A3212" s="131">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95"/>
      <c r="BJ3212" s="95"/>
      <c r="BK3212" s="94"/>
      <c r="BL3212" s="95"/>
      <c r="BM3212" s="96"/>
      <c r="BN3212" s="94"/>
      <c r="BO3212" s="94"/>
      <c r="BP3212" s="42"/>
      <c r="BQ3212" s="120"/>
    </row>
    <row r="3213" spans="1:69" ht="34.25" hidden="1" customHeight="1" x14ac:dyDescent="0.35">
      <c r="A3213" s="131">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95"/>
      <c r="BJ3213" s="95"/>
      <c r="BK3213" s="94"/>
      <c r="BL3213" s="95"/>
      <c r="BM3213" s="96"/>
      <c r="BN3213" s="94"/>
      <c r="BO3213" s="94"/>
      <c r="BP3213" s="42"/>
      <c r="BQ3213" s="120"/>
    </row>
    <row r="3214" spans="1:69" ht="34.25" hidden="1" customHeight="1" x14ac:dyDescent="0.35">
      <c r="A3214" s="131">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95"/>
      <c r="BJ3214" s="95"/>
      <c r="BK3214" s="94"/>
      <c r="BL3214" s="95"/>
      <c r="BM3214" s="96"/>
      <c r="BN3214" s="94"/>
      <c r="BO3214" s="94"/>
      <c r="BP3214" s="42"/>
      <c r="BQ3214" s="120"/>
    </row>
    <row r="3215" spans="1:69" ht="34.25" hidden="1" customHeight="1" x14ac:dyDescent="0.35">
      <c r="A3215" s="131">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95"/>
      <c r="BJ3215" s="95"/>
      <c r="BK3215" s="94"/>
      <c r="BL3215" s="95"/>
      <c r="BM3215" s="96"/>
      <c r="BN3215" s="94"/>
      <c r="BO3215" s="94"/>
      <c r="BP3215" s="42"/>
      <c r="BQ3215" s="120"/>
    </row>
    <row r="3216" spans="1:69" ht="34.25" hidden="1" customHeight="1" x14ac:dyDescent="0.35">
      <c r="A3216" s="131">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95"/>
      <c r="BJ3216" s="95"/>
      <c r="BK3216" s="94"/>
      <c r="BL3216" s="95"/>
      <c r="BM3216" s="96"/>
      <c r="BN3216" s="94"/>
      <c r="BO3216" s="94"/>
      <c r="BP3216" s="42"/>
      <c r="BQ3216" s="120"/>
    </row>
    <row r="3217" spans="1:69" ht="34.25" hidden="1" customHeight="1" x14ac:dyDescent="0.35">
      <c r="A3217" s="131">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95"/>
      <c r="BJ3217" s="95"/>
      <c r="BK3217" s="94"/>
      <c r="BL3217" s="95"/>
      <c r="BM3217" s="96"/>
      <c r="BN3217" s="94"/>
      <c r="BO3217" s="94"/>
      <c r="BP3217" s="42"/>
      <c r="BQ3217" s="120"/>
    </row>
    <row r="3218" spans="1:69" ht="34.25" hidden="1" customHeight="1" x14ac:dyDescent="0.35">
      <c r="A3218" s="131">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95"/>
      <c r="BJ3218" s="95"/>
      <c r="BK3218" s="94"/>
      <c r="BL3218" s="95"/>
      <c r="BM3218" s="96"/>
      <c r="BN3218" s="94"/>
      <c r="BO3218" s="94"/>
      <c r="BP3218" s="42"/>
      <c r="BQ3218" s="120"/>
    </row>
    <row r="3219" spans="1:69" ht="34.25" hidden="1" customHeight="1" x14ac:dyDescent="0.35">
      <c r="A3219" s="131">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95"/>
      <c r="BJ3219" s="95"/>
      <c r="BK3219" s="94"/>
      <c r="BL3219" s="95"/>
      <c r="BM3219" s="96"/>
      <c r="BN3219" s="94"/>
      <c r="BO3219" s="94"/>
      <c r="BP3219" s="42"/>
      <c r="BQ3219" s="120"/>
    </row>
    <row r="3220" spans="1:69" ht="34.25" hidden="1" customHeight="1" x14ac:dyDescent="0.35">
      <c r="A3220" s="131">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95"/>
      <c r="BJ3220" s="95"/>
      <c r="BK3220" s="94"/>
      <c r="BL3220" s="95"/>
      <c r="BM3220" s="96"/>
      <c r="BN3220" s="94"/>
      <c r="BO3220" s="94"/>
      <c r="BP3220" s="42"/>
      <c r="BQ3220" s="120"/>
    </row>
    <row r="3221" spans="1:69" ht="34.25" hidden="1" customHeight="1" x14ac:dyDescent="0.35">
      <c r="A3221" s="131">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95"/>
      <c r="BJ3221" s="95"/>
      <c r="BK3221" s="94"/>
      <c r="BL3221" s="95"/>
      <c r="BM3221" s="96"/>
      <c r="BN3221" s="94"/>
      <c r="BO3221" s="94"/>
      <c r="BP3221" s="42"/>
      <c r="BQ3221" s="120"/>
    </row>
    <row r="3222" spans="1:69" ht="34.25" hidden="1" customHeight="1" x14ac:dyDescent="0.35">
      <c r="A3222" s="131">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95"/>
      <c r="BJ3222" s="95"/>
      <c r="BK3222" s="94"/>
      <c r="BL3222" s="95"/>
      <c r="BM3222" s="96"/>
      <c r="BN3222" s="94"/>
      <c r="BO3222" s="94"/>
      <c r="BP3222" s="42"/>
      <c r="BQ3222" s="120"/>
    </row>
    <row r="3223" spans="1:69" ht="34.25" hidden="1" customHeight="1" x14ac:dyDescent="0.35">
      <c r="A3223" s="131">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95"/>
      <c r="BJ3223" s="95"/>
      <c r="BK3223" s="94"/>
      <c r="BL3223" s="95"/>
      <c r="BM3223" s="96"/>
      <c r="BN3223" s="94"/>
      <c r="BO3223" s="94"/>
      <c r="BP3223" s="42"/>
      <c r="BQ3223" s="120"/>
    </row>
    <row r="3224" spans="1:69" ht="34.25" hidden="1" customHeight="1" x14ac:dyDescent="0.35">
      <c r="A3224" s="131">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95"/>
      <c r="BJ3224" s="95"/>
      <c r="BK3224" s="94"/>
      <c r="BL3224" s="95"/>
      <c r="BM3224" s="96"/>
      <c r="BN3224" s="94"/>
      <c r="BO3224" s="94"/>
      <c r="BP3224" s="42"/>
      <c r="BQ3224" s="120"/>
    </row>
    <row r="3225" spans="1:69" ht="34.25" hidden="1" customHeight="1" x14ac:dyDescent="0.35">
      <c r="A3225" s="131">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95"/>
      <c r="BJ3225" s="95"/>
      <c r="BK3225" s="94"/>
      <c r="BL3225" s="95"/>
      <c r="BM3225" s="96"/>
      <c r="BN3225" s="94"/>
      <c r="BO3225" s="94"/>
      <c r="BP3225" s="42"/>
      <c r="BQ3225" s="120"/>
    </row>
    <row r="3226" spans="1:69" ht="34.25" hidden="1" customHeight="1" x14ac:dyDescent="0.35">
      <c r="A3226" s="131">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95"/>
      <c r="BJ3226" s="95"/>
      <c r="BK3226" s="94"/>
      <c r="BL3226" s="95"/>
      <c r="BM3226" s="96"/>
      <c r="BN3226" s="94"/>
      <c r="BO3226" s="94"/>
      <c r="BP3226" s="42"/>
      <c r="BQ3226" s="120"/>
    </row>
    <row r="3227" spans="1:69" ht="34.25" hidden="1" customHeight="1" x14ac:dyDescent="0.35">
      <c r="A3227" s="131">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95"/>
      <c r="BJ3227" s="95"/>
      <c r="BK3227" s="94"/>
      <c r="BL3227" s="95"/>
      <c r="BM3227" s="96"/>
      <c r="BN3227" s="94"/>
      <c r="BO3227" s="94"/>
      <c r="BP3227" s="42"/>
      <c r="BQ3227" s="120"/>
    </row>
    <row r="3228" spans="1:69" ht="22.75" hidden="1" customHeight="1" x14ac:dyDescent="0.35">
      <c r="A3228" s="131">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95"/>
      <c r="BJ3228" s="95"/>
      <c r="BK3228" s="94"/>
      <c r="BL3228" s="95"/>
      <c r="BM3228" s="96"/>
      <c r="BN3228" s="94"/>
      <c r="BO3228" s="94"/>
      <c r="BP3228" s="42"/>
      <c r="BQ3228" s="120"/>
    </row>
    <row r="3229" spans="1:69" ht="34.25" hidden="1" customHeight="1" x14ac:dyDescent="0.35">
      <c r="A3229" s="131">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95"/>
      <c r="BJ3229" s="95"/>
      <c r="BK3229" s="94"/>
      <c r="BL3229" s="95"/>
      <c r="BM3229" s="96"/>
      <c r="BN3229" s="94"/>
      <c r="BO3229" s="94"/>
      <c r="BP3229" s="42"/>
      <c r="BQ3229" s="120"/>
    </row>
    <row r="3230" spans="1:69" ht="34.25" hidden="1" customHeight="1" x14ac:dyDescent="0.35">
      <c r="A3230" s="131">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95"/>
      <c r="BJ3230" s="95"/>
      <c r="BK3230" s="94"/>
      <c r="BL3230" s="95"/>
      <c r="BM3230" s="96"/>
      <c r="BN3230" s="94"/>
      <c r="BO3230" s="94"/>
      <c r="BP3230" s="42"/>
      <c r="BQ3230" s="120"/>
    </row>
    <row r="3231" spans="1:69" ht="34.25" hidden="1" customHeight="1" x14ac:dyDescent="0.35">
      <c r="A3231" s="131">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95"/>
      <c r="BJ3231" s="95"/>
      <c r="BK3231" s="94"/>
      <c r="BL3231" s="95"/>
      <c r="BM3231" s="96"/>
      <c r="BN3231" s="94"/>
      <c r="BO3231" s="94"/>
      <c r="BP3231" s="42"/>
      <c r="BQ3231" s="120"/>
    </row>
    <row r="3232" spans="1:69" ht="34.25" hidden="1" customHeight="1" x14ac:dyDescent="0.35">
      <c r="A3232" s="131">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95"/>
      <c r="BJ3232" s="95"/>
      <c r="BK3232" s="94"/>
      <c r="BL3232" s="95"/>
      <c r="BM3232" s="96"/>
      <c r="BN3232" s="94"/>
      <c r="BO3232" s="94"/>
      <c r="BP3232" s="42"/>
      <c r="BQ3232" s="120"/>
    </row>
    <row r="3233" spans="1:69" ht="34.25" hidden="1" customHeight="1" x14ac:dyDescent="0.35">
      <c r="A3233" s="131">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95"/>
      <c r="BJ3233" s="95"/>
      <c r="BK3233" s="94"/>
      <c r="BL3233" s="95"/>
      <c r="BM3233" s="96"/>
      <c r="BN3233" s="94"/>
      <c r="BO3233" s="94"/>
      <c r="BP3233" s="42"/>
      <c r="BQ3233" s="120"/>
    </row>
    <row r="3234" spans="1:69" ht="34.25" hidden="1" customHeight="1" x14ac:dyDescent="0.35">
      <c r="A3234" s="131">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95"/>
      <c r="BJ3234" s="95"/>
      <c r="BK3234" s="94"/>
      <c r="BL3234" s="95"/>
      <c r="BM3234" s="96"/>
      <c r="BN3234" s="94"/>
      <c r="BO3234" s="94"/>
      <c r="BP3234" s="42"/>
      <c r="BQ3234" s="120"/>
    </row>
    <row r="3235" spans="1:69" ht="22.75" hidden="1" customHeight="1" x14ac:dyDescent="0.35">
      <c r="A3235" s="131">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95"/>
      <c r="BJ3235" s="95"/>
      <c r="BK3235" s="94"/>
      <c r="BL3235" s="95"/>
      <c r="BM3235" s="96"/>
      <c r="BN3235" s="94"/>
      <c r="BO3235" s="94"/>
      <c r="BP3235" s="42"/>
      <c r="BQ3235" s="120"/>
    </row>
    <row r="3236" spans="1:69" ht="34.25" hidden="1" customHeight="1" x14ac:dyDescent="0.35">
      <c r="A3236" s="131">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95"/>
      <c r="BJ3236" s="95"/>
      <c r="BK3236" s="94"/>
      <c r="BL3236" s="95"/>
      <c r="BM3236" s="96"/>
      <c r="BN3236" s="94"/>
      <c r="BO3236" s="94"/>
      <c r="BP3236" s="42"/>
      <c r="BQ3236" s="120"/>
    </row>
    <row r="3237" spans="1:69" ht="34.25" hidden="1" customHeight="1" x14ac:dyDescent="0.35">
      <c r="A3237" s="131">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95"/>
      <c r="BJ3237" s="95"/>
      <c r="BK3237" s="94"/>
      <c r="BL3237" s="95"/>
      <c r="BM3237" s="96"/>
      <c r="BN3237" s="94"/>
      <c r="BO3237" s="94"/>
      <c r="BP3237" s="42"/>
      <c r="BQ3237" s="120"/>
    </row>
    <row r="3238" spans="1:69" ht="34.25" hidden="1" customHeight="1" x14ac:dyDescent="0.35">
      <c r="A3238" s="131">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95"/>
      <c r="BJ3238" s="95"/>
      <c r="BK3238" s="94"/>
      <c r="BL3238" s="95"/>
      <c r="BM3238" s="96"/>
      <c r="BN3238" s="94"/>
      <c r="BO3238" s="94"/>
      <c r="BP3238" s="42"/>
      <c r="BQ3238" s="120"/>
    </row>
    <row r="3239" spans="1:69" ht="22.75" hidden="1" customHeight="1" x14ac:dyDescent="0.35">
      <c r="A3239" s="131">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95"/>
      <c r="BJ3239" s="95"/>
      <c r="BK3239" s="94"/>
      <c r="BL3239" s="95"/>
      <c r="BM3239" s="96"/>
      <c r="BN3239" s="94"/>
      <c r="BO3239" s="94"/>
      <c r="BP3239" s="42"/>
      <c r="BQ3239" s="120"/>
    </row>
    <row r="3240" spans="1:69" ht="34.25" hidden="1" customHeight="1" x14ac:dyDescent="0.35">
      <c r="A3240" s="131">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95"/>
      <c r="BJ3240" s="95"/>
      <c r="BK3240" s="94"/>
      <c r="BL3240" s="95"/>
      <c r="BM3240" s="96"/>
      <c r="BN3240" s="94"/>
      <c r="BO3240" s="94"/>
      <c r="BP3240" s="42"/>
      <c r="BQ3240" s="120"/>
    </row>
    <row r="3241" spans="1:69" ht="22.75" hidden="1" customHeight="1" x14ac:dyDescent="0.35">
      <c r="A3241" s="131">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95"/>
      <c r="BJ3241" s="95"/>
      <c r="BK3241" s="94"/>
      <c r="BL3241" s="95"/>
      <c r="BM3241" s="96"/>
      <c r="BN3241" s="94"/>
      <c r="BO3241" s="94"/>
      <c r="BP3241" s="42"/>
      <c r="BQ3241" s="120"/>
    </row>
    <row r="3242" spans="1:69" ht="22.75" hidden="1" customHeight="1" x14ac:dyDescent="0.35">
      <c r="A3242" s="131">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95"/>
      <c r="BJ3242" s="95"/>
      <c r="BK3242" s="94"/>
      <c r="BL3242" s="95"/>
      <c r="BM3242" s="96"/>
      <c r="BN3242" s="94"/>
      <c r="BO3242" s="94"/>
      <c r="BP3242" s="42"/>
      <c r="BQ3242" s="120"/>
    </row>
    <row r="3243" spans="1:69" ht="34.25" hidden="1" customHeight="1" x14ac:dyDescent="0.35">
      <c r="A3243" s="131">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95"/>
      <c r="BJ3243" s="95"/>
      <c r="BK3243" s="94"/>
      <c r="BL3243" s="95"/>
      <c r="BM3243" s="96"/>
      <c r="BN3243" s="94"/>
      <c r="BO3243" s="94"/>
      <c r="BP3243" s="42"/>
      <c r="BQ3243" s="120"/>
    </row>
    <row r="3244" spans="1:69" ht="22.75" hidden="1" customHeight="1" x14ac:dyDescent="0.35">
      <c r="A3244" s="131">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95"/>
      <c r="BJ3244" s="95"/>
      <c r="BK3244" s="94"/>
      <c r="BL3244" s="95"/>
      <c r="BM3244" s="96"/>
      <c r="BN3244" s="94"/>
      <c r="BO3244" s="94"/>
      <c r="BP3244" s="42"/>
      <c r="BQ3244" s="120"/>
    </row>
    <row r="3245" spans="1:69" ht="22.75" hidden="1" customHeight="1" x14ac:dyDescent="0.35">
      <c r="A3245" s="131">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95"/>
      <c r="BJ3245" s="95"/>
      <c r="BK3245" s="94"/>
      <c r="BL3245" s="95"/>
      <c r="BM3245" s="96"/>
      <c r="BN3245" s="94"/>
      <c r="BO3245" s="94"/>
      <c r="BP3245" s="42"/>
      <c r="BQ3245" s="120"/>
    </row>
    <row r="3246" spans="1:69" ht="22.75" hidden="1" customHeight="1" x14ac:dyDescent="0.35">
      <c r="A3246" s="131">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95"/>
      <c r="BJ3246" s="95"/>
      <c r="BK3246" s="94"/>
      <c r="BL3246" s="95"/>
      <c r="BM3246" s="96"/>
      <c r="BN3246" s="94"/>
      <c r="BO3246" s="94"/>
      <c r="BP3246" s="42"/>
      <c r="BQ3246" s="120"/>
    </row>
    <row r="3247" spans="1:69" ht="22.75" hidden="1" customHeight="1" x14ac:dyDescent="0.35">
      <c r="A3247" s="131">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95"/>
      <c r="BJ3247" s="95"/>
      <c r="BK3247" s="94"/>
      <c r="BL3247" s="95"/>
      <c r="BM3247" s="96"/>
      <c r="BN3247" s="94"/>
      <c r="BO3247" s="94"/>
      <c r="BP3247" s="42"/>
      <c r="BQ3247" s="120"/>
    </row>
    <row r="3248" spans="1:69" ht="22.75" hidden="1" customHeight="1" x14ac:dyDescent="0.35">
      <c r="A3248" s="131">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95"/>
      <c r="BJ3248" s="95"/>
      <c r="BK3248" s="94"/>
      <c r="BL3248" s="95"/>
      <c r="BM3248" s="96"/>
      <c r="BN3248" s="94"/>
      <c r="BO3248" s="94"/>
      <c r="BP3248" s="42"/>
      <c r="BQ3248" s="120"/>
    </row>
    <row r="3249" spans="1:69" ht="22.75" hidden="1" customHeight="1" x14ac:dyDescent="0.35">
      <c r="A3249" s="131">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95"/>
      <c r="BJ3249" s="95"/>
      <c r="BK3249" s="94"/>
      <c r="BL3249" s="95"/>
      <c r="BM3249" s="96"/>
      <c r="BN3249" s="94"/>
      <c r="BO3249" s="94"/>
      <c r="BP3249" s="42"/>
      <c r="BQ3249" s="120"/>
    </row>
    <row r="3250" spans="1:69" ht="22.75" hidden="1" customHeight="1" x14ac:dyDescent="0.35">
      <c r="A3250" s="131">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95"/>
      <c r="BJ3250" s="95"/>
      <c r="BK3250" s="94"/>
      <c r="BL3250" s="95"/>
      <c r="BM3250" s="96"/>
      <c r="BN3250" s="94"/>
      <c r="BO3250" s="94"/>
      <c r="BP3250" s="42"/>
      <c r="BQ3250" s="120"/>
    </row>
    <row r="3251" spans="1:69" ht="22.75" hidden="1" customHeight="1" x14ac:dyDescent="0.35">
      <c r="A3251" s="131">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95"/>
      <c r="BJ3251" s="95"/>
      <c r="BK3251" s="94"/>
      <c r="BL3251" s="95"/>
      <c r="BM3251" s="96"/>
      <c r="BN3251" s="94"/>
      <c r="BO3251" s="94"/>
      <c r="BP3251" s="42"/>
      <c r="BQ3251" s="120"/>
    </row>
    <row r="3252" spans="1:69" ht="22.75" hidden="1" customHeight="1" x14ac:dyDescent="0.35">
      <c r="A3252" s="131">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95"/>
      <c r="BJ3252" s="95"/>
      <c r="BK3252" s="94"/>
      <c r="BL3252" s="95"/>
      <c r="BM3252" s="96"/>
      <c r="BN3252" s="94"/>
      <c r="BO3252" s="94"/>
      <c r="BP3252" s="42"/>
      <c r="BQ3252" s="120"/>
    </row>
    <row r="3253" spans="1:69" ht="22.75" hidden="1" customHeight="1" x14ac:dyDescent="0.35">
      <c r="A3253" s="131">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95"/>
      <c r="BJ3253" s="95"/>
      <c r="BK3253" s="94"/>
      <c r="BL3253" s="95"/>
      <c r="BM3253" s="96"/>
      <c r="BN3253" s="94"/>
      <c r="BO3253" s="94"/>
      <c r="BP3253" s="42"/>
      <c r="BQ3253" s="120"/>
    </row>
    <row r="3254" spans="1:69" ht="22.75" hidden="1" customHeight="1" x14ac:dyDescent="0.35">
      <c r="A3254" s="131">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95"/>
      <c r="BJ3254" s="95"/>
      <c r="BK3254" s="94"/>
      <c r="BL3254" s="95"/>
      <c r="BM3254" s="96"/>
      <c r="BN3254" s="94"/>
      <c r="BO3254" s="94"/>
      <c r="BP3254" s="42"/>
      <c r="BQ3254" s="120"/>
    </row>
    <row r="3255" spans="1:69" ht="22.75" hidden="1" customHeight="1" x14ac:dyDescent="0.35">
      <c r="A3255" s="131">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95"/>
      <c r="BJ3255" s="95"/>
      <c r="BK3255" s="94"/>
      <c r="BL3255" s="95"/>
      <c r="BM3255" s="96"/>
      <c r="BN3255" s="94"/>
      <c r="BO3255" s="94"/>
      <c r="BP3255" s="42"/>
      <c r="BQ3255" s="120"/>
    </row>
    <row r="3256" spans="1:69" ht="22.75" hidden="1" customHeight="1" x14ac:dyDescent="0.35">
      <c r="A3256" s="131">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95"/>
      <c r="BJ3256" s="95"/>
      <c r="BK3256" s="94"/>
      <c r="BL3256" s="95"/>
      <c r="BM3256" s="96"/>
      <c r="BN3256" s="94"/>
      <c r="BO3256" s="94"/>
      <c r="BP3256" s="42"/>
      <c r="BQ3256" s="120"/>
    </row>
    <row r="3257" spans="1:69" ht="22.75" hidden="1" customHeight="1" x14ac:dyDescent="0.35">
      <c r="A3257" s="131">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95"/>
      <c r="BJ3257" s="95"/>
      <c r="BK3257" s="94"/>
      <c r="BL3257" s="95"/>
      <c r="BM3257" s="96"/>
      <c r="BN3257" s="94"/>
      <c r="BO3257" s="94"/>
      <c r="BP3257" s="42"/>
      <c r="BQ3257" s="120"/>
    </row>
    <row r="3258" spans="1:69" ht="22.75" hidden="1" customHeight="1" x14ac:dyDescent="0.35">
      <c r="A3258" s="131">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95"/>
      <c r="BJ3258" s="95"/>
      <c r="BK3258" s="94"/>
      <c r="BL3258" s="95"/>
      <c r="BM3258" s="96"/>
      <c r="BN3258" s="94"/>
      <c r="BO3258" s="94"/>
      <c r="BP3258" s="42"/>
      <c r="BQ3258" s="120"/>
    </row>
    <row r="3259" spans="1:69" ht="22.75" hidden="1" customHeight="1" x14ac:dyDescent="0.35">
      <c r="A3259" s="131">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95"/>
      <c r="BJ3259" s="95"/>
      <c r="BK3259" s="94"/>
      <c r="BL3259" s="95"/>
      <c r="BM3259" s="96"/>
      <c r="BN3259" s="94"/>
      <c r="BO3259" s="94"/>
      <c r="BP3259" s="42"/>
      <c r="BQ3259" s="120"/>
    </row>
    <row r="3260" spans="1:69" ht="22.75" hidden="1" customHeight="1" x14ac:dyDescent="0.35">
      <c r="A3260" s="131">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95"/>
      <c r="BJ3260" s="95"/>
      <c r="BK3260" s="94"/>
      <c r="BL3260" s="95"/>
      <c r="BM3260" s="96"/>
      <c r="BN3260" s="94"/>
      <c r="BO3260" s="94"/>
      <c r="BP3260" s="42"/>
      <c r="BQ3260" s="120"/>
    </row>
    <row r="3261" spans="1:69" ht="22.75" hidden="1" customHeight="1" x14ac:dyDescent="0.35">
      <c r="A3261" s="131">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95"/>
      <c r="BJ3261" s="95"/>
      <c r="BK3261" s="94"/>
      <c r="BL3261" s="95"/>
      <c r="BM3261" s="96"/>
      <c r="BN3261" s="94"/>
      <c r="BO3261" s="94"/>
      <c r="BP3261" s="42"/>
      <c r="BQ3261" s="120"/>
    </row>
    <row r="3262" spans="1:69" ht="22.75" hidden="1" customHeight="1" x14ac:dyDescent="0.35">
      <c r="A3262" s="131">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95"/>
      <c r="BJ3262" s="95"/>
      <c r="BK3262" s="94"/>
      <c r="BL3262" s="95"/>
      <c r="BM3262" s="96"/>
      <c r="BN3262" s="94"/>
      <c r="BO3262" s="94"/>
      <c r="BP3262" s="42"/>
      <c r="BQ3262" s="120"/>
    </row>
    <row r="3263" spans="1:69" ht="22.75" hidden="1" customHeight="1" x14ac:dyDescent="0.35">
      <c r="A3263" s="131">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95"/>
      <c r="BJ3263" s="95"/>
      <c r="BK3263" s="94"/>
      <c r="BL3263" s="95"/>
      <c r="BM3263" s="96"/>
      <c r="BN3263" s="94"/>
      <c r="BO3263" s="94"/>
      <c r="BP3263" s="42"/>
      <c r="BQ3263" s="120"/>
    </row>
    <row r="3264" spans="1:69" ht="34.25" hidden="1" customHeight="1" x14ac:dyDescent="0.35">
      <c r="A3264" s="131">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95"/>
      <c r="BJ3264" s="95"/>
      <c r="BK3264" s="94"/>
      <c r="BL3264" s="95"/>
      <c r="BM3264" s="96"/>
      <c r="BN3264" s="94"/>
      <c r="BO3264" s="94"/>
      <c r="BP3264" s="42"/>
      <c r="BQ3264" s="120"/>
    </row>
    <row r="3265" spans="1:69" ht="34.25" hidden="1" customHeight="1" x14ac:dyDescent="0.35">
      <c r="A3265" s="131">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95"/>
      <c r="BJ3265" s="95"/>
      <c r="BK3265" s="94"/>
      <c r="BL3265" s="95"/>
      <c r="BM3265" s="96"/>
      <c r="BN3265" s="94"/>
      <c r="BO3265" s="94"/>
      <c r="BP3265" s="42"/>
      <c r="BQ3265" s="120"/>
    </row>
    <row r="3266" spans="1:69" ht="34.25" hidden="1" customHeight="1" x14ac:dyDescent="0.35">
      <c r="A3266" s="131">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95"/>
      <c r="BJ3266" s="95"/>
      <c r="BK3266" s="94"/>
      <c r="BL3266" s="95"/>
      <c r="BM3266" s="96"/>
      <c r="BN3266" s="94"/>
      <c r="BO3266" s="94"/>
      <c r="BP3266" s="42"/>
      <c r="BQ3266" s="120"/>
    </row>
    <row r="3267" spans="1:69" ht="34.25" hidden="1" customHeight="1" x14ac:dyDescent="0.35">
      <c r="A3267" s="131">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95"/>
      <c r="BJ3267" s="95"/>
      <c r="BK3267" s="94"/>
      <c r="BL3267" s="95"/>
      <c r="BM3267" s="96"/>
      <c r="BN3267" s="94"/>
      <c r="BO3267" s="94"/>
      <c r="BP3267" s="42"/>
      <c r="BQ3267" s="120"/>
    </row>
    <row r="3268" spans="1:69" ht="34.25" hidden="1" customHeight="1" x14ac:dyDescent="0.35">
      <c r="A3268" s="131">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95"/>
      <c r="BJ3268" s="95"/>
      <c r="BK3268" s="94"/>
      <c r="BL3268" s="95"/>
      <c r="BM3268" s="96"/>
      <c r="BN3268" s="94"/>
      <c r="BO3268" s="94"/>
      <c r="BP3268" s="42"/>
      <c r="BQ3268" s="120"/>
    </row>
    <row r="3269" spans="1:69" ht="34.25" hidden="1" customHeight="1" x14ac:dyDescent="0.35">
      <c r="A3269" s="131">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95"/>
      <c r="BJ3269" s="95"/>
      <c r="BK3269" s="94"/>
      <c r="BL3269" s="95"/>
      <c r="BM3269" s="96"/>
      <c r="BN3269" s="94"/>
      <c r="BO3269" s="94"/>
      <c r="BP3269" s="42"/>
      <c r="BQ3269" s="120"/>
    </row>
    <row r="3270" spans="1:69" ht="34.25" hidden="1" customHeight="1" x14ac:dyDescent="0.35">
      <c r="A3270" s="131">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95"/>
      <c r="BJ3270" s="95"/>
      <c r="BK3270" s="94"/>
      <c r="BL3270" s="95"/>
      <c r="BM3270" s="96"/>
      <c r="BN3270" s="94"/>
      <c r="BO3270" s="94"/>
      <c r="BP3270" s="42"/>
      <c r="BQ3270" s="120"/>
    </row>
    <row r="3271" spans="1:69" ht="22.75" hidden="1" customHeight="1" x14ac:dyDescent="0.35">
      <c r="A3271" s="131">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95"/>
      <c r="BJ3271" s="95"/>
      <c r="BK3271" s="94"/>
      <c r="BL3271" s="95"/>
      <c r="BM3271" s="96"/>
      <c r="BN3271" s="94"/>
      <c r="BO3271" s="94"/>
      <c r="BP3271" s="42"/>
      <c r="BQ3271" s="120"/>
    </row>
    <row r="3272" spans="1:69" ht="22.75" hidden="1" customHeight="1" x14ac:dyDescent="0.35">
      <c r="A3272" s="131">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95"/>
      <c r="BJ3272" s="95"/>
      <c r="BK3272" s="94"/>
      <c r="BL3272" s="95"/>
      <c r="BM3272" s="96"/>
      <c r="BN3272" s="94"/>
      <c r="BO3272" s="94"/>
      <c r="BP3272" s="42"/>
      <c r="BQ3272" s="120"/>
    </row>
    <row r="3273" spans="1:69" ht="34.25" hidden="1" customHeight="1" x14ac:dyDescent="0.35">
      <c r="A3273" s="131">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95"/>
      <c r="BJ3273" s="95"/>
      <c r="BK3273" s="94"/>
      <c r="BL3273" s="95"/>
      <c r="BM3273" s="96"/>
      <c r="BN3273" s="94"/>
      <c r="BO3273" s="94"/>
      <c r="BP3273" s="42"/>
      <c r="BQ3273" s="120"/>
    </row>
    <row r="3274" spans="1:69" ht="22.75" hidden="1" customHeight="1" x14ac:dyDescent="0.35">
      <c r="A3274" s="131">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95"/>
      <c r="BJ3274" s="95"/>
      <c r="BK3274" s="94"/>
      <c r="BL3274" s="95"/>
      <c r="BM3274" s="96"/>
      <c r="BN3274" s="94"/>
      <c r="BO3274" s="94"/>
      <c r="BP3274" s="42"/>
      <c r="BQ3274" s="120"/>
    </row>
    <row r="3275" spans="1:69" ht="34.25" hidden="1" customHeight="1" x14ac:dyDescent="0.35">
      <c r="A3275" s="131">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95"/>
      <c r="BJ3275" s="95"/>
      <c r="BK3275" s="94"/>
      <c r="BL3275" s="95"/>
      <c r="BM3275" s="96"/>
      <c r="BN3275" s="94"/>
      <c r="BO3275" s="94"/>
      <c r="BP3275" s="42"/>
      <c r="BQ3275" s="120"/>
    </row>
    <row r="3276" spans="1:69" ht="22.75" hidden="1" customHeight="1" x14ac:dyDescent="0.35">
      <c r="A3276" s="131">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95"/>
      <c r="BJ3276" s="95"/>
      <c r="BK3276" s="94"/>
      <c r="BL3276" s="95"/>
      <c r="BM3276" s="96"/>
      <c r="BN3276" s="94"/>
      <c r="BO3276" s="94"/>
      <c r="BP3276" s="42"/>
      <c r="BQ3276" s="120"/>
    </row>
    <row r="3277" spans="1:69" ht="34.25" hidden="1" customHeight="1" x14ac:dyDescent="0.35">
      <c r="A3277" s="131">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95"/>
      <c r="BJ3277" s="95"/>
      <c r="BK3277" s="94"/>
      <c r="BL3277" s="95"/>
      <c r="BM3277" s="96"/>
      <c r="BN3277" s="94"/>
      <c r="BO3277" s="94"/>
      <c r="BP3277" s="42"/>
      <c r="BQ3277" s="120"/>
    </row>
    <row r="3278" spans="1:69" ht="34.25" hidden="1" customHeight="1" x14ac:dyDescent="0.35">
      <c r="A3278" s="131">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95"/>
      <c r="BJ3278" s="95"/>
      <c r="BK3278" s="94"/>
      <c r="BL3278" s="95"/>
      <c r="BM3278" s="96"/>
      <c r="BN3278" s="94"/>
      <c r="BO3278" s="94"/>
      <c r="BP3278" s="42"/>
      <c r="BQ3278" s="120"/>
    </row>
    <row r="3279" spans="1:69" ht="34.25" hidden="1" customHeight="1" x14ac:dyDescent="0.35">
      <c r="A3279" s="131">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95"/>
      <c r="BJ3279" s="95"/>
      <c r="BK3279" s="94"/>
      <c r="BL3279" s="95"/>
      <c r="BM3279" s="96"/>
      <c r="BN3279" s="94"/>
      <c r="BO3279" s="94"/>
      <c r="BP3279" s="42"/>
      <c r="BQ3279" s="120"/>
    </row>
    <row r="3280" spans="1:69" ht="34.25" hidden="1" customHeight="1" x14ac:dyDescent="0.35">
      <c r="A3280" s="131">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95"/>
      <c r="BJ3280" s="95"/>
      <c r="BK3280" s="94"/>
      <c r="BL3280" s="95"/>
      <c r="BM3280" s="96"/>
      <c r="BN3280" s="94"/>
      <c r="BO3280" s="94"/>
      <c r="BP3280" s="42"/>
      <c r="BQ3280" s="120"/>
    </row>
    <row r="3281" spans="1:69" ht="34.25" hidden="1" customHeight="1" x14ac:dyDescent="0.35">
      <c r="A3281" s="131">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95"/>
      <c r="BJ3281" s="95"/>
      <c r="BK3281" s="94"/>
      <c r="BL3281" s="95"/>
      <c r="BM3281" s="96"/>
      <c r="BN3281" s="94"/>
      <c r="BO3281" s="94"/>
      <c r="BP3281" s="42"/>
      <c r="BQ3281" s="120"/>
    </row>
    <row r="3282" spans="1:69" ht="34.25" hidden="1" customHeight="1" x14ac:dyDescent="0.35">
      <c r="A3282" s="131">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95"/>
      <c r="BJ3282" s="95"/>
      <c r="BK3282" s="94"/>
      <c r="BL3282" s="95"/>
      <c r="BM3282" s="96"/>
      <c r="BN3282" s="94"/>
      <c r="BO3282" s="94"/>
      <c r="BP3282" s="42"/>
      <c r="BQ3282" s="120"/>
    </row>
    <row r="3283" spans="1:69" ht="34.25" hidden="1" customHeight="1" x14ac:dyDescent="0.35">
      <c r="A3283" s="131">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95"/>
      <c r="BJ3283" s="95"/>
      <c r="BK3283" s="94"/>
      <c r="BL3283" s="95"/>
      <c r="BM3283" s="96"/>
      <c r="BN3283" s="94"/>
      <c r="BO3283" s="94"/>
      <c r="BP3283" s="42"/>
      <c r="BQ3283" s="120"/>
    </row>
    <row r="3284" spans="1:69" ht="34.25" hidden="1" customHeight="1" x14ac:dyDescent="0.35">
      <c r="A3284" s="131">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95"/>
      <c r="BJ3284" s="95"/>
      <c r="BK3284" s="94"/>
      <c r="BL3284" s="95"/>
      <c r="BM3284" s="96"/>
      <c r="BN3284" s="94"/>
      <c r="BO3284" s="94"/>
      <c r="BP3284" s="42"/>
      <c r="BQ3284" s="120"/>
    </row>
    <row r="3285" spans="1:69" ht="34.25" hidden="1" customHeight="1" x14ac:dyDescent="0.35">
      <c r="A3285" s="131">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95"/>
      <c r="BJ3285" s="95"/>
      <c r="BK3285" s="94"/>
      <c r="BL3285" s="95"/>
      <c r="BM3285" s="96"/>
      <c r="BN3285" s="94"/>
      <c r="BO3285" s="94"/>
      <c r="BP3285" s="42"/>
      <c r="BQ3285" s="120"/>
    </row>
    <row r="3286" spans="1:69" ht="34.25" hidden="1" customHeight="1" x14ac:dyDescent="0.35">
      <c r="A3286" s="131">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95"/>
      <c r="BJ3286" s="95"/>
      <c r="BK3286" s="94"/>
      <c r="BL3286" s="95"/>
      <c r="BM3286" s="96"/>
      <c r="BN3286" s="94"/>
      <c r="BO3286" s="94"/>
      <c r="BP3286" s="42"/>
      <c r="BQ3286" s="120"/>
    </row>
    <row r="3287" spans="1:69" ht="34.25" hidden="1" customHeight="1" x14ac:dyDescent="0.35">
      <c r="A3287" s="131">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95"/>
      <c r="BJ3287" s="95"/>
      <c r="BK3287" s="94"/>
      <c r="BL3287" s="95"/>
      <c r="BM3287" s="96"/>
      <c r="BN3287" s="94"/>
      <c r="BO3287" s="94"/>
      <c r="BP3287" s="42"/>
      <c r="BQ3287" s="120"/>
    </row>
    <row r="3288" spans="1:69" ht="34.25" hidden="1" customHeight="1" x14ac:dyDescent="0.35">
      <c r="A3288" s="131">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95"/>
      <c r="BJ3288" s="95"/>
      <c r="BK3288" s="94"/>
      <c r="BL3288" s="95"/>
      <c r="BM3288" s="96"/>
      <c r="BN3288" s="94"/>
      <c r="BO3288" s="94"/>
      <c r="BP3288" s="42"/>
      <c r="BQ3288" s="120"/>
    </row>
    <row r="3289" spans="1:69" ht="34.25" hidden="1" customHeight="1" x14ac:dyDescent="0.35">
      <c r="A3289" s="131">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95"/>
      <c r="BJ3289" s="95"/>
      <c r="BK3289" s="94"/>
      <c r="BL3289" s="95"/>
      <c r="BM3289" s="96"/>
      <c r="BN3289" s="94"/>
      <c r="BO3289" s="94"/>
      <c r="BP3289" s="42"/>
      <c r="BQ3289" s="120"/>
    </row>
    <row r="3290" spans="1:69" ht="34.25" hidden="1" customHeight="1" x14ac:dyDescent="0.35">
      <c r="A3290" s="131">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95"/>
      <c r="BJ3290" s="95"/>
      <c r="BK3290" s="94"/>
      <c r="BL3290" s="95"/>
      <c r="BM3290" s="96"/>
      <c r="BN3290" s="94"/>
      <c r="BO3290" s="94"/>
      <c r="BP3290" s="42"/>
      <c r="BQ3290" s="120"/>
    </row>
    <row r="3291" spans="1:69" ht="34.25" hidden="1" customHeight="1" x14ac:dyDescent="0.35">
      <c r="A3291" s="131">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95"/>
      <c r="BJ3291" s="95"/>
      <c r="BK3291" s="94"/>
      <c r="BL3291" s="95"/>
      <c r="BM3291" s="96"/>
      <c r="BN3291" s="94"/>
      <c r="BO3291" s="94"/>
      <c r="BP3291" s="42"/>
      <c r="BQ3291" s="120"/>
    </row>
    <row r="3292" spans="1:69" ht="34.25" hidden="1" customHeight="1" x14ac:dyDescent="0.35">
      <c r="A3292" s="131">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95"/>
      <c r="BJ3292" s="95"/>
      <c r="BK3292" s="94"/>
      <c r="BL3292" s="95"/>
      <c r="BM3292" s="96"/>
      <c r="BN3292" s="94"/>
      <c r="BO3292" s="94"/>
      <c r="BP3292" s="42"/>
      <c r="BQ3292" s="120"/>
    </row>
    <row r="3293" spans="1:69" ht="34.25" hidden="1" customHeight="1" x14ac:dyDescent="0.35">
      <c r="A3293" s="131">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95"/>
      <c r="BJ3293" s="95"/>
      <c r="BK3293" s="94"/>
      <c r="BL3293" s="95"/>
      <c r="BM3293" s="96"/>
      <c r="BN3293" s="94"/>
      <c r="BO3293" s="94"/>
      <c r="BP3293" s="42"/>
      <c r="BQ3293" s="120"/>
    </row>
    <row r="3294" spans="1:69" ht="34.25" hidden="1" customHeight="1" x14ac:dyDescent="0.35">
      <c r="A3294" s="131">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95"/>
      <c r="BJ3294" s="95"/>
      <c r="BK3294" s="94"/>
      <c r="BL3294" s="95"/>
      <c r="BM3294" s="96"/>
      <c r="BN3294" s="94"/>
      <c r="BO3294" s="94"/>
      <c r="BP3294" s="42"/>
      <c r="BQ3294" s="120"/>
    </row>
    <row r="3295" spans="1:69" ht="34.25" hidden="1" customHeight="1" x14ac:dyDescent="0.35">
      <c r="A3295" s="131">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95"/>
      <c r="BJ3295" s="95"/>
      <c r="BK3295" s="94"/>
      <c r="BL3295" s="95"/>
      <c r="BM3295" s="96"/>
      <c r="BN3295" s="94"/>
      <c r="BO3295" s="94"/>
      <c r="BP3295" s="42"/>
      <c r="BQ3295" s="120"/>
    </row>
    <row r="3296" spans="1:69" ht="34.25" hidden="1" customHeight="1" x14ac:dyDescent="0.35">
      <c r="A3296" s="131">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95"/>
      <c r="BJ3296" s="95"/>
      <c r="BK3296" s="94"/>
      <c r="BL3296" s="95"/>
      <c r="BM3296" s="96"/>
      <c r="BN3296" s="94"/>
      <c r="BO3296" s="94"/>
      <c r="BP3296" s="42"/>
      <c r="BQ3296" s="120"/>
    </row>
    <row r="3297" spans="1:69" ht="34.25" hidden="1" customHeight="1" x14ac:dyDescent="0.35">
      <c r="A3297" s="131">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95"/>
      <c r="BJ3297" s="95"/>
      <c r="BK3297" s="94"/>
      <c r="BL3297" s="95"/>
      <c r="BM3297" s="96"/>
      <c r="BN3297" s="94"/>
      <c r="BO3297" s="94"/>
      <c r="BP3297" s="42"/>
      <c r="BQ3297" s="120"/>
    </row>
    <row r="3298" spans="1:69" ht="34.25" hidden="1" customHeight="1" x14ac:dyDescent="0.35">
      <c r="A3298" s="131">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95"/>
      <c r="BJ3298" s="95"/>
      <c r="BK3298" s="94"/>
      <c r="BL3298" s="95"/>
      <c r="BM3298" s="96"/>
      <c r="BN3298" s="94"/>
      <c r="BO3298" s="94"/>
      <c r="BP3298" s="42"/>
      <c r="BQ3298" s="120"/>
    </row>
    <row r="3299" spans="1:69" ht="34.25" hidden="1" customHeight="1" x14ac:dyDescent="0.35">
      <c r="A3299" s="131">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95"/>
      <c r="BJ3299" s="95"/>
      <c r="BK3299" s="94"/>
      <c r="BL3299" s="95"/>
      <c r="BM3299" s="96"/>
      <c r="BN3299" s="94"/>
      <c r="BO3299" s="94"/>
      <c r="BP3299" s="42"/>
      <c r="BQ3299" s="120"/>
    </row>
    <row r="3300" spans="1:69" ht="34.25" hidden="1" customHeight="1" x14ac:dyDescent="0.35">
      <c r="A3300" s="131">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95"/>
      <c r="BJ3300" s="95"/>
      <c r="BK3300" s="94"/>
      <c r="BL3300" s="95"/>
      <c r="BM3300" s="96"/>
      <c r="BN3300" s="94"/>
      <c r="BO3300" s="94"/>
      <c r="BP3300" s="42"/>
      <c r="BQ3300" s="120"/>
    </row>
    <row r="3301" spans="1:69" ht="34.25" hidden="1" customHeight="1" x14ac:dyDescent="0.35">
      <c r="A3301" s="131">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95"/>
      <c r="BJ3301" s="95"/>
      <c r="BK3301" s="94"/>
      <c r="BL3301" s="95"/>
      <c r="BM3301" s="96"/>
      <c r="BN3301" s="94"/>
      <c r="BO3301" s="94"/>
      <c r="BP3301" s="42"/>
      <c r="BQ3301" s="120"/>
    </row>
    <row r="3302" spans="1:69" ht="34.25" hidden="1" customHeight="1" x14ac:dyDescent="0.35">
      <c r="A3302" s="131">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95"/>
      <c r="BJ3302" s="95"/>
      <c r="BK3302" s="94"/>
      <c r="BL3302" s="95"/>
      <c r="BM3302" s="96"/>
      <c r="BN3302" s="94"/>
      <c r="BO3302" s="94"/>
      <c r="BP3302" s="42"/>
      <c r="BQ3302" s="120"/>
    </row>
    <row r="3303" spans="1:69" ht="34.25" hidden="1" customHeight="1" x14ac:dyDescent="0.35">
      <c r="A3303" s="131">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95"/>
      <c r="BJ3303" s="95"/>
      <c r="BK3303" s="94"/>
      <c r="BL3303" s="95"/>
      <c r="BM3303" s="96"/>
      <c r="BN3303" s="94"/>
      <c r="BO3303" s="94"/>
      <c r="BP3303" s="42"/>
      <c r="BQ3303" s="120"/>
    </row>
    <row r="3304" spans="1:69" ht="34.25" hidden="1" customHeight="1" x14ac:dyDescent="0.35">
      <c r="A3304" s="131">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95"/>
      <c r="BJ3304" s="95"/>
      <c r="BK3304" s="94"/>
      <c r="BL3304" s="95"/>
      <c r="BM3304" s="96"/>
      <c r="BN3304" s="94"/>
      <c r="BO3304" s="94"/>
      <c r="BP3304" s="42"/>
      <c r="BQ3304" s="120"/>
    </row>
    <row r="3305" spans="1:69" ht="34.25" hidden="1" customHeight="1" x14ac:dyDescent="0.35">
      <c r="A3305" s="131">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95"/>
      <c r="BJ3305" s="95"/>
      <c r="BK3305" s="94"/>
      <c r="BL3305" s="95"/>
      <c r="BM3305" s="96"/>
      <c r="BN3305" s="94"/>
      <c r="BO3305" s="94"/>
      <c r="BP3305" s="42"/>
      <c r="BQ3305" s="120"/>
    </row>
    <row r="3306" spans="1:69" ht="34.25" hidden="1" customHeight="1" x14ac:dyDescent="0.35">
      <c r="A3306" s="131">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95"/>
      <c r="BJ3306" s="95"/>
      <c r="BK3306" s="94"/>
      <c r="BL3306" s="95"/>
      <c r="BM3306" s="96"/>
      <c r="BN3306" s="94"/>
      <c r="BO3306" s="94"/>
      <c r="BP3306" s="42"/>
      <c r="BQ3306" s="120"/>
    </row>
    <row r="3307" spans="1:69" ht="34.25" hidden="1" customHeight="1" x14ac:dyDescent="0.35">
      <c r="A3307" s="131">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95"/>
      <c r="BJ3307" s="95"/>
      <c r="BK3307" s="94"/>
      <c r="BL3307" s="95"/>
      <c r="BM3307" s="96"/>
      <c r="BN3307" s="94"/>
      <c r="BO3307" s="94"/>
      <c r="BP3307" s="42"/>
      <c r="BQ3307" s="120"/>
    </row>
    <row r="3308" spans="1:69" ht="34.25" hidden="1" customHeight="1" x14ac:dyDescent="0.35">
      <c r="A3308" s="131">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95"/>
      <c r="BJ3308" s="95"/>
      <c r="BK3308" s="94"/>
      <c r="BL3308" s="95"/>
      <c r="BM3308" s="96"/>
      <c r="BN3308" s="94"/>
      <c r="BO3308" s="94"/>
      <c r="BP3308" s="42"/>
      <c r="BQ3308" s="120"/>
    </row>
    <row r="3309" spans="1:69" ht="34.25" hidden="1" customHeight="1" x14ac:dyDescent="0.35">
      <c r="A3309" s="131">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95"/>
      <c r="BJ3309" s="95"/>
      <c r="BK3309" s="94"/>
      <c r="BL3309" s="95"/>
      <c r="BM3309" s="96"/>
      <c r="BN3309" s="94"/>
      <c r="BO3309" s="94"/>
      <c r="BP3309" s="42"/>
      <c r="BQ3309" s="120"/>
    </row>
    <row r="3310" spans="1:69" ht="34.25" hidden="1" customHeight="1" x14ac:dyDescent="0.35">
      <c r="A3310" s="131">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95"/>
      <c r="BJ3310" s="95"/>
      <c r="BK3310" s="94"/>
      <c r="BL3310" s="95"/>
      <c r="BM3310" s="96"/>
      <c r="BN3310" s="94"/>
      <c r="BO3310" s="94"/>
      <c r="BP3310" s="42"/>
      <c r="BQ3310" s="120"/>
    </row>
    <row r="3311" spans="1:69" ht="34.25" hidden="1" customHeight="1" x14ac:dyDescent="0.35">
      <c r="A3311" s="131">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95"/>
      <c r="BJ3311" s="95"/>
      <c r="BK3311" s="94"/>
      <c r="BL3311" s="95"/>
      <c r="BM3311" s="96"/>
      <c r="BN3311" s="94"/>
      <c r="BO3311" s="94"/>
      <c r="BP3311" s="42"/>
      <c r="BQ3311" s="120"/>
    </row>
    <row r="3312" spans="1:69" ht="34.25" hidden="1" customHeight="1" x14ac:dyDescent="0.35">
      <c r="A3312" s="131">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95"/>
      <c r="BJ3312" s="95"/>
      <c r="BK3312" s="94"/>
      <c r="BL3312" s="95"/>
      <c r="BM3312" s="96"/>
      <c r="BN3312" s="94"/>
      <c r="BO3312" s="94"/>
      <c r="BP3312" s="42"/>
      <c r="BQ3312" s="120"/>
    </row>
    <row r="3313" spans="1:69" ht="34.25" hidden="1" customHeight="1" x14ac:dyDescent="0.35">
      <c r="A3313" s="131">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95"/>
      <c r="BJ3313" s="95"/>
      <c r="BK3313" s="94"/>
      <c r="BL3313" s="95"/>
      <c r="BM3313" s="96"/>
      <c r="BN3313" s="94"/>
      <c r="BO3313" s="94"/>
      <c r="BP3313" s="42"/>
      <c r="BQ3313" s="120"/>
    </row>
    <row r="3314" spans="1:69" ht="34.25" hidden="1" customHeight="1" x14ac:dyDescent="0.35">
      <c r="A3314" s="131">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95"/>
      <c r="BJ3314" s="95"/>
      <c r="BK3314" s="94"/>
      <c r="BL3314" s="95"/>
      <c r="BM3314" s="96"/>
      <c r="BN3314" s="94"/>
      <c r="BO3314" s="94"/>
      <c r="BP3314" s="42"/>
      <c r="BQ3314" s="120"/>
    </row>
    <row r="3315" spans="1:69" ht="34.25" hidden="1" customHeight="1" x14ac:dyDescent="0.35">
      <c r="A3315" s="131">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95"/>
      <c r="BJ3315" s="95"/>
      <c r="BK3315" s="94"/>
      <c r="BL3315" s="95"/>
      <c r="BM3315" s="96"/>
      <c r="BN3315" s="94"/>
      <c r="BO3315" s="94"/>
      <c r="BP3315" s="42"/>
      <c r="BQ3315" s="120"/>
    </row>
    <row r="3316" spans="1:69" ht="34.25" hidden="1" customHeight="1" x14ac:dyDescent="0.35">
      <c r="A3316" s="131">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95"/>
      <c r="BJ3316" s="95"/>
      <c r="BK3316" s="94"/>
      <c r="BL3316" s="95"/>
      <c r="BM3316" s="96"/>
      <c r="BN3316" s="94"/>
      <c r="BO3316" s="94"/>
      <c r="BP3316" s="42"/>
      <c r="BQ3316" s="120"/>
    </row>
    <row r="3317" spans="1:69" ht="34.25" hidden="1" customHeight="1" x14ac:dyDescent="0.35">
      <c r="A3317" s="131">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95"/>
      <c r="BJ3317" s="95"/>
      <c r="BK3317" s="94"/>
      <c r="BL3317" s="95"/>
      <c r="BM3317" s="96"/>
      <c r="BN3317" s="94"/>
      <c r="BO3317" s="94"/>
      <c r="BP3317" s="42"/>
      <c r="BQ3317" s="120"/>
    </row>
    <row r="3318" spans="1:69" ht="34.25" hidden="1" customHeight="1" x14ac:dyDescent="0.35">
      <c r="A3318" s="131">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95"/>
      <c r="BJ3318" s="95"/>
      <c r="BK3318" s="94"/>
      <c r="BL3318" s="95"/>
      <c r="BM3318" s="96"/>
      <c r="BN3318" s="94"/>
      <c r="BO3318" s="94"/>
      <c r="BP3318" s="42"/>
      <c r="BQ3318" s="120"/>
    </row>
    <row r="3319" spans="1:69" ht="34.25" hidden="1" customHeight="1" x14ac:dyDescent="0.35">
      <c r="A3319" s="131">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95"/>
      <c r="BJ3319" s="95"/>
      <c r="BK3319" s="94"/>
      <c r="BL3319" s="95"/>
      <c r="BM3319" s="96"/>
      <c r="BN3319" s="94"/>
      <c r="BO3319" s="94"/>
      <c r="BP3319" s="42"/>
      <c r="BQ3319" s="120"/>
    </row>
    <row r="3320" spans="1:69" ht="34.25" hidden="1" customHeight="1" x14ac:dyDescent="0.35">
      <c r="A3320" s="131">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95"/>
      <c r="BJ3320" s="95"/>
      <c r="BK3320" s="94"/>
      <c r="BL3320" s="95"/>
      <c r="BM3320" s="96"/>
      <c r="BN3320" s="94"/>
      <c r="BO3320" s="94"/>
      <c r="BP3320" s="42"/>
      <c r="BQ3320" s="120"/>
    </row>
    <row r="3321" spans="1:69" ht="34.25" hidden="1" customHeight="1" x14ac:dyDescent="0.35">
      <c r="A3321" s="131">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95"/>
      <c r="BJ3321" s="95"/>
      <c r="BK3321" s="94"/>
      <c r="BL3321" s="95"/>
      <c r="BM3321" s="96"/>
      <c r="BN3321" s="94"/>
      <c r="BO3321" s="94"/>
      <c r="BP3321" s="42"/>
      <c r="BQ3321" s="120"/>
    </row>
    <row r="3322" spans="1:69" ht="34.25" hidden="1" customHeight="1" x14ac:dyDescent="0.35">
      <c r="A3322" s="131">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95"/>
      <c r="BJ3322" s="95"/>
      <c r="BK3322" s="94"/>
      <c r="BL3322" s="95"/>
      <c r="BM3322" s="96"/>
      <c r="BN3322" s="94"/>
      <c r="BO3322" s="94"/>
      <c r="BP3322" s="42"/>
      <c r="BQ3322" s="120"/>
    </row>
    <row r="3323" spans="1:69" ht="34.25" hidden="1" customHeight="1" x14ac:dyDescent="0.35">
      <c r="A3323" s="131">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95"/>
      <c r="BJ3323" s="95"/>
      <c r="BK3323" s="94"/>
      <c r="BL3323" s="95"/>
      <c r="BM3323" s="96"/>
      <c r="BN3323" s="94"/>
      <c r="BO3323" s="94"/>
      <c r="BP3323" s="42"/>
      <c r="BQ3323" s="120"/>
    </row>
    <row r="3324" spans="1:69" ht="34.25" hidden="1" customHeight="1" x14ac:dyDescent="0.35">
      <c r="A3324" s="131">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95"/>
      <c r="BJ3324" s="95"/>
      <c r="BK3324" s="94"/>
      <c r="BL3324" s="95"/>
      <c r="BM3324" s="96"/>
      <c r="BN3324" s="94"/>
      <c r="BO3324" s="94"/>
      <c r="BP3324" s="42"/>
      <c r="BQ3324" s="120"/>
    </row>
    <row r="3325" spans="1:69" ht="34.25" hidden="1" customHeight="1" x14ac:dyDescent="0.35">
      <c r="A3325" s="131">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95"/>
      <c r="BJ3325" s="95"/>
      <c r="BK3325" s="94"/>
      <c r="BL3325" s="95"/>
      <c r="BM3325" s="96"/>
      <c r="BN3325" s="94"/>
      <c r="BO3325" s="94"/>
      <c r="BP3325" s="42"/>
      <c r="BQ3325" s="120"/>
    </row>
    <row r="3326" spans="1:69" ht="34.25" hidden="1" customHeight="1" x14ac:dyDescent="0.35">
      <c r="A3326" s="131">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95"/>
      <c r="BJ3326" s="95"/>
      <c r="BK3326" s="94"/>
      <c r="BL3326" s="95"/>
      <c r="BM3326" s="96"/>
      <c r="BN3326" s="94"/>
      <c r="BO3326" s="94"/>
      <c r="BP3326" s="42"/>
      <c r="BQ3326" s="120"/>
    </row>
    <row r="3327" spans="1:69" ht="34.25" hidden="1" customHeight="1" x14ac:dyDescent="0.35">
      <c r="A3327" s="131">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95"/>
      <c r="BJ3327" s="95"/>
      <c r="BK3327" s="94"/>
      <c r="BL3327" s="95"/>
      <c r="BM3327" s="96"/>
      <c r="BN3327" s="94"/>
      <c r="BO3327" s="94"/>
      <c r="BP3327" s="42"/>
      <c r="BQ3327" s="120"/>
    </row>
    <row r="3328" spans="1:69" ht="34.25" hidden="1" customHeight="1" x14ac:dyDescent="0.35">
      <c r="A3328" s="131">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95"/>
      <c r="BJ3328" s="95"/>
      <c r="BK3328" s="94"/>
      <c r="BL3328" s="95"/>
      <c r="BM3328" s="96"/>
      <c r="BN3328" s="94"/>
      <c r="BO3328" s="94"/>
      <c r="BP3328" s="42"/>
      <c r="BQ3328" s="120"/>
    </row>
    <row r="3329" spans="1:69" ht="34.25" hidden="1" customHeight="1" x14ac:dyDescent="0.35">
      <c r="A3329" s="131">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95"/>
      <c r="BJ3329" s="95"/>
      <c r="BK3329" s="94"/>
      <c r="BL3329" s="95"/>
      <c r="BM3329" s="96"/>
      <c r="BN3329" s="94"/>
      <c r="BO3329" s="94"/>
      <c r="BP3329" s="42"/>
      <c r="BQ3329" s="120"/>
    </row>
    <row r="3330" spans="1:69" ht="34.25" hidden="1" customHeight="1" x14ac:dyDescent="0.35">
      <c r="A3330" s="131">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95"/>
      <c r="BJ3330" s="95"/>
      <c r="BK3330" s="94"/>
      <c r="BL3330" s="95"/>
      <c r="BM3330" s="96"/>
      <c r="BN3330" s="94"/>
      <c r="BO3330" s="94"/>
      <c r="BP3330" s="42"/>
      <c r="BQ3330" s="120"/>
    </row>
    <row r="3331" spans="1:69" ht="34.25" hidden="1" customHeight="1" x14ac:dyDescent="0.35">
      <c r="A3331" s="131">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95"/>
      <c r="BJ3331" s="95"/>
      <c r="BK3331" s="94"/>
      <c r="BL3331" s="95"/>
      <c r="BM3331" s="96"/>
      <c r="BN3331" s="94"/>
      <c r="BO3331" s="94"/>
      <c r="BP3331" s="42"/>
      <c r="BQ3331" s="120"/>
    </row>
    <row r="3332" spans="1:69" ht="34.25" hidden="1" customHeight="1" x14ac:dyDescent="0.35">
      <c r="A3332" s="131">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95"/>
      <c r="BJ3332" s="95"/>
      <c r="BK3332" s="94"/>
      <c r="BL3332" s="95"/>
      <c r="BM3332" s="96"/>
      <c r="BN3332" s="94"/>
      <c r="BO3332" s="94"/>
      <c r="BP3332" s="42"/>
      <c r="BQ3332" s="120"/>
    </row>
    <row r="3333" spans="1:69" ht="34.25" hidden="1" customHeight="1" x14ac:dyDescent="0.35">
      <c r="A3333" s="131">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95"/>
      <c r="BJ3333" s="95"/>
      <c r="BK3333" s="94"/>
      <c r="BL3333" s="95"/>
      <c r="BM3333" s="96"/>
      <c r="BN3333" s="94"/>
      <c r="BO3333" s="94"/>
      <c r="BP3333" s="42"/>
      <c r="BQ3333" s="120"/>
    </row>
    <row r="3334" spans="1:69" ht="34.25" hidden="1" customHeight="1" x14ac:dyDescent="0.35">
      <c r="A3334" s="131">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95"/>
      <c r="BJ3334" s="95"/>
      <c r="BK3334" s="94"/>
      <c r="BL3334" s="95"/>
      <c r="BM3334" s="96"/>
      <c r="BN3334" s="94"/>
      <c r="BO3334" s="94"/>
      <c r="BP3334" s="42"/>
      <c r="BQ3334" s="120"/>
    </row>
    <row r="3335" spans="1:69" ht="34.25" hidden="1" customHeight="1" x14ac:dyDescent="0.35">
      <c r="A3335" s="131">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95"/>
      <c r="BJ3335" s="95"/>
      <c r="BK3335" s="94"/>
      <c r="BL3335" s="95"/>
      <c r="BM3335" s="96"/>
      <c r="BN3335" s="94"/>
      <c r="BO3335" s="94"/>
      <c r="BP3335" s="42"/>
      <c r="BQ3335" s="120"/>
    </row>
    <row r="3336" spans="1:69" ht="34.25" hidden="1" customHeight="1" x14ac:dyDescent="0.35">
      <c r="A3336" s="131">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95"/>
      <c r="BJ3336" s="95"/>
      <c r="BK3336" s="94"/>
      <c r="BL3336" s="95"/>
      <c r="BM3336" s="96"/>
      <c r="BN3336" s="94"/>
      <c r="BO3336" s="94"/>
      <c r="BP3336" s="42"/>
      <c r="BQ3336" s="120"/>
    </row>
    <row r="3337" spans="1:69" ht="34.25" hidden="1" customHeight="1" x14ac:dyDescent="0.35">
      <c r="A3337" s="131">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95"/>
      <c r="BJ3337" s="95"/>
      <c r="BK3337" s="94"/>
      <c r="BL3337" s="95"/>
      <c r="BM3337" s="96"/>
      <c r="BN3337" s="94"/>
      <c r="BO3337" s="94"/>
      <c r="BP3337" s="42"/>
      <c r="BQ3337" s="120"/>
    </row>
    <row r="3338" spans="1:69" ht="22.75" hidden="1" customHeight="1" x14ac:dyDescent="0.35">
      <c r="A3338" s="131">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95"/>
      <c r="BJ3338" s="95"/>
      <c r="BK3338" s="94"/>
      <c r="BL3338" s="95"/>
      <c r="BM3338" s="96"/>
      <c r="BN3338" s="94"/>
      <c r="BO3338" s="94"/>
      <c r="BP3338" s="42"/>
      <c r="BQ3338" s="120"/>
    </row>
    <row r="3339" spans="1:69" ht="22.75" hidden="1" customHeight="1" x14ac:dyDescent="0.35">
      <c r="A3339" s="131">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95"/>
      <c r="BJ3339" s="95"/>
      <c r="BK3339" s="94"/>
      <c r="BL3339" s="95"/>
      <c r="BM3339" s="96"/>
      <c r="BN3339" s="94"/>
      <c r="BO3339" s="94"/>
      <c r="BP3339" s="42"/>
      <c r="BQ3339" s="120"/>
    </row>
    <row r="3340" spans="1:69" ht="22.75" hidden="1" customHeight="1" x14ac:dyDescent="0.35">
      <c r="A3340" s="131">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95"/>
      <c r="BJ3340" s="95"/>
      <c r="BK3340" s="94"/>
      <c r="BL3340" s="95"/>
      <c r="BM3340" s="96"/>
      <c r="BN3340" s="94"/>
      <c r="BO3340" s="94"/>
      <c r="BP3340" s="42"/>
      <c r="BQ3340" s="120"/>
    </row>
    <row r="3341" spans="1:69" ht="22.75" hidden="1" customHeight="1" x14ac:dyDescent="0.35">
      <c r="A3341" s="131">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95"/>
      <c r="BJ3341" s="95"/>
      <c r="BK3341" s="94"/>
      <c r="BL3341" s="95"/>
      <c r="BM3341" s="96"/>
      <c r="BN3341" s="94"/>
      <c r="BO3341" s="94"/>
      <c r="BP3341" s="42"/>
      <c r="BQ3341" s="120"/>
    </row>
    <row r="3342" spans="1:69" ht="22.75" hidden="1" customHeight="1" x14ac:dyDescent="0.35">
      <c r="A3342" s="131">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95"/>
      <c r="BJ3342" s="95"/>
      <c r="BK3342" s="94"/>
      <c r="BL3342" s="95"/>
      <c r="BM3342" s="96"/>
      <c r="BN3342" s="94"/>
      <c r="BO3342" s="94"/>
      <c r="BP3342" s="42"/>
      <c r="BQ3342" s="120"/>
    </row>
    <row r="3343" spans="1:69" ht="22.75" hidden="1" customHeight="1" x14ac:dyDescent="0.35">
      <c r="A3343" s="131">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95"/>
      <c r="BJ3343" s="95"/>
      <c r="BK3343" s="94"/>
      <c r="BL3343" s="95"/>
      <c r="BM3343" s="96"/>
      <c r="BN3343" s="94"/>
      <c r="BO3343" s="94"/>
      <c r="BP3343" s="42"/>
      <c r="BQ3343" s="120"/>
    </row>
    <row r="3344" spans="1:69" ht="22.75" hidden="1" customHeight="1" x14ac:dyDescent="0.35">
      <c r="A3344" s="131">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95"/>
      <c r="BJ3344" s="95"/>
      <c r="BK3344" s="94"/>
      <c r="BL3344" s="95"/>
      <c r="BM3344" s="96"/>
      <c r="BN3344" s="94"/>
      <c r="BO3344" s="94"/>
      <c r="BP3344" s="42"/>
      <c r="BQ3344" s="120"/>
    </row>
    <row r="3345" spans="1:69" ht="34.25" hidden="1" customHeight="1" x14ac:dyDescent="0.35">
      <c r="A3345" s="131">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95"/>
      <c r="BJ3345" s="95"/>
      <c r="BK3345" s="94"/>
      <c r="BL3345" s="95"/>
      <c r="BM3345" s="96"/>
      <c r="BN3345" s="94"/>
      <c r="BO3345" s="94"/>
      <c r="BP3345" s="42"/>
      <c r="BQ3345" s="120"/>
    </row>
    <row r="3346" spans="1:69" ht="34.25" hidden="1" customHeight="1" x14ac:dyDescent="0.35">
      <c r="A3346" s="131">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95"/>
      <c r="BJ3346" s="95"/>
      <c r="BK3346" s="94"/>
      <c r="BL3346" s="95"/>
      <c r="BM3346" s="96"/>
      <c r="BN3346" s="94"/>
      <c r="BO3346" s="94"/>
      <c r="BP3346" s="42"/>
      <c r="BQ3346" s="120"/>
    </row>
    <row r="3347" spans="1:69" ht="22.75" hidden="1" customHeight="1" x14ac:dyDescent="0.35">
      <c r="A3347" s="131">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95"/>
      <c r="BJ3347" s="95"/>
      <c r="BK3347" s="94"/>
      <c r="BL3347" s="95"/>
      <c r="BM3347" s="96"/>
      <c r="BN3347" s="94"/>
      <c r="BO3347" s="94"/>
      <c r="BP3347" s="42"/>
      <c r="BQ3347" s="120"/>
    </row>
    <row r="3348" spans="1:69" ht="34.25" hidden="1" customHeight="1" x14ac:dyDescent="0.35">
      <c r="A3348" s="131">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95"/>
      <c r="BJ3348" s="95"/>
      <c r="BK3348" s="94"/>
      <c r="BL3348" s="95"/>
      <c r="BM3348" s="96"/>
      <c r="BN3348" s="94"/>
      <c r="BO3348" s="94"/>
      <c r="BP3348" s="42"/>
      <c r="BQ3348" s="120"/>
    </row>
    <row r="3349" spans="1:69" ht="34.25" hidden="1" customHeight="1" x14ac:dyDescent="0.35">
      <c r="A3349" s="131">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95"/>
      <c r="BJ3349" s="95"/>
      <c r="BK3349" s="94"/>
      <c r="BL3349" s="95"/>
      <c r="BM3349" s="96"/>
      <c r="BN3349" s="94"/>
      <c r="BO3349" s="94"/>
      <c r="BP3349" s="42"/>
      <c r="BQ3349" s="120"/>
    </row>
    <row r="3350" spans="1:69" ht="34.25" hidden="1" customHeight="1" x14ac:dyDescent="0.35">
      <c r="A3350" s="131">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95"/>
      <c r="BJ3350" s="95"/>
      <c r="BK3350" s="94"/>
      <c r="BL3350" s="95"/>
      <c r="BM3350" s="96"/>
      <c r="BN3350" s="94"/>
      <c r="BO3350" s="94"/>
      <c r="BP3350" s="42"/>
      <c r="BQ3350" s="120"/>
    </row>
    <row r="3351" spans="1:69" ht="34.25" hidden="1" customHeight="1" x14ac:dyDescent="0.35">
      <c r="A3351" s="131">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95"/>
      <c r="BJ3351" s="95"/>
      <c r="BK3351" s="94"/>
      <c r="BL3351" s="95"/>
      <c r="BM3351" s="96"/>
      <c r="BN3351" s="94"/>
      <c r="BO3351" s="94"/>
      <c r="BP3351" s="42"/>
      <c r="BQ3351" s="120"/>
    </row>
    <row r="3352" spans="1:69" ht="22.75" hidden="1" customHeight="1" x14ac:dyDescent="0.35">
      <c r="A3352" s="131">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95"/>
      <c r="BJ3352" s="95"/>
      <c r="BK3352" s="94"/>
      <c r="BL3352" s="95"/>
      <c r="BM3352" s="96"/>
      <c r="BN3352" s="94"/>
      <c r="BO3352" s="94"/>
      <c r="BP3352" s="42"/>
      <c r="BQ3352" s="120"/>
    </row>
    <row r="3353" spans="1:69" ht="34.25" hidden="1" customHeight="1" x14ac:dyDescent="0.35">
      <c r="A3353" s="131">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95"/>
      <c r="BJ3353" s="95"/>
      <c r="BK3353" s="94"/>
      <c r="BL3353" s="95"/>
      <c r="BM3353" s="96"/>
      <c r="BN3353" s="94"/>
      <c r="BO3353" s="94"/>
      <c r="BP3353" s="42"/>
      <c r="BQ3353" s="120"/>
    </row>
    <row r="3354" spans="1:69" ht="34.25" hidden="1" customHeight="1" x14ac:dyDescent="0.35">
      <c r="A3354" s="131">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95"/>
      <c r="BJ3354" s="95"/>
      <c r="BK3354" s="94"/>
      <c r="BL3354" s="95"/>
      <c r="BM3354" s="96"/>
      <c r="BN3354" s="94"/>
      <c r="BO3354" s="94"/>
      <c r="BP3354" s="42"/>
      <c r="BQ3354" s="120"/>
    </row>
    <row r="3355" spans="1:69" ht="34.25" hidden="1" customHeight="1" x14ac:dyDescent="0.35">
      <c r="A3355" s="131">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95"/>
      <c r="BJ3355" s="95"/>
      <c r="BK3355" s="94"/>
      <c r="BL3355" s="95"/>
      <c r="BM3355" s="96"/>
      <c r="BN3355" s="94"/>
      <c r="BO3355" s="94"/>
      <c r="BP3355" s="42"/>
      <c r="BQ3355" s="120"/>
    </row>
    <row r="3356" spans="1:69" ht="34.25" hidden="1" customHeight="1" x14ac:dyDescent="0.35">
      <c r="A3356" s="131">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95"/>
      <c r="BJ3356" s="95"/>
      <c r="BK3356" s="94"/>
      <c r="BL3356" s="95"/>
      <c r="BM3356" s="96"/>
      <c r="BN3356" s="94"/>
      <c r="BO3356" s="94"/>
      <c r="BP3356" s="42"/>
      <c r="BQ3356" s="120"/>
    </row>
    <row r="3357" spans="1:69" ht="34.25" hidden="1" customHeight="1" x14ac:dyDescent="0.35">
      <c r="A3357" s="131">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95"/>
      <c r="BJ3357" s="95"/>
      <c r="BK3357" s="94"/>
      <c r="BL3357" s="95"/>
      <c r="BM3357" s="96"/>
      <c r="BN3357" s="94"/>
      <c r="BO3357" s="94"/>
      <c r="BP3357" s="42"/>
      <c r="BQ3357" s="120"/>
    </row>
    <row r="3358" spans="1:69" ht="34.25" hidden="1" customHeight="1" x14ac:dyDescent="0.35">
      <c r="A3358" s="131">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95"/>
      <c r="BJ3358" s="95"/>
      <c r="BK3358" s="94"/>
      <c r="BL3358" s="95"/>
      <c r="BM3358" s="96"/>
      <c r="BN3358" s="94"/>
      <c r="BO3358" s="94"/>
      <c r="BP3358" s="42"/>
      <c r="BQ3358" s="120"/>
    </row>
    <row r="3359" spans="1:69" ht="34.25" hidden="1" customHeight="1" x14ac:dyDescent="0.35">
      <c r="A3359" s="131">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95"/>
      <c r="BJ3359" s="95"/>
      <c r="BK3359" s="94"/>
      <c r="BL3359" s="95"/>
      <c r="BM3359" s="96"/>
      <c r="BN3359" s="94"/>
      <c r="BO3359" s="94"/>
      <c r="BP3359" s="42"/>
      <c r="BQ3359" s="120"/>
    </row>
    <row r="3360" spans="1:69" ht="34.25" hidden="1" customHeight="1" x14ac:dyDescent="0.35">
      <c r="A3360" s="131">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95"/>
      <c r="BJ3360" s="95"/>
      <c r="BK3360" s="94"/>
      <c r="BL3360" s="95"/>
      <c r="BM3360" s="96"/>
      <c r="BN3360" s="94"/>
      <c r="BO3360" s="94"/>
      <c r="BP3360" s="42"/>
      <c r="BQ3360" s="120"/>
    </row>
    <row r="3361" spans="1:69" ht="34.25" hidden="1" customHeight="1" x14ac:dyDescent="0.35">
      <c r="A3361" s="131">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95"/>
      <c r="BJ3361" s="95"/>
      <c r="BK3361" s="94"/>
      <c r="BL3361" s="95"/>
      <c r="BM3361" s="96"/>
      <c r="BN3361" s="94"/>
      <c r="BO3361" s="94"/>
      <c r="BP3361" s="42"/>
      <c r="BQ3361" s="120"/>
    </row>
    <row r="3362" spans="1:69" ht="34.25" hidden="1" customHeight="1" x14ac:dyDescent="0.35">
      <c r="A3362" s="131">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95"/>
      <c r="BJ3362" s="95"/>
      <c r="BK3362" s="94"/>
      <c r="BL3362" s="95"/>
      <c r="BM3362" s="96"/>
      <c r="BN3362" s="94"/>
      <c r="BO3362" s="94"/>
      <c r="BP3362" s="42"/>
      <c r="BQ3362" s="120"/>
    </row>
    <row r="3363" spans="1:69" ht="34.25" hidden="1" customHeight="1" x14ac:dyDescent="0.35">
      <c r="A3363" s="131">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95"/>
      <c r="BJ3363" s="95"/>
      <c r="BK3363" s="94"/>
      <c r="BL3363" s="95"/>
      <c r="BM3363" s="96"/>
      <c r="BN3363" s="94"/>
      <c r="BO3363" s="94"/>
      <c r="BP3363" s="42"/>
      <c r="BQ3363" s="120"/>
    </row>
    <row r="3364" spans="1:69" ht="34.25" hidden="1" customHeight="1" x14ac:dyDescent="0.35">
      <c r="A3364" s="131">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95"/>
      <c r="BJ3364" s="95"/>
      <c r="BK3364" s="94"/>
      <c r="BL3364" s="95"/>
      <c r="BM3364" s="96"/>
      <c r="BN3364" s="94"/>
      <c r="BO3364" s="94"/>
      <c r="BP3364" s="42"/>
      <c r="BQ3364" s="120"/>
    </row>
    <row r="3365" spans="1:69" ht="34.25" hidden="1" customHeight="1" x14ac:dyDescent="0.35">
      <c r="A3365" s="131">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95"/>
      <c r="BJ3365" s="95"/>
      <c r="BK3365" s="94"/>
      <c r="BL3365" s="95"/>
      <c r="BM3365" s="96"/>
      <c r="BN3365" s="94"/>
      <c r="BO3365" s="94"/>
      <c r="BP3365" s="42"/>
      <c r="BQ3365" s="120"/>
    </row>
    <row r="3366" spans="1:69" ht="34.25" hidden="1" customHeight="1" x14ac:dyDescent="0.35">
      <c r="A3366" s="131">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95"/>
      <c r="BJ3366" s="95"/>
      <c r="BK3366" s="94"/>
      <c r="BL3366" s="95"/>
      <c r="BM3366" s="96"/>
      <c r="BN3366" s="94"/>
      <c r="BO3366" s="94"/>
      <c r="BP3366" s="42"/>
      <c r="BQ3366" s="120"/>
    </row>
    <row r="3367" spans="1:69" ht="34.25" hidden="1" customHeight="1" x14ac:dyDescent="0.35">
      <c r="A3367" s="131">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95"/>
      <c r="BJ3367" s="95"/>
      <c r="BK3367" s="94"/>
      <c r="BL3367" s="95"/>
      <c r="BM3367" s="96"/>
      <c r="BN3367" s="94"/>
      <c r="BO3367" s="94"/>
      <c r="BP3367" s="42"/>
      <c r="BQ3367" s="120"/>
    </row>
    <row r="3368" spans="1:69" ht="34.25" hidden="1" customHeight="1" x14ac:dyDescent="0.35">
      <c r="A3368" s="131">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95"/>
      <c r="BJ3368" s="95"/>
      <c r="BK3368" s="94"/>
      <c r="BL3368" s="95"/>
      <c r="BM3368" s="96"/>
      <c r="BN3368" s="94"/>
      <c r="BO3368" s="94"/>
      <c r="BP3368" s="42"/>
      <c r="BQ3368" s="120"/>
    </row>
    <row r="3369" spans="1:69" ht="34.25" hidden="1" customHeight="1" x14ac:dyDescent="0.35">
      <c r="A3369" s="131">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95"/>
      <c r="BJ3369" s="95"/>
      <c r="BK3369" s="94"/>
      <c r="BL3369" s="95"/>
      <c r="BM3369" s="96"/>
      <c r="BN3369" s="94"/>
      <c r="BO3369" s="94"/>
      <c r="BP3369" s="42"/>
      <c r="BQ3369" s="120"/>
    </row>
    <row r="3370" spans="1:69" ht="34.25" hidden="1" customHeight="1" x14ac:dyDescent="0.35">
      <c r="A3370" s="131">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95"/>
      <c r="BJ3370" s="95"/>
      <c r="BK3370" s="94"/>
      <c r="BL3370" s="95"/>
      <c r="BM3370" s="96"/>
      <c r="BN3370" s="94"/>
      <c r="BO3370" s="94"/>
      <c r="BP3370" s="42"/>
      <c r="BQ3370" s="120"/>
    </row>
    <row r="3371" spans="1:69" ht="34.25" hidden="1" customHeight="1" x14ac:dyDescent="0.35">
      <c r="A3371" s="131">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95"/>
      <c r="BJ3371" s="95"/>
      <c r="BK3371" s="94"/>
      <c r="BL3371" s="95"/>
      <c r="BM3371" s="96"/>
      <c r="BN3371" s="94"/>
      <c r="BO3371" s="94"/>
      <c r="BP3371" s="42"/>
      <c r="BQ3371" s="120"/>
    </row>
    <row r="3372" spans="1:69" ht="34.25" hidden="1" customHeight="1" x14ac:dyDescent="0.35">
      <c r="A3372" s="131">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95"/>
      <c r="BJ3372" s="95"/>
      <c r="BK3372" s="94"/>
      <c r="BL3372" s="95"/>
      <c r="BM3372" s="96"/>
      <c r="BN3372" s="94"/>
      <c r="BO3372" s="94"/>
      <c r="BP3372" s="42"/>
      <c r="BQ3372" s="120"/>
    </row>
    <row r="3373" spans="1:69" ht="34.25" hidden="1" customHeight="1" x14ac:dyDescent="0.35">
      <c r="A3373" s="131">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95"/>
      <c r="BJ3373" s="95"/>
      <c r="BK3373" s="94"/>
      <c r="BL3373" s="95"/>
      <c r="BM3373" s="96"/>
      <c r="BN3373" s="94"/>
      <c r="BO3373" s="94"/>
      <c r="BP3373" s="42"/>
      <c r="BQ3373" s="120"/>
    </row>
    <row r="3374" spans="1:69" ht="34.25" hidden="1" customHeight="1" x14ac:dyDescent="0.35">
      <c r="A3374" s="131">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95"/>
      <c r="BJ3374" s="95"/>
      <c r="BK3374" s="94"/>
      <c r="BL3374" s="95"/>
      <c r="BM3374" s="96"/>
      <c r="BN3374" s="94"/>
      <c r="BO3374" s="94"/>
      <c r="BP3374" s="42"/>
      <c r="BQ3374" s="120"/>
    </row>
    <row r="3375" spans="1:69" ht="34.25" hidden="1" customHeight="1" x14ac:dyDescent="0.35">
      <c r="A3375" s="131">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95"/>
      <c r="BJ3375" s="95"/>
      <c r="BK3375" s="94"/>
      <c r="BL3375" s="95"/>
      <c r="BM3375" s="96"/>
      <c r="BN3375" s="94"/>
      <c r="BO3375" s="94"/>
      <c r="BP3375" s="42"/>
      <c r="BQ3375" s="120"/>
    </row>
    <row r="3376" spans="1:69" ht="34.25" hidden="1" customHeight="1" x14ac:dyDescent="0.35">
      <c r="A3376" s="131">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95"/>
      <c r="BJ3376" s="95"/>
      <c r="BK3376" s="94"/>
      <c r="BL3376" s="95"/>
      <c r="BM3376" s="96"/>
      <c r="BN3376" s="94"/>
      <c r="BO3376" s="94"/>
      <c r="BP3376" s="42"/>
      <c r="BQ3376" s="120"/>
    </row>
    <row r="3377" spans="1:69" ht="34.25" hidden="1" customHeight="1" x14ac:dyDescent="0.35">
      <c r="A3377" s="131">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95"/>
      <c r="BJ3377" s="95"/>
      <c r="BK3377" s="94"/>
      <c r="BL3377" s="95"/>
      <c r="BM3377" s="96"/>
      <c r="BN3377" s="94"/>
      <c r="BO3377" s="94"/>
      <c r="BP3377" s="42"/>
      <c r="BQ3377" s="120"/>
    </row>
    <row r="3378" spans="1:69" ht="34.25" hidden="1" customHeight="1" x14ac:dyDescent="0.35">
      <c r="A3378" s="131">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95"/>
      <c r="BJ3378" s="95"/>
      <c r="BK3378" s="94"/>
      <c r="BL3378" s="95"/>
      <c r="BM3378" s="96"/>
      <c r="BN3378" s="94"/>
      <c r="BO3378" s="94"/>
      <c r="BP3378" s="42"/>
      <c r="BQ3378" s="120"/>
    </row>
    <row r="3379" spans="1:69" ht="34.25" hidden="1" customHeight="1" x14ac:dyDescent="0.35">
      <c r="A3379" s="131">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95"/>
      <c r="BJ3379" s="95"/>
      <c r="BK3379" s="94"/>
      <c r="BL3379" s="95"/>
      <c r="BM3379" s="96"/>
      <c r="BN3379" s="94"/>
      <c r="BO3379" s="94"/>
      <c r="BP3379" s="42"/>
      <c r="BQ3379" s="120"/>
    </row>
    <row r="3380" spans="1:69" ht="34.25" hidden="1" customHeight="1" x14ac:dyDescent="0.35">
      <c r="A3380" s="131">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95"/>
      <c r="BJ3380" s="95"/>
      <c r="BK3380" s="94"/>
      <c r="BL3380" s="95"/>
      <c r="BM3380" s="96"/>
      <c r="BN3380" s="94"/>
      <c r="BO3380" s="94"/>
      <c r="BP3380" s="42"/>
      <c r="BQ3380" s="120"/>
    </row>
    <row r="3381" spans="1:69" ht="34.25" hidden="1" customHeight="1" x14ac:dyDescent="0.35">
      <c r="A3381" s="131">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95"/>
      <c r="BJ3381" s="95"/>
      <c r="BK3381" s="94"/>
      <c r="BL3381" s="95"/>
      <c r="BM3381" s="96"/>
      <c r="BN3381" s="94"/>
      <c r="BO3381" s="94"/>
      <c r="BP3381" s="42"/>
      <c r="BQ3381" s="120"/>
    </row>
    <row r="3382" spans="1:69" ht="34.25" hidden="1" customHeight="1" x14ac:dyDescent="0.35">
      <c r="A3382" s="131">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95"/>
      <c r="BJ3382" s="95"/>
      <c r="BK3382" s="94"/>
      <c r="BL3382" s="95"/>
      <c r="BM3382" s="96"/>
      <c r="BN3382" s="94"/>
      <c r="BO3382" s="94"/>
      <c r="BP3382" s="42"/>
      <c r="BQ3382" s="120"/>
    </row>
    <row r="3383" spans="1:69" ht="34.25" hidden="1" customHeight="1" x14ac:dyDescent="0.35">
      <c r="A3383" s="131">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95"/>
      <c r="BJ3383" s="95"/>
      <c r="BK3383" s="94"/>
      <c r="BL3383" s="95"/>
      <c r="BM3383" s="96"/>
      <c r="BN3383" s="94"/>
      <c r="BO3383" s="94"/>
      <c r="BP3383" s="42"/>
      <c r="BQ3383" s="120"/>
    </row>
    <row r="3384" spans="1:69" ht="34.25" hidden="1" customHeight="1" x14ac:dyDescent="0.35">
      <c r="A3384" s="131">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95"/>
      <c r="BJ3384" s="95"/>
      <c r="BK3384" s="94"/>
      <c r="BL3384" s="95"/>
      <c r="BM3384" s="96"/>
      <c r="BN3384" s="94"/>
      <c r="BO3384" s="94"/>
      <c r="BP3384" s="42"/>
      <c r="BQ3384" s="120"/>
    </row>
    <row r="3385" spans="1:69" ht="34.25" hidden="1" customHeight="1" x14ac:dyDescent="0.35">
      <c r="A3385" s="131">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95"/>
      <c r="BJ3385" s="95"/>
      <c r="BK3385" s="94"/>
      <c r="BL3385" s="95"/>
      <c r="BM3385" s="96"/>
      <c r="BN3385" s="94"/>
      <c r="BO3385" s="94"/>
      <c r="BP3385" s="42"/>
      <c r="BQ3385" s="120"/>
    </row>
    <row r="3386" spans="1:69" ht="34.25" hidden="1" customHeight="1" x14ac:dyDescent="0.35">
      <c r="A3386" s="131">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95"/>
      <c r="BJ3386" s="95"/>
      <c r="BK3386" s="94"/>
      <c r="BL3386" s="95"/>
      <c r="BM3386" s="96"/>
      <c r="BN3386" s="94"/>
      <c r="BO3386" s="94"/>
      <c r="BP3386" s="42"/>
      <c r="BQ3386" s="120"/>
    </row>
    <row r="3387" spans="1:69" ht="34.25" hidden="1" customHeight="1" x14ac:dyDescent="0.35">
      <c r="A3387" s="131">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95"/>
      <c r="BJ3387" s="95"/>
      <c r="BK3387" s="94"/>
      <c r="BL3387" s="95"/>
      <c r="BM3387" s="96"/>
      <c r="BN3387" s="94"/>
      <c r="BO3387" s="94"/>
      <c r="BP3387" s="42"/>
      <c r="BQ3387" s="120"/>
    </row>
    <row r="3388" spans="1:69" ht="34.25" hidden="1" customHeight="1" x14ac:dyDescent="0.35">
      <c r="A3388" s="131">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95"/>
      <c r="BJ3388" s="95"/>
      <c r="BK3388" s="94"/>
      <c r="BL3388" s="95"/>
      <c r="BM3388" s="96"/>
      <c r="BN3388" s="94"/>
      <c r="BO3388" s="94"/>
      <c r="BP3388" s="42"/>
      <c r="BQ3388" s="120"/>
    </row>
    <row r="3389" spans="1:69" ht="34.25" hidden="1" customHeight="1" x14ac:dyDescent="0.35">
      <c r="A3389" s="131">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95"/>
      <c r="BJ3389" s="95"/>
      <c r="BK3389" s="94"/>
      <c r="BL3389" s="95"/>
      <c r="BM3389" s="96"/>
      <c r="BN3389" s="94"/>
      <c r="BO3389" s="94"/>
      <c r="BP3389" s="42"/>
      <c r="BQ3389" s="120"/>
    </row>
    <row r="3390" spans="1:69" ht="34.25" hidden="1" customHeight="1" x14ac:dyDescent="0.35">
      <c r="A3390" s="131">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95"/>
      <c r="BJ3390" s="95"/>
      <c r="BK3390" s="94"/>
      <c r="BL3390" s="95"/>
      <c r="BM3390" s="96"/>
      <c r="BN3390" s="94"/>
      <c r="BO3390" s="94"/>
      <c r="BP3390" s="42"/>
      <c r="BQ3390" s="120"/>
    </row>
    <row r="3391" spans="1:69" ht="34.25" hidden="1" customHeight="1" x14ac:dyDescent="0.35">
      <c r="A3391" s="131">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95"/>
      <c r="BJ3391" s="95"/>
      <c r="BK3391" s="94"/>
      <c r="BL3391" s="95"/>
      <c r="BM3391" s="96"/>
      <c r="BN3391" s="94"/>
      <c r="BO3391" s="94"/>
      <c r="BP3391" s="42"/>
      <c r="BQ3391" s="120"/>
    </row>
    <row r="3392" spans="1:69" ht="34.25" hidden="1" customHeight="1" x14ac:dyDescent="0.35">
      <c r="A3392" s="131">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95"/>
      <c r="BJ3392" s="95"/>
      <c r="BK3392" s="94"/>
      <c r="BL3392" s="95"/>
      <c r="BM3392" s="96"/>
      <c r="BN3392" s="94"/>
      <c r="BO3392" s="94"/>
      <c r="BP3392" s="42"/>
      <c r="BQ3392" s="120"/>
    </row>
    <row r="3393" spans="1:69" ht="34.25" hidden="1" customHeight="1" x14ac:dyDescent="0.35">
      <c r="A3393" s="131">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95"/>
      <c r="BJ3393" s="95"/>
      <c r="BK3393" s="94"/>
      <c r="BL3393" s="95"/>
      <c r="BM3393" s="96"/>
      <c r="BN3393" s="94"/>
      <c r="BO3393" s="94"/>
      <c r="BP3393" s="42"/>
      <c r="BQ3393" s="120"/>
    </row>
    <row r="3394" spans="1:69" ht="34.25" hidden="1" customHeight="1" x14ac:dyDescent="0.35">
      <c r="A3394" s="131">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95"/>
      <c r="BJ3394" s="95"/>
      <c r="BK3394" s="94"/>
      <c r="BL3394" s="95"/>
      <c r="BM3394" s="96"/>
      <c r="BN3394" s="94"/>
      <c r="BO3394" s="94"/>
      <c r="BP3394" s="42"/>
      <c r="BQ3394" s="120"/>
    </row>
    <row r="3395" spans="1:69" ht="34.25" hidden="1" customHeight="1" x14ac:dyDescent="0.35">
      <c r="A3395" s="131">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95"/>
      <c r="BJ3395" s="95"/>
      <c r="BK3395" s="94"/>
      <c r="BL3395" s="95"/>
      <c r="BM3395" s="96"/>
      <c r="BN3395" s="94"/>
      <c r="BO3395" s="94"/>
      <c r="BP3395" s="42"/>
      <c r="BQ3395" s="120"/>
    </row>
    <row r="3396" spans="1:69" ht="34.25" hidden="1" customHeight="1" x14ac:dyDescent="0.35">
      <c r="A3396" s="131">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95"/>
      <c r="BJ3396" s="95"/>
      <c r="BK3396" s="94"/>
      <c r="BL3396" s="95"/>
      <c r="BM3396" s="96"/>
      <c r="BN3396" s="94"/>
      <c r="BO3396" s="94"/>
      <c r="BP3396" s="42"/>
      <c r="BQ3396" s="120"/>
    </row>
    <row r="3397" spans="1:69" ht="34.25" hidden="1" customHeight="1" x14ac:dyDescent="0.35">
      <c r="A3397" s="131">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95"/>
      <c r="BJ3397" s="95"/>
      <c r="BK3397" s="94"/>
      <c r="BL3397" s="95"/>
      <c r="BM3397" s="96"/>
      <c r="BN3397" s="94"/>
      <c r="BO3397" s="94"/>
      <c r="BP3397" s="42"/>
      <c r="BQ3397" s="120"/>
    </row>
    <row r="3398" spans="1:69" ht="34.25" hidden="1" customHeight="1" x14ac:dyDescent="0.35">
      <c r="A3398" s="131">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95"/>
      <c r="BJ3398" s="95"/>
      <c r="BK3398" s="94"/>
      <c r="BL3398" s="95"/>
      <c r="BM3398" s="96"/>
      <c r="BN3398" s="94"/>
      <c r="BO3398" s="94"/>
      <c r="BP3398" s="42"/>
      <c r="BQ3398" s="120"/>
    </row>
    <row r="3399" spans="1:69" ht="34.25" hidden="1" customHeight="1" x14ac:dyDescent="0.35">
      <c r="A3399" s="131">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95"/>
      <c r="BJ3399" s="95"/>
      <c r="BK3399" s="94"/>
      <c r="BL3399" s="95"/>
      <c r="BM3399" s="96"/>
      <c r="BN3399" s="94"/>
      <c r="BO3399" s="94"/>
      <c r="BP3399" s="42"/>
      <c r="BQ3399" s="120"/>
    </row>
    <row r="3400" spans="1:69" ht="34.25" hidden="1" customHeight="1" x14ac:dyDescent="0.35">
      <c r="A3400" s="131">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95"/>
      <c r="BJ3400" s="95"/>
      <c r="BK3400" s="94"/>
      <c r="BL3400" s="95"/>
      <c r="BM3400" s="96"/>
      <c r="BN3400" s="94"/>
      <c r="BO3400" s="94"/>
      <c r="BP3400" s="42"/>
      <c r="BQ3400" s="120"/>
    </row>
    <row r="3401" spans="1:69" ht="34.25" hidden="1" customHeight="1" x14ac:dyDescent="0.35">
      <c r="A3401" s="131">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95"/>
      <c r="BJ3401" s="95"/>
      <c r="BK3401" s="94"/>
      <c r="BL3401" s="95"/>
      <c r="BM3401" s="96"/>
      <c r="BN3401" s="94"/>
      <c r="BO3401" s="94"/>
      <c r="BP3401" s="42"/>
      <c r="BQ3401" s="120"/>
    </row>
    <row r="3402" spans="1:69" ht="34.25" hidden="1" customHeight="1" x14ac:dyDescent="0.35">
      <c r="A3402" s="131">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95"/>
      <c r="BJ3402" s="95"/>
      <c r="BK3402" s="94"/>
      <c r="BL3402" s="95"/>
      <c r="BM3402" s="96"/>
      <c r="BN3402" s="94"/>
      <c r="BO3402" s="94"/>
      <c r="BP3402" s="42"/>
      <c r="BQ3402" s="120"/>
    </row>
    <row r="3403" spans="1:69" ht="34.25" hidden="1" customHeight="1" x14ac:dyDescent="0.35">
      <c r="A3403" s="131">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95"/>
      <c r="BJ3403" s="95"/>
      <c r="BK3403" s="94"/>
      <c r="BL3403" s="95"/>
      <c r="BM3403" s="96"/>
      <c r="BN3403" s="94"/>
      <c r="BO3403" s="94"/>
      <c r="BP3403" s="42"/>
      <c r="BQ3403" s="120"/>
    </row>
    <row r="3404" spans="1:69" ht="34.25" hidden="1" customHeight="1" x14ac:dyDescent="0.35">
      <c r="A3404" s="131">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95"/>
      <c r="BJ3404" s="95"/>
      <c r="BK3404" s="94"/>
      <c r="BL3404" s="95"/>
      <c r="BM3404" s="96"/>
      <c r="BN3404" s="94"/>
      <c r="BO3404" s="94"/>
      <c r="BP3404" s="42"/>
      <c r="BQ3404" s="120"/>
    </row>
    <row r="3405" spans="1:69" ht="34.25" hidden="1" customHeight="1" x14ac:dyDescent="0.35">
      <c r="A3405" s="131">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95"/>
      <c r="BJ3405" s="95"/>
      <c r="BK3405" s="94"/>
      <c r="BL3405" s="95"/>
      <c r="BM3405" s="96"/>
      <c r="BN3405" s="94"/>
      <c r="BO3405" s="94"/>
      <c r="BP3405" s="42"/>
      <c r="BQ3405" s="120"/>
    </row>
    <row r="3406" spans="1:69" ht="34.25" hidden="1" customHeight="1" x14ac:dyDescent="0.35">
      <c r="A3406" s="131">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95"/>
      <c r="BJ3406" s="95"/>
      <c r="BK3406" s="94"/>
      <c r="BL3406" s="95"/>
      <c r="BM3406" s="96"/>
      <c r="BN3406" s="94"/>
      <c r="BO3406" s="94"/>
      <c r="BP3406" s="42"/>
      <c r="BQ3406" s="120"/>
    </row>
    <row r="3407" spans="1:69" ht="34.25" hidden="1" customHeight="1" x14ac:dyDescent="0.35">
      <c r="A3407" s="131">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95"/>
      <c r="BJ3407" s="95"/>
      <c r="BK3407" s="94"/>
      <c r="BL3407" s="95"/>
      <c r="BM3407" s="96"/>
      <c r="BN3407" s="94"/>
      <c r="BO3407" s="94"/>
      <c r="BP3407" s="42"/>
      <c r="BQ3407" s="120"/>
    </row>
    <row r="3408" spans="1:69" ht="34.25" hidden="1" customHeight="1" x14ac:dyDescent="0.35">
      <c r="A3408" s="131">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95"/>
      <c r="BJ3408" s="95"/>
      <c r="BK3408" s="94"/>
      <c r="BL3408" s="95"/>
      <c r="BM3408" s="96"/>
      <c r="BN3408" s="94"/>
      <c r="BO3408" s="94"/>
      <c r="BP3408" s="42"/>
      <c r="BQ3408" s="120"/>
    </row>
    <row r="3409" spans="1:69" ht="34.25" hidden="1" customHeight="1" x14ac:dyDescent="0.35">
      <c r="A3409" s="131">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95"/>
      <c r="BJ3409" s="95"/>
      <c r="BK3409" s="94"/>
      <c r="BL3409" s="95"/>
      <c r="BM3409" s="96"/>
      <c r="BN3409" s="94"/>
      <c r="BO3409" s="94"/>
      <c r="BP3409" s="42"/>
      <c r="BQ3409" s="120"/>
    </row>
    <row r="3410" spans="1:69" ht="34.25" hidden="1" customHeight="1" x14ac:dyDescent="0.35">
      <c r="A3410" s="131">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95"/>
      <c r="BJ3410" s="95"/>
      <c r="BK3410" s="94"/>
      <c r="BL3410" s="95"/>
      <c r="BM3410" s="96"/>
      <c r="BN3410" s="94"/>
      <c r="BO3410" s="94"/>
      <c r="BP3410" s="42"/>
      <c r="BQ3410" s="120"/>
    </row>
    <row r="3411" spans="1:69" ht="34.25" hidden="1" customHeight="1" x14ac:dyDescent="0.35">
      <c r="A3411" s="131">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95"/>
      <c r="BJ3411" s="95"/>
      <c r="BK3411" s="94"/>
      <c r="BL3411" s="95"/>
      <c r="BM3411" s="96"/>
      <c r="BN3411" s="94"/>
      <c r="BO3411" s="94"/>
      <c r="BP3411" s="42"/>
      <c r="BQ3411" s="120"/>
    </row>
    <row r="3412" spans="1:69" ht="34.25" hidden="1" customHeight="1" x14ac:dyDescent="0.35">
      <c r="A3412" s="131">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95"/>
      <c r="BJ3412" s="95"/>
      <c r="BK3412" s="94"/>
      <c r="BL3412" s="95"/>
      <c r="BM3412" s="96"/>
      <c r="BN3412" s="94"/>
      <c r="BO3412" s="94"/>
      <c r="BP3412" s="42"/>
      <c r="BQ3412" s="120"/>
    </row>
    <row r="3413" spans="1:69" ht="34.25" hidden="1" customHeight="1" x14ac:dyDescent="0.35">
      <c r="A3413" s="131">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95"/>
      <c r="BJ3413" s="95"/>
      <c r="BK3413" s="94"/>
      <c r="BL3413" s="95"/>
      <c r="BM3413" s="96"/>
      <c r="BN3413" s="94"/>
      <c r="BO3413" s="94"/>
      <c r="BP3413" s="42"/>
      <c r="BQ3413" s="120"/>
    </row>
    <row r="3414" spans="1:69" ht="34.25" hidden="1" customHeight="1" x14ac:dyDescent="0.35">
      <c r="A3414" s="131">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95"/>
      <c r="BJ3414" s="95"/>
      <c r="BK3414" s="94"/>
      <c r="BL3414" s="95"/>
      <c r="BM3414" s="96"/>
      <c r="BN3414" s="94"/>
      <c r="BO3414" s="94"/>
      <c r="BP3414" s="42"/>
      <c r="BQ3414" s="120"/>
    </row>
    <row r="3415" spans="1:69" ht="34.25" hidden="1" customHeight="1" x14ac:dyDescent="0.35">
      <c r="A3415" s="131">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95"/>
      <c r="BJ3415" s="95"/>
      <c r="BK3415" s="94"/>
      <c r="BL3415" s="95"/>
      <c r="BM3415" s="96"/>
      <c r="BN3415" s="94"/>
      <c r="BO3415" s="94"/>
      <c r="BP3415" s="42"/>
      <c r="BQ3415" s="120"/>
    </row>
    <row r="3416" spans="1:69" ht="34.25" hidden="1" customHeight="1" x14ac:dyDescent="0.35">
      <c r="A3416" s="131">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95"/>
      <c r="BJ3416" s="95"/>
      <c r="BK3416" s="94"/>
      <c r="BL3416" s="95"/>
      <c r="BM3416" s="96"/>
      <c r="BN3416" s="94"/>
      <c r="BO3416" s="94"/>
      <c r="BP3416" s="42"/>
      <c r="BQ3416" s="120"/>
    </row>
    <row r="3417" spans="1:69" ht="34.25" hidden="1" customHeight="1" x14ac:dyDescent="0.35">
      <c r="A3417" s="131">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95"/>
      <c r="BJ3417" s="95"/>
      <c r="BK3417" s="94"/>
      <c r="BL3417" s="95"/>
      <c r="BM3417" s="96"/>
      <c r="BN3417" s="94"/>
      <c r="BO3417" s="94"/>
      <c r="BP3417" s="42"/>
      <c r="BQ3417" s="120"/>
    </row>
    <row r="3418" spans="1:69" ht="34.25" hidden="1" customHeight="1" x14ac:dyDescent="0.35">
      <c r="A3418" s="131">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95"/>
      <c r="BJ3418" s="95"/>
      <c r="BK3418" s="94"/>
      <c r="BL3418" s="95"/>
      <c r="BM3418" s="96"/>
      <c r="BN3418" s="94"/>
      <c r="BO3418" s="94"/>
      <c r="BP3418" s="42"/>
      <c r="BQ3418" s="120"/>
    </row>
    <row r="3419" spans="1:69" ht="30" hidden="1" customHeight="1" x14ac:dyDescent="0.35">
      <c r="A3419" s="131">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95"/>
      <c r="BJ3419" s="95"/>
      <c r="BK3419" s="94"/>
      <c r="BL3419" s="95"/>
      <c r="BM3419" s="96"/>
      <c r="BN3419" s="94"/>
      <c r="BO3419" s="94"/>
      <c r="BP3419" s="42"/>
      <c r="BQ3419" s="120"/>
    </row>
    <row r="3420" spans="1:69" ht="30" hidden="1" customHeight="1" x14ac:dyDescent="0.35">
      <c r="A3420" s="131">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95"/>
      <c r="BJ3420" s="95"/>
      <c r="BK3420" s="94"/>
      <c r="BL3420" s="95"/>
      <c r="BM3420" s="96"/>
      <c r="BN3420" s="94"/>
      <c r="BO3420" s="94"/>
      <c r="BP3420" s="42"/>
      <c r="BQ3420" s="120"/>
    </row>
    <row r="3421" spans="1:69" ht="30" hidden="1" customHeight="1" x14ac:dyDescent="0.35">
      <c r="A3421" s="131">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95"/>
      <c r="BJ3421" s="95"/>
      <c r="BK3421" s="94"/>
      <c r="BL3421" s="95"/>
      <c r="BM3421" s="96"/>
      <c r="BN3421" s="94"/>
      <c r="BO3421" s="94"/>
      <c r="BP3421" s="42"/>
      <c r="BQ3421" s="120"/>
    </row>
    <row r="3422" spans="1:69" ht="30" hidden="1" customHeight="1" x14ac:dyDescent="0.35">
      <c r="A3422" s="131">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95"/>
      <c r="BJ3422" s="95"/>
      <c r="BK3422" s="94"/>
      <c r="BL3422" s="95"/>
      <c r="BM3422" s="96"/>
      <c r="BN3422" s="94"/>
      <c r="BO3422" s="94"/>
      <c r="BP3422" s="42"/>
      <c r="BQ3422" s="120"/>
    </row>
    <row r="3423" spans="1:69" ht="30" hidden="1" customHeight="1" x14ac:dyDescent="0.35">
      <c r="A3423" s="131">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95"/>
      <c r="BJ3423" s="95"/>
      <c r="BK3423" s="94"/>
      <c r="BL3423" s="95"/>
      <c r="BM3423" s="96"/>
      <c r="BN3423" s="94"/>
      <c r="BO3423" s="94"/>
      <c r="BP3423" s="42"/>
      <c r="BQ3423" s="120"/>
    </row>
    <row r="3424" spans="1:69" ht="30" hidden="1" customHeight="1" x14ac:dyDescent="0.35">
      <c r="A3424" s="131">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95"/>
      <c r="BJ3424" s="95"/>
      <c r="BK3424" s="94"/>
      <c r="BL3424" s="95"/>
      <c r="BM3424" s="96"/>
      <c r="BN3424" s="94"/>
      <c r="BO3424" s="94"/>
      <c r="BP3424" s="42"/>
      <c r="BQ3424" s="120"/>
    </row>
    <row r="3425" spans="1:69" ht="30" hidden="1" customHeight="1" x14ac:dyDescent="0.35">
      <c r="A3425" s="131">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95"/>
      <c r="BJ3425" s="95"/>
      <c r="BK3425" s="94"/>
      <c r="BL3425" s="95"/>
      <c r="BM3425" s="96"/>
      <c r="BN3425" s="94"/>
      <c r="BO3425" s="94"/>
      <c r="BP3425" s="42"/>
      <c r="BQ3425" s="120"/>
    </row>
    <row r="3426" spans="1:69" ht="30" hidden="1" customHeight="1" x14ac:dyDescent="0.35">
      <c r="A3426" s="131">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95"/>
      <c r="BJ3426" s="95"/>
      <c r="BK3426" s="94"/>
      <c r="BL3426" s="95"/>
      <c r="BM3426" s="96"/>
      <c r="BN3426" s="94"/>
      <c r="BO3426" s="94"/>
      <c r="BP3426" s="42"/>
      <c r="BQ3426" s="120"/>
    </row>
    <row r="3427" spans="1:69" ht="30" hidden="1" customHeight="1" x14ac:dyDescent="0.35">
      <c r="A3427" s="131">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95"/>
      <c r="BJ3427" s="95"/>
      <c r="BK3427" s="94"/>
      <c r="BL3427" s="95"/>
      <c r="BM3427" s="96"/>
      <c r="BN3427" s="94"/>
      <c r="BO3427" s="94"/>
      <c r="BP3427" s="42"/>
      <c r="BQ3427" s="120"/>
    </row>
    <row r="3428" spans="1:69" ht="30" hidden="1" customHeight="1" x14ac:dyDescent="0.35">
      <c r="A3428" s="131">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95"/>
      <c r="BJ3428" s="95"/>
      <c r="BK3428" s="94"/>
      <c r="BL3428" s="95"/>
      <c r="BM3428" s="96"/>
      <c r="BN3428" s="94"/>
      <c r="BO3428" s="94"/>
      <c r="BP3428" s="42"/>
      <c r="BQ3428" s="120"/>
    </row>
    <row r="3429" spans="1:69" ht="30" hidden="1" customHeight="1" x14ac:dyDescent="0.35">
      <c r="A3429" s="131">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95"/>
      <c r="BJ3429" s="95"/>
      <c r="BK3429" s="94"/>
      <c r="BL3429" s="95"/>
      <c r="BM3429" s="96"/>
      <c r="BN3429" s="94"/>
      <c r="BO3429" s="94"/>
      <c r="BP3429" s="42"/>
      <c r="BQ3429" s="120"/>
    </row>
    <row r="3430" spans="1:69" ht="30" hidden="1" customHeight="1" x14ac:dyDescent="0.35">
      <c r="A3430" s="131">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95"/>
      <c r="BJ3430" s="95"/>
      <c r="BK3430" s="94"/>
      <c r="BL3430" s="95"/>
      <c r="BM3430" s="96"/>
      <c r="BN3430" s="94"/>
      <c r="BO3430" s="94"/>
      <c r="BP3430" s="42"/>
      <c r="BQ3430" s="120"/>
    </row>
    <row r="3431" spans="1:69" ht="30" hidden="1" customHeight="1" x14ac:dyDescent="0.35">
      <c r="A3431" s="131">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95"/>
      <c r="BJ3431" s="95"/>
      <c r="BK3431" s="94"/>
      <c r="BL3431" s="95"/>
      <c r="BM3431" s="96"/>
      <c r="BN3431" s="94"/>
      <c r="BO3431" s="94"/>
      <c r="BP3431" s="42"/>
      <c r="BQ3431" s="120"/>
    </row>
    <row r="3432" spans="1:69" ht="30" hidden="1" customHeight="1" x14ac:dyDescent="0.35">
      <c r="A3432" s="131">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95"/>
      <c r="BJ3432" s="95"/>
      <c r="BK3432" s="94"/>
      <c r="BL3432" s="95"/>
      <c r="BM3432" s="96"/>
      <c r="BN3432" s="94"/>
      <c r="BO3432" s="94"/>
      <c r="BP3432" s="42"/>
      <c r="BQ3432" s="120"/>
    </row>
    <row r="3433" spans="1:69" ht="30" hidden="1" customHeight="1" x14ac:dyDescent="0.35">
      <c r="A3433" s="131">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95"/>
      <c r="BJ3433" s="95"/>
      <c r="BK3433" s="94"/>
      <c r="BL3433" s="95"/>
      <c r="BM3433" s="96"/>
      <c r="BN3433" s="94"/>
      <c r="BO3433" s="94"/>
      <c r="BP3433" s="42"/>
      <c r="BQ3433" s="120"/>
    </row>
    <row r="3434" spans="1:69" ht="30" hidden="1" customHeight="1" x14ac:dyDescent="0.35">
      <c r="A3434" s="131">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95"/>
      <c r="BJ3434" s="95"/>
      <c r="BK3434" s="94"/>
      <c r="BL3434" s="95"/>
      <c r="BM3434" s="96"/>
      <c r="BN3434" s="94"/>
      <c r="BO3434" s="94"/>
      <c r="BP3434" s="42"/>
      <c r="BQ3434" s="120"/>
    </row>
    <row r="3435" spans="1:69" ht="30" hidden="1" customHeight="1" x14ac:dyDescent="0.35">
      <c r="A3435" s="131">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95"/>
      <c r="BJ3435" s="95"/>
      <c r="BK3435" s="94"/>
      <c r="BL3435" s="95"/>
      <c r="BM3435" s="96"/>
      <c r="BN3435" s="94"/>
      <c r="BO3435" s="94"/>
      <c r="BP3435" s="42"/>
      <c r="BQ3435" s="120"/>
    </row>
    <row r="3436" spans="1:69" ht="30" hidden="1" customHeight="1" x14ac:dyDescent="0.35">
      <c r="A3436" s="131">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95"/>
      <c r="BJ3436" s="95"/>
      <c r="BK3436" s="94"/>
      <c r="BL3436" s="95"/>
      <c r="BM3436" s="96"/>
      <c r="BN3436" s="94"/>
      <c r="BO3436" s="94"/>
      <c r="BP3436" s="42"/>
      <c r="BQ3436" s="120"/>
    </row>
    <row r="3437" spans="1:69" ht="30" hidden="1" customHeight="1" x14ac:dyDescent="0.35">
      <c r="A3437" s="131">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95"/>
      <c r="BJ3437" s="95"/>
      <c r="BK3437" s="94"/>
      <c r="BL3437" s="95"/>
      <c r="BM3437" s="96"/>
      <c r="BN3437" s="94"/>
      <c r="BO3437" s="94"/>
      <c r="BP3437" s="42"/>
      <c r="BQ3437" s="120"/>
    </row>
    <row r="3438" spans="1:69" ht="30" hidden="1" customHeight="1" x14ac:dyDescent="0.35">
      <c r="A3438" s="131">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95"/>
      <c r="BJ3438" s="95"/>
      <c r="BK3438" s="94"/>
      <c r="BL3438" s="95"/>
      <c r="BM3438" s="96"/>
      <c r="BN3438" s="94"/>
      <c r="BO3438" s="94"/>
      <c r="BP3438" s="42"/>
      <c r="BQ3438" s="120"/>
    </row>
    <row r="3439" spans="1:69" ht="30" hidden="1" customHeight="1" x14ac:dyDescent="0.35">
      <c r="A3439" s="131">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95"/>
      <c r="BJ3439" s="95"/>
      <c r="BK3439" s="94"/>
      <c r="BL3439" s="95"/>
      <c r="BM3439" s="96"/>
      <c r="BN3439" s="94"/>
      <c r="BO3439" s="94"/>
      <c r="BP3439" s="42"/>
      <c r="BQ3439" s="120"/>
    </row>
    <row r="3440" spans="1:69" ht="30" hidden="1" customHeight="1" x14ac:dyDescent="0.35">
      <c r="A3440" s="131">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95"/>
      <c r="BJ3440" s="95"/>
      <c r="BK3440" s="94"/>
      <c r="BL3440" s="95"/>
      <c r="BM3440" s="96"/>
      <c r="BN3440" s="94"/>
      <c r="BO3440" s="94"/>
      <c r="BP3440" s="42"/>
      <c r="BQ3440" s="120"/>
    </row>
    <row r="3441" spans="1:69" ht="30" hidden="1" customHeight="1" x14ac:dyDescent="0.35">
      <c r="A3441" s="131">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95"/>
      <c r="BJ3441" s="95"/>
      <c r="BK3441" s="94"/>
      <c r="BL3441" s="95"/>
      <c r="BM3441" s="96"/>
      <c r="BN3441" s="94"/>
      <c r="BO3441" s="94"/>
      <c r="BP3441" s="42"/>
      <c r="BQ3441" s="120"/>
    </row>
    <row r="3442" spans="1:69" ht="30" hidden="1" customHeight="1" x14ac:dyDescent="0.35">
      <c r="A3442" s="131">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95"/>
      <c r="BJ3442" s="95"/>
      <c r="BK3442" s="94"/>
      <c r="BL3442" s="95"/>
      <c r="BM3442" s="96"/>
      <c r="BN3442" s="94"/>
      <c r="BO3442" s="94"/>
      <c r="BP3442" s="42"/>
      <c r="BQ3442" s="120"/>
    </row>
    <row r="3443" spans="1:69" ht="30" hidden="1" customHeight="1" x14ac:dyDescent="0.35">
      <c r="A3443" s="131">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95"/>
      <c r="BJ3443" s="95"/>
      <c r="BK3443" s="94"/>
      <c r="BL3443" s="95"/>
      <c r="BM3443" s="96"/>
      <c r="BN3443" s="94"/>
      <c r="BO3443" s="94"/>
      <c r="BP3443" s="42"/>
      <c r="BQ3443" s="120"/>
    </row>
    <row r="3444" spans="1:69" ht="30" hidden="1" customHeight="1" x14ac:dyDescent="0.35">
      <c r="A3444" s="131">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95"/>
      <c r="BJ3444" s="95"/>
      <c r="BK3444" s="94"/>
      <c r="BL3444" s="95"/>
      <c r="BM3444" s="96"/>
      <c r="BN3444" s="94"/>
      <c r="BO3444" s="94"/>
      <c r="BP3444" s="42"/>
      <c r="BQ3444" s="120"/>
    </row>
    <row r="3445" spans="1:69" ht="30" hidden="1" customHeight="1" x14ac:dyDescent="0.35">
      <c r="A3445" s="131">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95"/>
      <c r="BJ3445" s="95"/>
      <c r="BK3445" s="94"/>
      <c r="BL3445" s="95"/>
      <c r="BM3445" s="96"/>
      <c r="BN3445" s="94"/>
      <c r="BO3445" s="94"/>
      <c r="BP3445" s="42"/>
      <c r="BQ3445" s="120"/>
    </row>
    <row r="3446" spans="1:69" ht="30" hidden="1" customHeight="1" x14ac:dyDescent="0.35">
      <c r="A3446" s="131">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95"/>
      <c r="BJ3446" s="95"/>
      <c r="BK3446" s="94"/>
      <c r="BL3446" s="95"/>
      <c r="BM3446" s="96"/>
      <c r="BN3446" s="94"/>
      <c r="BO3446" s="94"/>
      <c r="BP3446" s="42"/>
      <c r="BQ3446" s="120"/>
    </row>
    <row r="3447" spans="1:69" ht="30" hidden="1" customHeight="1" x14ac:dyDescent="0.35">
      <c r="A3447" s="131">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95"/>
      <c r="BJ3447" s="95"/>
      <c r="BK3447" s="94"/>
      <c r="BL3447" s="95"/>
      <c r="BM3447" s="96"/>
      <c r="BN3447" s="94"/>
      <c r="BO3447" s="94"/>
      <c r="BP3447" s="42"/>
      <c r="BQ3447" s="120"/>
    </row>
    <row r="3448" spans="1:69" ht="30" hidden="1" customHeight="1" x14ac:dyDescent="0.35">
      <c r="A3448" s="131">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95"/>
      <c r="BJ3448" s="95"/>
      <c r="BK3448" s="94"/>
      <c r="BL3448" s="95"/>
      <c r="BM3448" s="96"/>
      <c r="BN3448" s="94"/>
      <c r="BO3448" s="94"/>
      <c r="BP3448" s="42"/>
      <c r="BQ3448" s="120"/>
    </row>
    <row r="3449" spans="1:69" ht="30" hidden="1" customHeight="1" x14ac:dyDescent="0.35">
      <c r="A3449" s="131">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95"/>
      <c r="BJ3449" s="95"/>
      <c r="BK3449" s="94"/>
      <c r="BL3449" s="95"/>
      <c r="BM3449" s="96"/>
      <c r="BN3449" s="94"/>
      <c r="BO3449" s="94"/>
      <c r="BP3449" s="42"/>
      <c r="BQ3449" s="120"/>
    </row>
    <row r="3450" spans="1:69" ht="30" hidden="1" customHeight="1" x14ac:dyDescent="0.35">
      <c r="A3450" s="131">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95"/>
      <c r="BJ3450" s="95"/>
      <c r="BK3450" s="94"/>
      <c r="BL3450" s="95"/>
      <c r="BM3450" s="96"/>
      <c r="BN3450" s="94"/>
      <c r="BO3450" s="94"/>
      <c r="BP3450" s="42"/>
      <c r="BQ3450" s="120"/>
    </row>
    <row r="3451" spans="1:69" ht="30" hidden="1" customHeight="1" x14ac:dyDescent="0.35">
      <c r="A3451" s="131">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95"/>
      <c r="BJ3451" s="95"/>
      <c r="BK3451" s="94"/>
      <c r="BL3451" s="95"/>
      <c r="BM3451" s="96"/>
      <c r="BN3451" s="94"/>
      <c r="BO3451" s="94"/>
      <c r="BP3451" s="42"/>
      <c r="BQ3451" s="120"/>
    </row>
    <row r="3452" spans="1:69" ht="30" hidden="1" customHeight="1" x14ac:dyDescent="0.35">
      <c r="A3452" s="131">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95"/>
      <c r="BJ3452" s="95"/>
      <c r="BK3452" s="94"/>
      <c r="BL3452" s="95"/>
      <c r="BM3452" s="96"/>
      <c r="BN3452" s="94"/>
      <c r="BO3452" s="94"/>
      <c r="BP3452" s="42"/>
      <c r="BQ3452" s="120"/>
    </row>
    <row r="3453" spans="1:69" ht="30" hidden="1" customHeight="1" x14ac:dyDescent="0.35">
      <c r="A3453" s="131">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95"/>
      <c r="BJ3453" s="95"/>
      <c r="BK3453" s="94"/>
      <c r="BL3453" s="95"/>
      <c r="BM3453" s="96"/>
      <c r="BN3453" s="94"/>
      <c r="BO3453" s="94"/>
      <c r="BP3453" s="42"/>
      <c r="BQ3453" s="120"/>
    </row>
    <row r="3454" spans="1:69" ht="30" hidden="1" customHeight="1" x14ac:dyDescent="0.35">
      <c r="A3454" s="131">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95"/>
      <c r="BJ3454" s="95"/>
      <c r="BK3454" s="94"/>
      <c r="BL3454" s="95"/>
      <c r="BM3454" s="96"/>
      <c r="BN3454" s="94"/>
      <c r="BO3454" s="94"/>
      <c r="BP3454" s="42"/>
      <c r="BQ3454" s="120"/>
    </row>
    <row r="3455" spans="1:69" ht="30" hidden="1" customHeight="1" x14ac:dyDescent="0.35">
      <c r="A3455" s="131">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95"/>
      <c r="BJ3455" s="95"/>
      <c r="BK3455" s="94"/>
      <c r="BL3455" s="95"/>
      <c r="BM3455" s="96"/>
      <c r="BN3455" s="94"/>
      <c r="BO3455" s="94"/>
      <c r="BP3455" s="42"/>
      <c r="BQ3455" s="120"/>
    </row>
    <row r="3456" spans="1:69" ht="30" hidden="1" customHeight="1" x14ac:dyDescent="0.35">
      <c r="A3456" s="131">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95"/>
      <c r="BJ3456" s="95"/>
      <c r="BK3456" s="94"/>
      <c r="BL3456" s="95"/>
      <c r="BM3456" s="96"/>
      <c r="BN3456" s="94"/>
      <c r="BO3456" s="94"/>
      <c r="BP3456" s="42"/>
      <c r="BQ3456" s="120"/>
    </row>
    <row r="3457" spans="1:69" ht="30" hidden="1" customHeight="1" x14ac:dyDescent="0.35">
      <c r="A3457" s="131">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95"/>
      <c r="BJ3457" s="95"/>
      <c r="BK3457" s="94"/>
      <c r="BL3457" s="95"/>
      <c r="BM3457" s="96"/>
      <c r="BN3457" s="94"/>
      <c r="BO3457" s="94"/>
      <c r="BP3457" s="42"/>
      <c r="BQ3457" s="120"/>
    </row>
    <row r="3458" spans="1:69" ht="30" hidden="1" customHeight="1" x14ac:dyDescent="0.35">
      <c r="A3458" s="131">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95"/>
      <c r="BJ3458" s="95"/>
      <c r="BK3458" s="94"/>
      <c r="BL3458" s="95"/>
      <c r="BM3458" s="96"/>
      <c r="BN3458" s="94"/>
      <c r="BO3458" s="94"/>
      <c r="BP3458" s="42"/>
      <c r="BQ3458" s="120"/>
    </row>
    <row r="3459" spans="1:69" ht="30" hidden="1" customHeight="1" x14ac:dyDescent="0.35">
      <c r="A3459" s="131">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95"/>
      <c r="BJ3459" s="95"/>
      <c r="BK3459" s="94"/>
      <c r="BL3459" s="95"/>
      <c r="BM3459" s="96"/>
      <c r="BN3459" s="94"/>
      <c r="BO3459" s="94"/>
      <c r="BP3459" s="42"/>
      <c r="BQ3459" s="120"/>
    </row>
    <row r="3460" spans="1:69" ht="30" hidden="1" customHeight="1" x14ac:dyDescent="0.35">
      <c r="A3460" s="131">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95"/>
      <c r="BJ3460" s="95"/>
      <c r="BK3460" s="94"/>
      <c r="BL3460" s="95"/>
      <c r="BM3460" s="96"/>
      <c r="BN3460" s="94"/>
      <c r="BO3460" s="94"/>
      <c r="BP3460" s="42"/>
      <c r="BQ3460" s="120"/>
    </row>
    <row r="3461" spans="1:69" ht="30" hidden="1" customHeight="1" x14ac:dyDescent="0.35">
      <c r="A3461" s="131">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95"/>
      <c r="BJ3461" s="95"/>
      <c r="BK3461" s="94"/>
      <c r="BL3461" s="95"/>
      <c r="BM3461" s="96"/>
      <c r="BN3461" s="94"/>
      <c r="BO3461" s="94"/>
      <c r="BP3461" s="42"/>
      <c r="BQ3461" s="120"/>
    </row>
    <row r="3462" spans="1:69" ht="30" hidden="1" customHeight="1" x14ac:dyDescent="0.35">
      <c r="A3462" s="131">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95"/>
      <c r="BJ3462" s="95"/>
      <c r="BK3462" s="94"/>
      <c r="BL3462" s="95"/>
      <c r="BM3462" s="96"/>
      <c r="BN3462" s="94"/>
      <c r="BO3462" s="94"/>
      <c r="BP3462" s="42"/>
      <c r="BQ3462" s="120"/>
    </row>
    <row r="3463" spans="1:69" ht="30" hidden="1" customHeight="1" x14ac:dyDescent="0.35">
      <c r="A3463" s="131">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95"/>
      <c r="BJ3463" s="95"/>
      <c r="BK3463" s="94"/>
      <c r="BL3463" s="95"/>
      <c r="BM3463" s="96"/>
      <c r="BN3463" s="94"/>
      <c r="BO3463" s="94"/>
      <c r="BP3463" s="42"/>
      <c r="BQ3463" s="120"/>
    </row>
    <row r="3464" spans="1:69" ht="30" hidden="1" customHeight="1" x14ac:dyDescent="0.35">
      <c r="A3464" s="131">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95"/>
      <c r="BJ3464" s="95"/>
      <c r="BK3464" s="94"/>
      <c r="BL3464" s="95"/>
      <c r="BM3464" s="96"/>
      <c r="BN3464" s="94"/>
      <c r="BO3464" s="94"/>
      <c r="BP3464" s="42"/>
      <c r="BQ3464" s="120"/>
    </row>
    <row r="3465" spans="1:69" ht="30" hidden="1" customHeight="1" x14ac:dyDescent="0.35">
      <c r="A3465" s="131">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95"/>
      <c r="BJ3465" s="95"/>
      <c r="BK3465" s="94"/>
      <c r="BL3465" s="95"/>
      <c r="BM3465" s="96"/>
      <c r="BN3465" s="94"/>
      <c r="BO3465" s="94"/>
      <c r="BP3465" s="42"/>
      <c r="BQ3465" s="120"/>
    </row>
    <row r="3466" spans="1:69" ht="30" hidden="1" customHeight="1" x14ac:dyDescent="0.35">
      <c r="A3466" s="131">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95"/>
      <c r="BJ3466" s="95"/>
      <c r="BK3466" s="94"/>
      <c r="BL3466" s="95"/>
      <c r="BM3466" s="96"/>
      <c r="BN3466" s="94"/>
      <c r="BO3466" s="94"/>
      <c r="BP3466" s="42"/>
      <c r="BQ3466" s="120"/>
    </row>
    <row r="3467" spans="1:69" ht="30" hidden="1" customHeight="1" x14ac:dyDescent="0.35">
      <c r="A3467" s="131">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95"/>
      <c r="BJ3467" s="95"/>
      <c r="BK3467" s="94"/>
      <c r="BL3467" s="95"/>
      <c r="BM3467" s="96"/>
      <c r="BN3467" s="94"/>
      <c r="BO3467" s="94"/>
      <c r="BP3467" s="42"/>
      <c r="BQ3467" s="120"/>
    </row>
    <row r="3468" spans="1:69" ht="30" hidden="1" customHeight="1" x14ac:dyDescent="0.35">
      <c r="A3468" s="131">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95"/>
      <c r="BJ3468" s="95"/>
      <c r="BK3468" s="94"/>
      <c r="BL3468" s="95"/>
      <c r="BM3468" s="96"/>
      <c r="BN3468" s="94"/>
      <c r="BO3468" s="94"/>
      <c r="BP3468" s="42"/>
      <c r="BQ3468" s="120"/>
    </row>
    <row r="3469" spans="1:69" ht="30" hidden="1" customHeight="1" x14ac:dyDescent="0.35">
      <c r="A3469" s="131">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95"/>
      <c r="BJ3469" s="95"/>
      <c r="BK3469" s="94"/>
      <c r="BL3469" s="95"/>
      <c r="BM3469" s="96"/>
      <c r="BN3469" s="94"/>
      <c r="BO3469" s="94"/>
      <c r="BP3469" s="42"/>
      <c r="BQ3469" s="120"/>
    </row>
    <row r="3470" spans="1:69" ht="30" hidden="1" customHeight="1" x14ac:dyDescent="0.35">
      <c r="A3470" s="131">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95"/>
      <c r="BJ3470" s="95"/>
      <c r="BK3470" s="94"/>
      <c r="BL3470" s="95"/>
      <c r="BM3470" s="96"/>
      <c r="BN3470" s="94"/>
      <c r="BO3470" s="94"/>
      <c r="BP3470" s="42"/>
      <c r="BQ3470" s="120"/>
    </row>
    <row r="3471" spans="1:69" ht="30" hidden="1" customHeight="1" x14ac:dyDescent="0.35">
      <c r="A3471" s="131">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95"/>
      <c r="BJ3471" s="95"/>
      <c r="BK3471" s="94"/>
      <c r="BL3471" s="95"/>
      <c r="BM3471" s="96"/>
      <c r="BN3471" s="94"/>
      <c r="BO3471" s="94"/>
      <c r="BP3471" s="42"/>
      <c r="BQ3471" s="120"/>
    </row>
    <row r="3472" spans="1:69" ht="30" hidden="1" customHeight="1" x14ac:dyDescent="0.35">
      <c r="A3472" s="131">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95"/>
      <c r="BJ3472" s="95"/>
      <c r="BK3472" s="94"/>
      <c r="BL3472" s="95"/>
      <c r="BM3472" s="96"/>
      <c r="BN3472" s="94"/>
      <c r="BO3472" s="94"/>
      <c r="BP3472" s="42"/>
      <c r="BQ3472" s="120"/>
    </row>
    <row r="3473" spans="1:69" ht="30" hidden="1" customHeight="1" x14ac:dyDescent="0.35">
      <c r="A3473" s="131">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95"/>
      <c r="BJ3473" s="95"/>
      <c r="BK3473" s="94"/>
      <c r="BL3473" s="95"/>
      <c r="BM3473" s="96"/>
      <c r="BN3473" s="94"/>
      <c r="BO3473" s="94"/>
      <c r="BP3473" s="42"/>
      <c r="BQ3473" s="120"/>
    </row>
    <row r="3474" spans="1:69" ht="30" hidden="1" customHeight="1" x14ac:dyDescent="0.35">
      <c r="A3474" s="131">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95"/>
      <c r="BJ3474" s="95"/>
      <c r="BK3474" s="94"/>
      <c r="BL3474" s="95"/>
      <c r="BM3474" s="96"/>
      <c r="BN3474" s="94"/>
      <c r="BO3474" s="94"/>
      <c r="BP3474" s="42"/>
      <c r="BQ3474" s="120"/>
    </row>
    <row r="3475" spans="1:69" ht="30" hidden="1" customHeight="1" x14ac:dyDescent="0.35">
      <c r="A3475" s="131">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95"/>
      <c r="BJ3475" s="95"/>
      <c r="BK3475" s="94"/>
      <c r="BL3475" s="95"/>
      <c r="BM3475" s="96"/>
      <c r="BN3475" s="94"/>
      <c r="BO3475" s="94"/>
      <c r="BP3475" s="42"/>
      <c r="BQ3475" s="120"/>
    </row>
    <row r="3476" spans="1:69" ht="30" hidden="1" customHeight="1" x14ac:dyDescent="0.35">
      <c r="A3476" s="131">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95"/>
      <c r="BJ3476" s="95"/>
      <c r="BK3476" s="94"/>
      <c r="BL3476" s="95"/>
      <c r="BM3476" s="96"/>
      <c r="BN3476" s="94"/>
      <c r="BO3476" s="94"/>
      <c r="BP3476" s="42"/>
      <c r="BQ3476" s="120"/>
    </row>
    <row r="3477" spans="1:69" ht="30" hidden="1" customHeight="1" x14ac:dyDescent="0.35">
      <c r="A3477" s="131">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95"/>
      <c r="BJ3477" s="95"/>
      <c r="BK3477" s="94"/>
      <c r="BL3477" s="95"/>
      <c r="BM3477" s="96"/>
      <c r="BN3477" s="94"/>
      <c r="BO3477" s="94"/>
      <c r="BP3477" s="42"/>
      <c r="BQ3477" s="120"/>
    </row>
    <row r="3478" spans="1:69" ht="30" hidden="1" customHeight="1" x14ac:dyDescent="0.35">
      <c r="A3478" s="131">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95"/>
      <c r="BJ3478" s="95"/>
      <c r="BK3478" s="94"/>
      <c r="BL3478" s="95"/>
      <c r="BM3478" s="96"/>
      <c r="BN3478" s="94"/>
      <c r="BO3478" s="94"/>
      <c r="BP3478" s="42"/>
      <c r="BQ3478" s="120"/>
    </row>
    <row r="3479" spans="1:69" ht="30" hidden="1" customHeight="1" x14ac:dyDescent="0.35">
      <c r="A3479" s="131">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95"/>
      <c r="BJ3479" s="95"/>
      <c r="BK3479" s="94"/>
      <c r="BL3479" s="95"/>
      <c r="BM3479" s="96"/>
      <c r="BN3479" s="94"/>
      <c r="BO3479" s="94"/>
      <c r="BP3479" s="42"/>
      <c r="BQ3479" s="120"/>
    </row>
    <row r="3480" spans="1:69" ht="30" hidden="1" customHeight="1" x14ac:dyDescent="0.35">
      <c r="A3480" s="131">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95"/>
      <c r="BJ3480" s="95"/>
      <c r="BK3480" s="94"/>
      <c r="BL3480" s="95"/>
      <c r="BM3480" s="96"/>
      <c r="BN3480" s="94"/>
      <c r="BO3480" s="94"/>
      <c r="BP3480" s="42"/>
      <c r="BQ3480" s="120"/>
    </row>
    <row r="3481" spans="1:69" ht="30" hidden="1" customHeight="1" x14ac:dyDescent="0.35">
      <c r="A3481" s="131">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95"/>
      <c r="BJ3481" s="95"/>
      <c r="BK3481" s="94"/>
      <c r="BL3481" s="95"/>
      <c r="BM3481" s="96"/>
      <c r="BN3481" s="94"/>
      <c r="BO3481" s="94"/>
      <c r="BP3481" s="42"/>
      <c r="BQ3481" s="120"/>
    </row>
    <row r="3482" spans="1:69" ht="30" hidden="1" customHeight="1" x14ac:dyDescent="0.35">
      <c r="A3482" s="131">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95"/>
      <c r="BJ3482" s="95"/>
      <c r="BK3482" s="94"/>
      <c r="BL3482" s="95"/>
      <c r="BM3482" s="96"/>
      <c r="BN3482" s="94"/>
      <c r="BO3482" s="94"/>
      <c r="BP3482" s="42"/>
      <c r="BQ3482" s="120"/>
    </row>
    <row r="3483" spans="1:69" ht="30" hidden="1" customHeight="1" x14ac:dyDescent="0.35">
      <c r="A3483" s="131">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95"/>
      <c r="BJ3483" s="95"/>
      <c r="BK3483" s="94"/>
      <c r="BL3483" s="95"/>
      <c r="BM3483" s="96"/>
      <c r="BN3483" s="94"/>
      <c r="BO3483" s="94"/>
      <c r="BP3483" s="42"/>
      <c r="BQ3483" s="120"/>
    </row>
    <row r="3484" spans="1:69" ht="30" hidden="1" customHeight="1" x14ac:dyDescent="0.35">
      <c r="A3484" s="131">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95"/>
      <c r="BJ3484" s="95"/>
      <c r="BK3484" s="94"/>
      <c r="BL3484" s="95"/>
      <c r="BM3484" s="96"/>
      <c r="BN3484" s="94"/>
      <c r="BO3484" s="94"/>
      <c r="BP3484" s="42"/>
      <c r="BQ3484" s="120"/>
    </row>
    <row r="3485" spans="1:69" ht="30" hidden="1" customHeight="1" x14ac:dyDescent="0.35">
      <c r="A3485" s="131">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95"/>
      <c r="BJ3485" s="95"/>
      <c r="BK3485" s="94"/>
      <c r="BL3485" s="95"/>
      <c r="BM3485" s="96"/>
      <c r="BN3485" s="94"/>
      <c r="BO3485" s="94"/>
      <c r="BP3485" s="42"/>
      <c r="BQ3485" s="120"/>
    </row>
    <row r="3486" spans="1:69" ht="30" hidden="1" customHeight="1" x14ac:dyDescent="0.35">
      <c r="A3486" s="131">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95"/>
      <c r="BJ3486" s="95"/>
      <c r="BK3486" s="94"/>
      <c r="BL3486" s="95"/>
      <c r="BM3486" s="96"/>
      <c r="BN3486" s="94"/>
      <c r="BO3486" s="94"/>
      <c r="BP3486" s="42"/>
      <c r="BQ3486" s="120"/>
    </row>
    <row r="3487" spans="1:69" ht="30" hidden="1" customHeight="1" x14ac:dyDescent="0.35">
      <c r="A3487" s="131">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95"/>
      <c r="BJ3487" s="95"/>
      <c r="BK3487" s="94"/>
      <c r="BL3487" s="95"/>
      <c r="BM3487" s="96"/>
      <c r="BN3487" s="94"/>
      <c r="BO3487" s="94"/>
      <c r="BP3487" s="42"/>
      <c r="BQ3487" s="120"/>
    </row>
    <row r="3488" spans="1:69" ht="30" hidden="1" customHeight="1" x14ac:dyDescent="0.35">
      <c r="A3488" s="131">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95"/>
      <c r="BJ3488" s="95"/>
      <c r="BK3488" s="94"/>
      <c r="BL3488" s="95"/>
      <c r="BM3488" s="96"/>
      <c r="BN3488" s="94"/>
      <c r="BO3488" s="94"/>
      <c r="BP3488" s="42"/>
      <c r="BQ3488" s="120"/>
    </row>
    <row r="3489" spans="1:69" ht="30" hidden="1" customHeight="1" x14ac:dyDescent="0.35">
      <c r="A3489" s="131">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95"/>
      <c r="BJ3489" s="95"/>
      <c r="BK3489" s="94"/>
      <c r="BL3489" s="95"/>
      <c r="BM3489" s="96"/>
      <c r="BN3489" s="94"/>
      <c r="BO3489" s="94"/>
      <c r="BP3489" s="42"/>
      <c r="BQ3489" s="120"/>
    </row>
    <row r="3490" spans="1:69" ht="30" hidden="1" customHeight="1" x14ac:dyDescent="0.35">
      <c r="A3490" s="131">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95"/>
      <c r="BJ3490" s="95"/>
      <c r="BK3490" s="94"/>
      <c r="BL3490" s="95"/>
      <c r="BM3490" s="96"/>
      <c r="BN3490" s="94"/>
      <c r="BO3490" s="94"/>
      <c r="BP3490" s="42"/>
      <c r="BQ3490" s="120"/>
    </row>
    <row r="3491" spans="1:69" ht="30" hidden="1" customHeight="1" x14ac:dyDescent="0.35">
      <c r="A3491" s="131">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95"/>
      <c r="BJ3491" s="95"/>
      <c r="BK3491" s="94"/>
      <c r="BL3491" s="95"/>
      <c r="BM3491" s="96"/>
      <c r="BN3491" s="94"/>
      <c r="BO3491" s="94"/>
      <c r="BP3491" s="42"/>
      <c r="BQ3491" s="120"/>
    </row>
    <row r="3492" spans="1:69" ht="30" hidden="1" customHeight="1" x14ac:dyDescent="0.35">
      <c r="A3492" s="131">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95"/>
      <c r="BJ3492" s="95"/>
      <c r="BK3492" s="94"/>
      <c r="BL3492" s="95"/>
      <c r="BM3492" s="96"/>
      <c r="BN3492" s="94"/>
      <c r="BO3492" s="94"/>
      <c r="BP3492" s="42"/>
      <c r="BQ3492" s="120"/>
    </row>
    <row r="3493" spans="1:69" ht="30" hidden="1" customHeight="1" x14ac:dyDescent="0.35">
      <c r="A3493" s="131">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95"/>
      <c r="BJ3493" s="95"/>
      <c r="BK3493" s="94"/>
      <c r="BL3493" s="95"/>
      <c r="BM3493" s="96"/>
      <c r="BN3493" s="94"/>
      <c r="BO3493" s="94"/>
      <c r="BP3493" s="42"/>
      <c r="BQ3493" s="120"/>
    </row>
    <row r="3494" spans="1:69" ht="30" hidden="1" customHeight="1" x14ac:dyDescent="0.35">
      <c r="A3494" s="131">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95"/>
      <c r="BJ3494" s="95"/>
      <c r="BK3494" s="94"/>
      <c r="BL3494" s="95"/>
      <c r="BM3494" s="96"/>
      <c r="BN3494" s="94"/>
      <c r="BO3494" s="94"/>
      <c r="BP3494" s="42"/>
      <c r="BQ3494" s="120"/>
    </row>
    <row r="3495" spans="1:69" ht="30" hidden="1" customHeight="1" x14ac:dyDescent="0.35">
      <c r="A3495" s="131">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95"/>
      <c r="BJ3495" s="95"/>
      <c r="BK3495" s="94"/>
      <c r="BL3495" s="95"/>
      <c r="BM3495" s="96"/>
      <c r="BN3495" s="94"/>
      <c r="BO3495" s="94"/>
      <c r="BP3495" s="42"/>
      <c r="BQ3495" s="120"/>
    </row>
    <row r="3496" spans="1:69" ht="30" hidden="1" customHeight="1" x14ac:dyDescent="0.35">
      <c r="A3496" s="131">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95"/>
      <c r="BJ3496" s="95"/>
      <c r="BK3496" s="94"/>
      <c r="BL3496" s="95"/>
      <c r="BM3496" s="96"/>
      <c r="BN3496" s="94"/>
      <c r="BO3496" s="94"/>
      <c r="BP3496" s="42"/>
      <c r="BQ3496" s="120"/>
    </row>
    <row r="3497" spans="1:69" ht="30" hidden="1" customHeight="1" x14ac:dyDescent="0.35">
      <c r="A3497" s="131">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95"/>
      <c r="BJ3497" s="95"/>
      <c r="BK3497" s="94"/>
      <c r="BL3497" s="95"/>
      <c r="BM3497" s="96"/>
      <c r="BN3497" s="94"/>
      <c r="BO3497" s="94"/>
      <c r="BP3497" s="42"/>
      <c r="BQ3497" s="120"/>
    </row>
    <row r="3498" spans="1:69" ht="30" hidden="1" customHeight="1" x14ac:dyDescent="0.35">
      <c r="A3498" s="131">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95"/>
      <c r="BJ3498" s="95"/>
      <c r="BK3498" s="94"/>
      <c r="BL3498" s="95"/>
      <c r="BM3498" s="96"/>
      <c r="BN3498" s="94"/>
      <c r="BO3498" s="94"/>
      <c r="BP3498" s="42"/>
      <c r="BQ3498" s="120"/>
    </row>
    <row r="3499" spans="1:69" ht="30" hidden="1" customHeight="1" x14ac:dyDescent="0.35">
      <c r="A3499" s="131">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95"/>
      <c r="BJ3499" s="95"/>
      <c r="BK3499" s="94"/>
      <c r="BL3499" s="95"/>
      <c r="BM3499" s="96"/>
      <c r="BN3499" s="94"/>
      <c r="BO3499" s="94"/>
      <c r="BP3499" s="42"/>
      <c r="BQ3499" s="120"/>
    </row>
    <row r="3500" spans="1:69" ht="30" hidden="1" customHeight="1" x14ac:dyDescent="0.35">
      <c r="A3500" s="131">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95"/>
      <c r="BJ3500" s="95"/>
      <c r="BK3500" s="94"/>
      <c r="BL3500" s="95"/>
      <c r="BM3500" s="96"/>
      <c r="BN3500" s="94"/>
      <c r="BO3500" s="94"/>
      <c r="BP3500" s="42"/>
      <c r="BQ3500" s="120"/>
    </row>
    <row r="3501" spans="1:69" ht="30" hidden="1" customHeight="1" x14ac:dyDescent="0.35">
      <c r="A3501" s="131">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95"/>
      <c r="BJ3501" s="95"/>
      <c r="BK3501" s="94"/>
      <c r="BL3501" s="95"/>
      <c r="BM3501" s="96"/>
      <c r="BN3501" s="94"/>
      <c r="BO3501" s="94"/>
      <c r="BP3501" s="42"/>
      <c r="BQ3501" s="120"/>
    </row>
    <row r="3502" spans="1:69" ht="30" hidden="1" customHeight="1" x14ac:dyDescent="0.35">
      <c r="A3502" s="131">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95"/>
      <c r="BJ3502" s="95"/>
      <c r="BK3502" s="94"/>
      <c r="BL3502" s="95"/>
      <c r="BM3502" s="96"/>
      <c r="BN3502" s="94"/>
      <c r="BO3502" s="94"/>
      <c r="BP3502" s="42"/>
      <c r="BQ3502" s="120"/>
    </row>
    <row r="3503" spans="1:69" ht="30" hidden="1" customHeight="1" x14ac:dyDescent="0.35">
      <c r="A3503" s="131">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95"/>
      <c r="BJ3503" s="95"/>
      <c r="BK3503" s="94"/>
      <c r="BL3503" s="95"/>
      <c r="BM3503" s="96"/>
      <c r="BN3503" s="94"/>
      <c r="BO3503" s="94"/>
      <c r="BP3503" s="42"/>
      <c r="BQ3503" s="120"/>
    </row>
    <row r="3504" spans="1:69" ht="30" hidden="1" customHeight="1" x14ac:dyDescent="0.35">
      <c r="A3504" s="131">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95"/>
      <c r="BJ3504" s="95"/>
      <c r="BK3504" s="94"/>
      <c r="BL3504" s="95"/>
      <c r="BM3504" s="96"/>
      <c r="BN3504" s="94"/>
      <c r="BO3504" s="94"/>
      <c r="BP3504" s="42"/>
      <c r="BQ3504" s="120"/>
    </row>
    <row r="3505" spans="1:69" ht="30" hidden="1" customHeight="1" x14ac:dyDescent="0.35">
      <c r="A3505" s="131">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95"/>
      <c r="BJ3505" s="95"/>
      <c r="BK3505" s="94"/>
      <c r="BL3505" s="95"/>
      <c r="BM3505" s="96"/>
      <c r="BN3505" s="94"/>
      <c r="BO3505" s="94"/>
      <c r="BP3505" s="42"/>
      <c r="BQ3505" s="120"/>
    </row>
    <row r="3506" spans="1:69" ht="30" hidden="1" customHeight="1" x14ac:dyDescent="0.35">
      <c r="A3506" s="131">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95"/>
      <c r="BJ3506" s="95"/>
      <c r="BK3506" s="94"/>
      <c r="BL3506" s="95"/>
      <c r="BM3506" s="96"/>
      <c r="BN3506" s="94"/>
      <c r="BO3506" s="94"/>
      <c r="BP3506" s="42"/>
      <c r="BQ3506" s="120"/>
    </row>
    <row r="3507" spans="1:69" ht="30" hidden="1" customHeight="1" x14ac:dyDescent="0.35">
      <c r="A3507" s="131">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95"/>
      <c r="BJ3507" s="95"/>
      <c r="BK3507" s="94"/>
      <c r="BL3507" s="95"/>
      <c r="BM3507" s="96"/>
      <c r="BN3507" s="94"/>
      <c r="BO3507" s="94"/>
      <c r="BP3507" s="42"/>
      <c r="BQ3507" s="120"/>
    </row>
    <row r="3508" spans="1:69" ht="30" hidden="1" customHeight="1" x14ac:dyDescent="0.35">
      <c r="A3508" s="131">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95"/>
      <c r="BJ3508" s="95"/>
      <c r="BK3508" s="94"/>
      <c r="BL3508" s="95"/>
      <c r="BM3508" s="96"/>
      <c r="BN3508" s="94"/>
      <c r="BO3508" s="94"/>
      <c r="BP3508" s="42"/>
      <c r="BQ3508" s="120"/>
    </row>
    <row r="3509" spans="1:69" ht="30" hidden="1" customHeight="1" x14ac:dyDescent="0.35">
      <c r="A3509" s="131">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95"/>
      <c r="BJ3509" s="95"/>
      <c r="BK3509" s="94"/>
      <c r="BL3509" s="95"/>
      <c r="BM3509" s="96"/>
      <c r="BN3509" s="94"/>
      <c r="BO3509" s="94"/>
      <c r="BP3509" s="42"/>
      <c r="BQ3509" s="120"/>
    </row>
    <row r="3510" spans="1:69" ht="30" hidden="1" customHeight="1" x14ac:dyDescent="0.35">
      <c r="A3510" s="131">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95"/>
      <c r="BJ3510" s="95"/>
      <c r="BK3510" s="94"/>
      <c r="BL3510" s="95"/>
      <c r="BM3510" s="96"/>
      <c r="BN3510" s="94"/>
      <c r="BO3510" s="94"/>
      <c r="BP3510" s="42"/>
      <c r="BQ3510" s="120"/>
    </row>
    <row r="3511" spans="1:69" ht="30" hidden="1" customHeight="1" x14ac:dyDescent="0.35">
      <c r="A3511" s="131">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95"/>
      <c r="BJ3511" s="95"/>
      <c r="BK3511" s="94"/>
      <c r="BL3511" s="95"/>
      <c r="BM3511" s="96"/>
      <c r="BN3511" s="94"/>
      <c r="BO3511" s="94"/>
      <c r="BP3511" s="42"/>
      <c r="BQ3511" s="120"/>
    </row>
    <row r="3512" spans="1:69" ht="30" hidden="1" customHeight="1" x14ac:dyDescent="0.35">
      <c r="A3512" s="131">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95"/>
      <c r="BJ3512" s="95"/>
      <c r="BK3512" s="94"/>
      <c r="BL3512" s="95"/>
      <c r="BM3512" s="96"/>
      <c r="BN3512" s="94"/>
      <c r="BO3512" s="94"/>
      <c r="BP3512" s="42"/>
      <c r="BQ3512" s="120"/>
    </row>
    <row r="3513" spans="1:69" ht="30" hidden="1" customHeight="1" x14ac:dyDescent="0.35">
      <c r="A3513" s="131">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95"/>
      <c r="BJ3513" s="95"/>
      <c r="BK3513" s="94"/>
      <c r="BL3513" s="95"/>
      <c r="BM3513" s="96"/>
      <c r="BN3513" s="94"/>
      <c r="BO3513" s="94"/>
      <c r="BP3513" s="42"/>
      <c r="BQ3513" s="120"/>
    </row>
    <row r="3514" spans="1:69" ht="30" hidden="1" customHeight="1" x14ac:dyDescent="0.35">
      <c r="A3514" s="131">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95"/>
      <c r="BJ3514" s="95"/>
      <c r="BK3514" s="94"/>
      <c r="BL3514" s="95"/>
      <c r="BM3514" s="96"/>
      <c r="BN3514" s="94"/>
      <c r="BO3514" s="94"/>
      <c r="BP3514" s="42"/>
      <c r="BQ3514" s="120"/>
    </row>
    <row r="3515" spans="1:69" ht="30" hidden="1" customHeight="1" x14ac:dyDescent="0.35">
      <c r="A3515" s="131">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95"/>
      <c r="BJ3515" s="95"/>
      <c r="BK3515" s="94"/>
      <c r="BL3515" s="95"/>
      <c r="BM3515" s="96"/>
      <c r="BN3515" s="94"/>
      <c r="BO3515" s="94"/>
      <c r="BP3515" s="42"/>
      <c r="BQ3515" s="120"/>
    </row>
    <row r="3516" spans="1:69" ht="30" hidden="1" customHeight="1" x14ac:dyDescent="0.35">
      <c r="A3516" s="131">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95"/>
      <c r="BJ3516" s="95"/>
      <c r="BK3516" s="94"/>
      <c r="BL3516" s="95"/>
      <c r="BM3516" s="96"/>
      <c r="BN3516" s="94"/>
      <c r="BO3516" s="94"/>
      <c r="BP3516" s="42"/>
      <c r="BQ3516" s="120"/>
    </row>
    <row r="3517" spans="1:69" ht="30" hidden="1" customHeight="1" x14ac:dyDescent="0.35">
      <c r="A3517" s="131">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95"/>
      <c r="BJ3517" s="95"/>
      <c r="BK3517" s="94"/>
      <c r="BL3517" s="95"/>
      <c r="BM3517" s="96"/>
      <c r="BN3517" s="94"/>
      <c r="BO3517" s="94"/>
      <c r="BP3517" s="42"/>
      <c r="BQ3517" s="120"/>
    </row>
    <row r="3518" spans="1:69" ht="30" hidden="1" customHeight="1" x14ac:dyDescent="0.35">
      <c r="A3518" s="131">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95"/>
      <c r="BJ3518" s="95"/>
      <c r="BK3518" s="94"/>
      <c r="BL3518" s="95"/>
      <c r="BM3518" s="96"/>
      <c r="BN3518" s="94"/>
      <c r="BO3518" s="94"/>
      <c r="BP3518" s="42"/>
      <c r="BQ3518" s="120"/>
    </row>
    <row r="3519" spans="1:69" ht="30" hidden="1" customHeight="1" x14ac:dyDescent="0.35">
      <c r="A3519" s="131">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95"/>
      <c r="BJ3519" s="95"/>
      <c r="BK3519" s="94"/>
      <c r="BL3519" s="95"/>
      <c r="BM3519" s="96"/>
      <c r="BN3519" s="94"/>
      <c r="BO3519" s="94"/>
      <c r="BP3519" s="42"/>
      <c r="BQ3519" s="120"/>
    </row>
    <row r="3520" spans="1:69" ht="30" hidden="1" customHeight="1" x14ac:dyDescent="0.35">
      <c r="A3520" s="131">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95"/>
      <c r="BJ3520" s="95"/>
      <c r="BK3520" s="94"/>
      <c r="BL3520" s="95"/>
      <c r="BM3520" s="96"/>
      <c r="BN3520" s="94"/>
      <c r="BO3520" s="94"/>
      <c r="BP3520" s="42"/>
      <c r="BQ3520" s="120"/>
    </row>
    <row r="3521" spans="1:69" ht="30" hidden="1" customHeight="1" x14ac:dyDescent="0.35">
      <c r="A3521" s="131">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95"/>
      <c r="BJ3521" s="95"/>
      <c r="BK3521" s="94"/>
      <c r="BL3521" s="95"/>
      <c r="BM3521" s="96"/>
      <c r="BN3521" s="94"/>
      <c r="BO3521" s="94"/>
      <c r="BP3521" s="42"/>
      <c r="BQ3521" s="120"/>
    </row>
    <row r="3522" spans="1:69" ht="30" hidden="1" customHeight="1" x14ac:dyDescent="0.35">
      <c r="A3522" s="131">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95"/>
      <c r="BJ3522" s="95"/>
      <c r="BK3522" s="94"/>
      <c r="BL3522" s="95"/>
      <c r="BM3522" s="96"/>
      <c r="BN3522" s="94"/>
      <c r="BO3522" s="94"/>
      <c r="BP3522" s="42"/>
      <c r="BQ3522" s="120"/>
    </row>
    <row r="3523" spans="1:69" ht="30" hidden="1" customHeight="1" x14ac:dyDescent="0.35">
      <c r="A3523" s="131">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95"/>
      <c r="BJ3523" s="95"/>
      <c r="BK3523" s="94"/>
      <c r="BL3523" s="95"/>
      <c r="BM3523" s="96"/>
      <c r="BN3523" s="94"/>
      <c r="BO3523" s="94"/>
      <c r="BP3523" s="42"/>
      <c r="BQ3523" s="120"/>
    </row>
    <row r="3524" spans="1:69" ht="30" hidden="1" customHeight="1" x14ac:dyDescent="0.35">
      <c r="A3524" s="131">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95"/>
      <c r="BJ3524" s="95"/>
      <c r="BK3524" s="94"/>
      <c r="BL3524" s="95"/>
      <c r="BM3524" s="96"/>
      <c r="BN3524" s="94"/>
      <c r="BO3524" s="94"/>
      <c r="BP3524" s="42"/>
      <c r="BQ3524" s="120"/>
    </row>
    <row r="3525" spans="1:69" ht="30" hidden="1" customHeight="1" x14ac:dyDescent="0.35">
      <c r="A3525" s="131">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95"/>
      <c r="BJ3525" s="95"/>
      <c r="BK3525" s="94"/>
      <c r="BL3525" s="95"/>
      <c r="BM3525" s="96"/>
      <c r="BN3525" s="94"/>
      <c r="BO3525" s="94"/>
      <c r="BP3525" s="42"/>
      <c r="BQ3525" s="120"/>
    </row>
    <row r="3526" spans="1:69" ht="30" hidden="1" customHeight="1" x14ac:dyDescent="0.35">
      <c r="A3526" s="131">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95"/>
      <c r="BJ3526" s="95"/>
      <c r="BK3526" s="94"/>
      <c r="BL3526" s="95"/>
      <c r="BM3526" s="96"/>
      <c r="BN3526" s="94"/>
      <c r="BO3526" s="94"/>
      <c r="BP3526" s="42"/>
      <c r="BQ3526" s="120"/>
    </row>
    <row r="3527" spans="1:69" ht="30" hidden="1" customHeight="1" x14ac:dyDescent="0.35">
      <c r="A3527" s="131">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95"/>
      <c r="BJ3527" s="95"/>
      <c r="BK3527" s="94"/>
      <c r="BL3527" s="95"/>
      <c r="BM3527" s="96"/>
      <c r="BN3527" s="94"/>
      <c r="BO3527" s="94"/>
      <c r="BP3527" s="42"/>
      <c r="BQ3527" s="120"/>
    </row>
    <row r="3528" spans="1:69" ht="30" hidden="1" customHeight="1" x14ac:dyDescent="0.35">
      <c r="A3528" s="131">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95"/>
      <c r="BJ3528" s="95"/>
      <c r="BK3528" s="94"/>
      <c r="BL3528" s="95"/>
      <c r="BM3528" s="96"/>
      <c r="BN3528" s="94"/>
      <c r="BO3528" s="94"/>
      <c r="BP3528" s="42"/>
      <c r="BQ3528" s="120"/>
    </row>
    <row r="3529" spans="1:69" ht="30" hidden="1" customHeight="1" x14ac:dyDescent="0.35">
      <c r="A3529" s="131">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95"/>
      <c r="BJ3529" s="95"/>
      <c r="BK3529" s="94"/>
      <c r="BL3529" s="95"/>
      <c r="BM3529" s="96"/>
      <c r="BN3529" s="94"/>
      <c r="BO3529" s="94"/>
      <c r="BP3529" s="42"/>
      <c r="BQ3529" s="120"/>
    </row>
    <row r="3530" spans="1:69" ht="30" hidden="1" customHeight="1" x14ac:dyDescent="0.35">
      <c r="A3530" s="131">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95"/>
      <c r="BJ3530" s="95"/>
      <c r="BK3530" s="94"/>
      <c r="BL3530" s="95"/>
      <c r="BM3530" s="96"/>
      <c r="BN3530" s="94"/>
      <c r="BO3530" s="94"/>
      <c r="BP3530" s="42"/>
      <c r="BQ3530" s="120"/>
    </row>
    <row r="3531" spans="1:69" ht="30" hidden="1" customHeight="1" x14ac:dyDescent="0.35">
      <c r="A3531" s="131">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95"/>
      <c r="BJ3531" s="95"/>
      <c r="BK3531" s="94"/>
      <c r="BL3531" s="95"/>
      <c r="BM3531" s="96"/>
      <c r="BN3531" s="94"/>
      <c r="BO3531" s="94"/>
      <c r="BP3531" s="42"/>
      <c r="BQ3531" s="120"/>
    </row>
    <row r="3532" spans="1:69" ht="30" hidden="1" customHeight="1" x14ac:dyDescent="0.35">
      <c r="A3532" s="131">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95"/>
      <c r="BJ3532" s="95"/>
      <c r="BK3532" s="94"/>
      <c r="BL3532" s="95"/>
      <c r="BM3532" s="96"/>
      <c r="BN3532" s="94"/>
      <c r="BO3532" s="94"/>
      <c r="BP3532" s="42"/>
      <c r="BQ3532" s="120"/>
    </row>
    <row r="3533" spans="1:69" ht="30" hidden="1" customHeight="1" x14ac:dyDescent="0.35">
      <c r="A3533" s="131">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95"/>
      <c r="BJ3533" s="95"/>
      <c r="BK3533" s="94"/>
      <c r="BL3533" s="95"/>
      <c r="BM3533" s="96"/>
      <c r="BN3533" s="94"/>
      <c r="BO3533" s="94"/>
      <c r="BP3533" s="42"/>
      <c r="BQ3533" s="120"/>
    </row>
    <row r="3534" spans="1:69" ht="30" hidden="1" customHeight="1" x14ac:dyDescent="0.35">
      <c r="A3534" s="131">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95"/>
      <c r="BJ3534" s="95"/>
      <c r="BK3534" s="94"/>
      <c r="BL3534" s="95"/>
      <c r="BM3534" s="96"/>
      <c r="BN3534" s="94"/>
      <c r="BO3534" s="94"/>
      <c r="BP3534" s="42"/>
      <c r="BQ3534" s="120"/>
    </row>
    <row r="3535" spans="1:69" ht="30" hidden="1" customHeight="1" x14ac:dyDescent="0.35">
      <c r="A3535" s="131">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95"/>
      <c r="BJ3535" s="95"/>
      <c r="BK3535" s="94"/>
      <c r="BL3535" s="95"/>
      <c r="BM3535" s="96"/>
      <c r="BN3535" s="94"/>
      <c r="BO3535" s="94"/>
      <c r="BP3535" s="42"/>
      <c r="BQ3535" s="120"/>
    </row>
    <row r="3536" spans="1:69" ht="30" hidden="1" customHeight="1" x14ac:dyDescent="0.35">
      <c r="A3536" s="131">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95"/>
      <c r="BJ3536" s="95"/>
      <c r="BK3536" s="94"/>
      <c r="BL3536" s="95"/>
      <c r="BM3536" s="96"/>
      <c r="BN3536" s="94"/>
      <c r="BO3536" s="94"/>
      <c r="BP3536" s="42"/>
      <c r="BQ3536" s="120"/>
    </row>
    <row r="3537" spans="1:69" ht="30" hidden="1" customHeight="1" x14ac:dyDescent="0.35">
      <c r="A3537" s="131">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95"/>
      <c r="BJ3537" s="95"/>
      <c r="BK3537" s="94"/>
      <c r="BL3537" s="95"/>
      <c r="BM3537" s="96"/>
      <c r="BN3537" s="94"/>
      <c r="BO3537" s="94"/>
      <c r="BP3537" s="42"/>
      <c r="BQ3537" s="120"/>
    </row>
    <row r="3538" spans="1:69" ht="30" hidden="1" customHeight="1" x14ac:dyDescent="0.35">
      <c r="A3538" s="131">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95"/>
      <c r="BJ3538" s="95"/>
      <c r="BK3538" s="94"/>
      <c r="BL3538" s="95"/>
      <c r="BM3538" s="96"/>
      <c r="BN3538" s="94"/>
      <c r="BO3538" s="94"/>
      <c r="BP3538" s="42"/>
      <c r="BQ3538" s="120"/>
    </row>
    <row r="3539" spans="1:69" ht="30" hidden="1" customHeight="1" x14ac:dyDescent="0.35">
      <c r="A3539" s="131">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95"/>
      <c r="BJ3539" s="95"/>
      <c r="BK3539" s="94"/>
      <c r="BL3539" s="95"/>
      <c r="BM3539" s="96"/>
      <c r="BN3539" s="94"/>
      <c r="BO3539" s="94"/>
      <c r="BP3539" s="42"/>
      <c r="BQ3539" s="120"/>
    </row>
    <row r="3540" spans="1:69" ht="30" hidden="1" customHeight="1" x14ac:dyDescent="0.35">
      <c r="A3540" s="131">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95"/>
      <c r="BJ3540" s="95"/>
      <c r="BK3540" s="94"/>
      <c r="BL3540" s="95"/>
      <c r="BM3540" s="96"/>
      <c r="BN3540" s="94"/>
      <c r="BO3540" s="94"/>
      <c r="BP3540" s="42"/>
      <c r="BQ3540" s="120"/>
    </row>
    <row r="3541" spans="1:69" ht="30" hidden="1" customHeight="1" x14ac:dyDescent="0.35">
      <c r="A3541" s="131">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95"/>
      <c r="BJ3541" s="95"/>
      <c r="BK3541" s="94"/>
      <c r="BL3541" s="95"/>
      <c r="BM3541" s="96"/>
      <c r="BN3541" s="94"/>
      <c r="BO3541" s="94"/>
      <c r="BP3541" s="42"/>
      <c r="BQ3541" s="120"/>
    </row>
    <row r="3542" spans="1:69" ht="30" hidden="1" customHeight="1" x14ac:dyDescent="0.35">
      <c r="A3542" s="131">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95"/>
      <c r="BJ3542" s="95"/>
      <c r="BK3542" s="94"/>
      <c r="BL3542" s="95"/>
      <c r="BM3542" s="96"/>
      <c r="BN3542" s="94"/>
      <c r="BO3542" s="94"/>
      <c r="BP3542" s="42"/>
      <c r="BQ3542" s="120"/>
    </row>
    <row r="3543" spans="1:69" ht="30" hidden="1" customHeight="1" x14ac:dyDescent="0.35">
      <c r="A3543" s="131">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95"/>
      <c r="BJ3543" s="95"/>
      <c r="BK3543" s="94"/>
      <c r="BL3543" s="95"/>
      <c r="BM3543" s="96"/>
      <c r="BN3543" s="94"/>
      <c r="BO3543" s="94"/>
      <c r="BP3543" s="42"/>
      <c r="BQ3543" s="120"/>
    </row>
    <row r="3544" spans="1:69" ht="30" hidden="1" customHeight="1" x14ac:dyDescent="0.35">
      <c r="A3544" s="131">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95"/>
      <c r="BJ3544" s="95"/>
      <c r="BK3544" s="94"/>
      <c r="BL3544" s="95"/>
      <c r="BM3544" s="96"/>
      <c r="BN3544" s="94"/>
      <c r="BO3544" s="94"/>
      <c r="BP3544" s="42"/>
      <c r="BQ3544" s="120"/>
    </row>
    <row r="3545" spans="1:69" ht="30" hidden="1" customHeight="1" x14ac:dyDescent="0.35">
      <c r="A3545" s="131">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95"/>
      <c r="BJ3545" s="95"/>
      <c r="BK3545" s="94"/>
      <c r="BL3545" s="95"/>
      <c r="BM3545" s="96"/>
      <c r="BN3545" s="94"/>
      <c r="BO3545" s="94"/>
      <c r="BP3545" s="42"/>
      <c r="BQ3545" s="120"/>
    </row>
    <row r="3546" spans="1:69" ht="30" hidden="1" customHeight="1" x14ac:dyDescent="0.35">
      <c r="A3546" s="131">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95"/>
      <c r="BJ3546" s="95"/>
      <c r="BK3546" s="94"/>
      <c r="BL3546" s="95"/>
      <c r="BM3546" s="96"/>
      <c r="BN3546" s="94"/>
      <c r="BO3546" s="94"/>
      <c r="BP3546" s="42"/>
      <c r="BQ3546" s="120"/>
    </row>
    <row r="3547" spans="1:69" ht="30" hidden="1" customHeight="1" x14ac:dyDescent="0.35">
      <c r="A3547" s="131">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95"/>
      <c r="BJ3547" s="95"/>
      <c r="BK3547" s="94"/>
      <c r="BL3547" s="95"/>
      <c r="BM3547" s="96"/>
      <c r="BN3547" s="94"/>
      <c r="BO3547" s="94"/>
      <c r="BP3547" s="42"/>
      <c r="BQ3547" s="120"/>
    </row>
    <row r="3548" spans="1:69" ht="30" hidden="1" customHeight="1" x14ac:dyDescent="0.35">
      <c r="A3548" s="131">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95"/>
      <c r="BJ3548" s="95"/>
      <c r="BK3548" s="94"/>
      <c r="BL3548" s="95"/>
      <c r="BM3548" s="96"/>
      <c r="BN3548" s="94"/>
      <c r="BO3548" s="94"/>
      <c r="BP3548" s="42"/>
      <c r="BQ3548" s="120"/>
    </row>
    <row r="3549" spans="1:69" ht="30" hidden="1" customHeight="1" x14ac:dyDescent="0.35">
      <c r="A3549" s="131">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95"/>
      <c r="BJ3549" s="95"/>
      <c r="BK3549" s="94"/>
      <c r="BL3549" s="95"/>
      <c r="BM3549" s="96"/>
      <c r="BN3549" s="94"/>
      <c r="BO3549" s="94"/>
      <c r="BP3549" s="42"/>
      <c r="BQ3549" s="120"/>
    </row>
    <row r="3550" spans="1:69" ht="30" hidden="1" customHeight="1" x14ac:dyDescent="0.35">
      <c r="A3550" s="131">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95"/>
      <c r="BJ3550" s="95"/>
      <c r="BK3550" s="94"/>
      <c r="BL3550" s="95"/>
      <c r="BM3550" s="96"/>
      <c r="BN3550" s="94"/>
      <c r="BO3550" s="94"/>
      <c r="BP3550" s="42"/>
      <c r="BQ3550" s="120"/>
    </row>
    <row r="3551" spans="1:69" ht="30" hidden="1" customHeight="1" x14ac:dyDescent="0.35">
      <c r="A3551" s="131">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95"/>
      <c r="BJ3551" s="95"/>
      <c r="BK3551" s="94"/>
      <c r="BL3551" s="95"/>
      <c r="BM3551" s="96"/>
      <c r="BN3551" s="94"/>
      <c r="BO3551" s="94"/>
      <c r="BP3551" s="42"/>
      <c r="BQ3551" s="120"/>
    </row>
    <row r="3552" spans="1:69" ht="30" hidden="1" customHeight="1" x14ac:dyDescent="0.35">
      <c r="A3552" s="131">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95"/>
      <c r="BJ3552" s="95"/>
      <c r="BK3552" s="94"/>
      <c r="BL3552" s="95"/>
      <c r="BM3552" s="96"/>
      <c r="BN3552" s="94"/>
      <c r="BO3552" s="94"/>
      <c r="BP3552" s="42"/>
      <c r="BQ3552" s="120"/>
    </row>
    <row r="3553" spans="1:69" ht="30" hidden="1" customHeight="1" x14ac:dyDescent="0.35">
      <c r="A3553" s="131">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95"/>
      <c r="BJ3553" s="95"/>
      <c r="BK3553" s="94"/>
      <c r="BL3553" s="95"/>
      <c r="BM3553" s="96"/>
      <c r="BN3553" s="94"/>
      <c r="BO3553" s="94"/>
      <c r="BP3553" s="42"/>
      <c r="BQ3553" s="120"/>
    </row>
    <row r="3554" spans="1:69" ht="30" hidden="1" customHeight="1" x14ac:dyDescent="0.35">
      <c r="A3554" s="131">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95"/>
      <c r="BJ3554" s="95"/>
      <c r="BK3554" s="94"/>
      <c r="BL3554" s="95"/>
      <c r="BM3554" s="96"/>
      <c r="BN3554" s="94"/>
      <c r="BO3554" s="94"/>
      <c r="BP3554" s="42"/>
      <c r="BQ3554" s="120"/>
    </row>
    <row r="3555" spans="1:69" ht="30" hidden="1" customHeight="1" x14ac:dyDescent="0.35">
      <c r="A3555" s="131">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95"/>
      <c r="BJ3555" s="95"/>
      <c r="BK3555" s="94"/>
      <c r="BL3555" s="95"/>
      <c r="BM3555" s="96"/>
      <c r="BN3555" s="94"/>
      <c r="BO3555" s="94"/>
      <c r="BP3555" s="42"/>
      <c r="BQ3555" s="120"/>
    </row>
    <row r="3556" spans="1:69" ht="30" hidden="1" customHeight="1" x14ac:dyDescent="0.35">
      <c r="A3556" s="131">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95"/>
      <c r="BJ3556" s="95"/>
      <c r="BK3556" s="94"/>
      <c r="BL3556" s="95"/>
      <c r="BM3556" s="96"/>
      <c r="BN3556" s="94"/>
      <c r="BO3556" s="94"/>
      <c r="BP3556" s="42"/>
      <c r="BQ3556" s="120"/>
    </row>
    <row r="3557" spans="1:69" ht="30" hidden="1" customHeight="1" x14ac:dyDescent="0.35">
      <c r="A3557" s="131">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95"/>
      <c r="BJ3557" s="95"/>
      <c r="BK3557" s="94"/>
      <c r="BL3557" s="95"/>
      <c r="BM3557" s="96"/>
      <c r="BN3557" s="94"/>
      <c r="BO3557" s="94"/>
      <c r="BP3557" s="42"/>
      <c r="BQ3557" s="120"/>
    </row>
    <row r="3558" spans="1:69" ht="30" hidden="1" customHeight="1" x14ac:dyDescent="0.35">
      <c r="A3558" s="131">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95"/>
      <c r="BJ3558" s="95"/>
      <c r="BK3558" s="94"/>
      <c r="BL3558" s="95"/>
      <c r="BM3558" s="96"/>
      <c r="BN3558" s="94"/>
      <c r="BO3558" s="94"/>
      <c r="BP3558" s="42"/>
      <c r="BQ3558" s="120"/>
    </row>
    <row r="3559" spans="1:69" ht="30" hidden="1" customHeight="1" x14ac:dyDescent="0.35">
      <c r="A3559" s="131">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95"/>
      <c r="BJ3559" s="95"/>
      <c r="BK3559" s="94"/>
      <c r="BL3559" s="95"/>
      <c r="BM3559" s="96"/>
      <c r="BN3559" s="94"/>
      <c r="BO3559" s="94"/>
      <c r="BP3559" s="42"/>
      <c r="BQ3559" s="120"/>
    </row>
    <row r="3560" spans="1:69" ht="30" hidden="1" customHeight="1" x14ac:dyDescent="0.35">
      <c r="A3560" s="131">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95"/>
      <c r="BJ3560" s="95"/>
      <c r="BK3560" s="94"/>
      <c r="BL3560" s="95"/>
      <c r="BM3560" s="96"/>
      <c r="BN3560" s="94"/>
      <c r="BO3560" s="94"/>
      <c r="BP3560" s="42"/>
      <c r="BQ3560" s="120"/>
    </row>
    <row r="3561" spans="1:69" ht="30" hidden="1" customHeight="1" x14ac:dyDescent="0.35">
      <c r="A3561" s="131">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95"/>
      <c r="BJ3561" s="95"/>
      <c r="BK3561" s="94"/>
      <c r="BL3561" s="95"/>
      <c r="BM3561" s="96"/>
      <c r="BN3561" s="94"/>
      <c r="BO3561" s="94"/>
      <c r="BP3561" s="42"/>
      <c r="BQ3561" s="120"/>
    </row>
    <row r="3562" spans="1:69" ht="30" hidden="1" customHeight="1" x14ac:dyDescent="0.35">
      <c r="A3562" s="131">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95"/>
      <c r="BJ3562" s="95"/>
      <c r="BK3562" s="94"/>
      <c r="BL3562" s="95"/>
      <c r="BM3562" s="96"/>
      <c r="BN3562" s="94"/>
      <c r="BO3562" s="94"/>
      <c r="BP3562" s="42"/>
      <c r="BQ3562" s="120"/>
    </row>
    <row r="3563" spans="1:69" ht="30" hidden="1" customHeight="1" x14ac:dyDescent="0.35">
      <c r="A3563" s="131">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95"/>
      <c r="BJ3563" s="95"/>
      <c r="BK3563" s="94"/>
      <c r="BL3563" s="95"/>
      <c r="BM3563" s="96"/>
      <c r="BN3563" s="94"/>
      <c r="BO3563" s="94"/>
      <c r="BP3563" s="42"/>
      <c r="BQ3563" s="120"/>
    </row>
    <row r="3564" spans="1:69" ht="30" hidden="1" customHeight="1" x14ac:dyDescent="0.35">
      <c r="A3564" s="131">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95"/>
      <c r="BJ3564" s="95"/>
      <c r="BK3564" s="94"/>
      <c r="BL3564" s="95"/>
      <c r="BM3564" s="96"/>
      <c r="BN3564" s="94"/>
      <c r="BO3564" s="94"/>
      <c r="BP3564" s="42"/>
      <c r="BQ3564" s="120"/>
    </row>
    <row r="3565" spans="1:69" ht="30" hidden="1" customHeight="1" x14ac:dyDescent="0.35">
      <c r="A3565" s="131">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95"/>
      <c r="BJ3565" s="95"/>
      <c r="BK3565" s="94"/>
      <c r="BL3565" s="95"/>
      <c r="BM3565" s="96"/>
      <c r="BN3565" s="94"/>
      <c r="BO3565" s="94"/>
      <c r="BP3565" s="42"/>
      <c r="BQ3565" s="120"/>
    </row>
    <row r="3566" spans="1:69" ht="30" hidden="1" customHeight="1" x14ac:dyDescent="0.35">
      <c r="A3566" s="131">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95"/>
      <c r="BJ3566" s="95"/>
      <c r="BK3566" s="94"/>
      <c r="BL3566" s="95"/>
      <c r="BM3566" s="96"/>
      <c r="BN3566" s="94"/>
      <c r="BO3566" s="94"/>
      <c r="BP3566" s="42"/>
      <c r="BQ3566" s="120"/>
    </row>
    <row r="3567" spans="1:69" ht="30" hidden="1" customHeight="1" x14ac:dyDescent="0.35">
      <c r="A3567" s="131">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95"/>
      <c r="BJ3567" s="95"/>
      <c r="BK3567" s="94"/>
      <c r="BL3567" s="95"/>
      <c r="BM3567" s="96"/>
      <c r="BN3567" s="94"/>
      <c r="BO3567" s="94"/>
      <c r="BP3567" s="42"/>
      <c r="BQ3567" s="120"/>
    </row>
    <row r="3568" spans="1:69" ht="30" hidden="1" customHeight="1" x14ac:dyDescent="0.35">
      <c r="A3568" s="131">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95"/>
      <c r="BJ3568" s="95"/>
      <c r="BK3568" s="94"/>
      <c r="BL3568" s="95"/>
      <c r="BM3568" s="96"/>
      <c r="BN3568" s="94"/>
      <c r="BO3568" s="94"/>
      <c r="BP3568" s="42"/>
      <c r="BQ3568" s="120"/>
    </row>
    <row r="3569" spans="1:69" ht="30" hidden="1" customHeight="1" x14ac:dyDescent="0.35">
      <c r="A3569" s="131">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95"/>
      <c r="BJ3569" s="95"/>
      <c r="BK3569" s="94"/>
      <c r="BL3569" s="95"/>
      <c r="BM3569" s="96"/>
      <c r="BN3569" s="94"/>
      <c r="BO3569" s="94"/>
      <c r="BP3569" s="42"/>
      <c r="BQ3569" s="120"/>
    </row>
    <row r="3570" spans="1:69" ht="30" hidden="1" customHeight="1" x14ac:dyDescent="0.35">
      <c r="A3570" s="131">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95"/>
      <c r="BJ3570" s="95"/>
      <c r="BK3570" s="94"/>
      <c r="BL3570" s="95"/>
      <c r="BM3570" s="96"/>
      <c r="BN3570" s="94"/>
      <c r="BO3570" s="94"/>
      <c r="BP3570" s="42"/>
      <c r="BQ3570" s="120"/>
    </row>
    <row r="3571" spans="1:69" ht="30" hidden="1" customHeight="1" x14ac:dyDescent="0.35">
      <c r="A3571" s="131">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95"/>
      <c r="BJ3571" s="95"/>
      <c r="BK3571" s="94"/>
      <c r="BL3571" s="95"/>
      <c r="BM3571" s="96"/>
      <c r="BN3571" s="94"/>
      <c r="BO3571" s="94"/>
      <c r="BP3571" s="42"/>
      <c r="BQ3571" s="120"/>
    </row>
    <row r="3572" spans="1:69" ht="30" hidden="1" customHeight="1" x14ac:dyDescent="0.35">
      <c r="A3572" s="131">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95"/>
      <c r="BJ3572" s="95"/>
      <c r="BK3572" s="94"/>
      <c r="BL3572" s="95"/>
      <c r="BM3572" s="96"/>
      <c r="BN3572" s="94"/>
      <c r="BO3572" s="94"/>
      <c r="BP3572" s="42"/>
      <c r="BQ3572" s="120"/>
    </row>
    <row r="3573" spans="1:69" ht="30" hidden="1" customHeight="1" x14ac:dyDescent="0.35">
      <c r="A3573" s="131">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95"/>
      <c r="BJ3573" s="95"/>
      <c r="BK3573" s="94"/>
      <c r="BL3573" s="95"/>
      <c r="BM3573" s="96"/>
      <c r="BN3573" s="94"/>
      <c r="BO3573" s="94"/>
      <c r="BP3573" s="42"/>
      <c r="BQ3573" s="120"/>
    </row>
    <row r="3574" spans="1:69" ht="30" hidden="1" customHeight="1" x14ac:dyDescent="0.35">
      <c r="A3574" s="131">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95"/>
      <c r="BJ3574" s="95"/>
      <c r="BK3574" s="94"/>
      <c r="BL3574" s="95"/>
      <c r="BM3574" s="96"/>
      <c r="BN3574" s="94"/>
      <c r="BO3574" s="94"/>
      <c r="BP3574" s="42"/>
      <c r="BQ3574" s="120"/>
    </row>
    <row r="3575" spans="1:69" ht="30" hidden="1" customHeight="1" x14ac:dyDescent="0.35">
      <c r="A3575" s="131">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95"/>
      <c r="BJ3575" s="95"/>
      <c r="BK3575" s="94"/>
      <c r="BL3575" s="95"/>
      <c r="BM3575" s="96"/>
      <c r="BN3575" s="94"/>
      <c r="BO3575" s="94"/>
      <c r="BP3575" s="42"/>
      <c r="BQ3575" s="120"/>
    </row>
    <row r="3576" spans="1:69" ht="30" hidden="1" customHeight="1" x14ac:dyDescent="0.35">
      <c r="A3576" s="131">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95"/>
      <c r="BJ3576" s="95"/>
      <c r="BK3576" s="94"/>
      <c r="BL3576" s="95"/>
      <c r="BM3576" s="96"/>
      <c r="BN3576" s="94"/>
      <c r="BO3576" s="94"/>
      <c r="BP3576" s="42"/>
      <c r="BQ3576" s="120"/>
    </row>
    <row r="3577" spans="1:69" ht="30" hidden="1" customHeight="1" x14ac:dyDescent="0.35">
      <c r="A3577" s="131">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95"/>
      <c r="BJ3577" s="95"/>
      <c r="BK3577" s="94"/>
      <c r="BL3577" s="95"/>
      <c r="BM3577" s="96"/>
      <c r="BN3577" s="94"/>
      <c r="BO3577" s="94"/>
      <c r="BP3577" s="42"/>
      <c r="BQ3577" s="120"/>
    </row>
    <row r="3578" spans="1:69" ht="30" hidden="1" customHeight="1" x14ac:dyDescent="0.35">
      <c r="A3578" s="131">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95"/>
      <c r="BJ3578" s="95"/>
      <c r="BK3578" s="94"/>
      <c r="BL3578" s="95"/>
      <c r="BM3578" s="96"/>
      <c r="BN3578" s="94"/>
      <c r="BO3578" s="94"/>
      <c r="BP3578" s="42"/>
      <c r="BQ3578" s="120"/>
    </row>
    <row r="3579" spans="1:69" ht="30" hidden="1" customHeight="1" x14ac:dyDescent="0.35">
      <c r="A3579" s="131">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95"/>
      <c r="BJ3579" s="95"/>
      <c r="BK3579" s="94"/>
      <c r="BL3579" s="95"/>
      <c r="BM3579" s="96"/>
      <c r="BN3579" s="94"/>
      <c r="BO3579" s="94"/>
      <c r="BP3579" s="42"/>
      <c r="BQ3579" s="120"/>
    </row>
    <row r="3580" spans="1:69" ht="30" hidden="1" customHeight="1" x14ac:dyDescent="0.35">
      <c r="A3580" s="131">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95"/>
      <c r="BJ3580" s="95"/>
      <c r="BK3580" s="94"/>
      <c r="BL3580" s="95"/>
      <c r="BM3580" s="96"/>
      <c r="BN3580" s="94"/>
      <c r="BO3580" s="94"/>
      <c r="BP3580" s="42"/>
      <c r="BQ3580" s="120"/>
    </row>
    <row r="3581" spans="1:69" ht="30" hidden="1" customHeight="1" x14ac:dyDescent="0.35">
      <c r="A3581" s="131">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95"/>
      <c r="BJ3581" s="95"/>
      <c r="BK3581" s="94"/>
      <c r="BL3581" s="95"/>
      <c r="BM3581" s="96"/>
      <c r="BN3581" s="94"/>
      <c r="BO3581" s="94"/>
      <c r="BP3581" s="42"/>
      <c r="BQ3581" s="120"/>
    </row>
    <row r="3582" spans="1:69" ht="30" hidden="1" customHeight="1" x14ac:dyDescent="0.35">
      <c r="A3582" s="131">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95"/>
      <c r="BJ3582" s="95"/>
      <c r="BK3582" s="94"/>
      <c r="BL3582" s="95"/>
      <c r="BM3582" s="96"/>
      <c r="BN3582" s="94"/>
      <c r="BO3582" s="94"/>
      <c r="BP3582" s="42"/>
      <c r="BQ3582" s="120"/>
    </row>
    <row r="3583" spans="1:69" ht="30" hidden="1" customHeight="1" x14ac:dyDescent="0.35">
      <c r="A3583" s="131">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95"/>
      <c r="BJ3583" s="95"/>
      <c r="BK3583" s="94"/>
      <c r="BL3583" s="95"/>
      <c r="BM3583" s="96"/>
      <c r="BN3583" s="94"/>
      <c r="BO3583" s="94"/>
      <c r="BP3583" s="42"/>
      <c r="BQ3583" s="120"/>
    </row>
    <row r="3584" spans="1:69" ht="30" hidden="1" customHeight="1" x14ac:dyDescent="0.35">
      <c r="A3584" s="131">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95"/>
      <c r="BJ3584" s="95"/>
      <c r="BK3584" s="94"/>
      <c r="BL3584" s="95"/>
      <c r="BM3584" s="96"/>
      <c r="BN3584" s="94"/>
      <c r="BO3584" s="94"/>
      <c r="BP3584" s="42"/>
      <c r="BQ3584" s="120"/>
    </row>
    <row r="3585" spans="1:69" ht="30" hidden="1" customHeight="1" x14ac:dyDescent="0.35">
      <c r="A3585" s="131">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95"/>
      <c r="BJ3585" s="95"/>
      <c r="BK3585" s="94"/>
      <c r="BL3585" s="95"/>
      <c r="BM3585" s="96"/>
      <c r="BN3585" s="94"/>
      <c r="BO3585" s="94"/>
      <c r="BP3585" s="42"/>
      <c r="BQ3585" s="120"/>
    </row>
    <row r="3586" spans="1:69" ht="30" hidden="1" customHeight="1" x14ac:dyDescent="0.35">
      <c r="A3586" s="131">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95"/>
      <c r="BJ3586" s="95"/>
      <c r="BK3586" s="94"/>
      <c r="BL3586" s="95"/>
      <c r="BM3586" s="96"/>
      <c r="BN3586" s="94"/>
      <c r="BO3586" s="94"/>
      <c r="BP3586" s="42"/>
      <c r="BQ3586" s="120"/>
    </row>
    <row r="3587" spans="1:69" ht="30" hidden="1" customHeight="1" x14ac:dyDescent="0.35">
      <c r="A3587" s="131">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95"/>
      <c r="BJ3587" s="95"/>
      <c r="BK3587" s="94"/>
      <c r="BL3587" s="95"/>
      <c r="BM3587" s="96"/>
      <c r="BN3587" s="94"/>
      <c r="BO3587" s="94"/>
      <c r="BP3587" s="42"/>
      <c r="BQ3587" s="120"/>
    </row>
    <row r="3588" spans="1:69" ht="30" hidden="1" customHeight="1" x14ac:dyDescent="0.35">
      <c r="A3588" s="131">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95"/>
      <c r="BJ3588" s="95"/>
      <c r="BK3588" s="94"/>
      <c r="BL3588" s="95"/>
      <c r="BM3588" s="96"/>
      <c r="BN3588" s="94"/>
      <c r="BO3588" s="94"/>
      <c r="BP3588" s="42"/>
      <c r="BQ3588" s="120"/>
    </row>
    <row r="3589" spans="1:69" ht="30" hidden="1" customHeight="1" x14ac:dyDescent="0.35">
      <c r="A3589" s="131">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95"/>
      <c r="BJ3589" s="95"/>
      <c r="BK3589" s="94"/>
      <c r="BL3589" s="95"/>
      <c r="BM3589" s="96"/>
      <c r="BN3589" s="94"/>
      <c r="BO3589" s="94"/>
      <c r="BP3589" s="42"/>
      <c r="BQ3589" s="120"/>
    </row>
    <row r="3590" spans="1:69" ht="30" hidden="1" customHeight="1" x14ac:dyDescent="0.35">
      <c r="A3590" s="131">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95"/>
      <c r="BJ3590" s="95"/>
      <c r="BK3590" s="94"/>
      <c r="BL3590" s="95"/>
      <c r="BM3590" s="96"/>
      <c r="BN3590" s="94"/>
      <c r="BO3590" s="94"/>
      <c r="BP3590" s="42"/>
      <c r="BQ3590" s="120"/>
    </row>
    <row r="3591" spans="1:69" ht="30" hidden="1" customHeight="1" x14ac:dyDescent="0.35">
      <c r="A3591" s="131">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95"/>
      <c r="BJ3591" s="95"/>
      <c r="BK3591" s="94"/>
      <c r="BL3591" s="95"/>
      <c r="BM3591" s="96"/>
      <c r="BN3591" s="94"/>
      <c r="BO3591" s="94"/>
      <c r="BP3591" s="42"/>
      <c r="BQ3591" s="120"/>
    </row>
    <row r="3592" spans="1:69" ht="30" hidden="1" customHeight="1" x14ac:dyDescent="0.35">
      <c r="A3592" s="131">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95"/>
      <c r="BJ3592" s="95"/>
      <c r="BK3592" s="94"/>
      <c r="BL3592" s="95"/>
      <c r="BM3592" s="96"/>
      <c r="BN3592" s="94"/>
      <c r="BO3592" s="94"/>
      <c r="BP3592" s="42"/>
      <c r="BQ3592" s="120"/>
    </row>
    <row r="3593" spans="1:69" ht="30" hidden="1" customHeight="1" x14ac:dyDescent="0.35">
      <c r="A3593" s="131">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95"/>
      <c r="BJ3593" s="95"/>
      <c r="BK3593" s="94"/>
      <c r="BL3593" s="95"/>
      <c r="BM3593" s="96"/>
      <c r="BN3593" s="94"/>
      <c r="BO3593" s="94"/>
      <c r="BP3593" s="42"/>
      <c r="BQ3593" s="120"/>
    </row>
    <row r="3594" spans="1:69" ht="30" hidden="1" customHeight="1" x14ac:dyDescent="0.35">
      <c r="A3594" s="131">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95"/>
      <c r="BJ3594" s="95"/>
      <c r="BK3594" s="94"/>
      <c r="BL3594" s="95"/>
      <c r="BM3594" s="96"/>
      <c r="BN3594" s="94"/>
      <c r="BO3594" s="94"/>
      <c r="BP3594" s="42"/>
      <c r="BQ3594" s="120"/>
    </row>
    <row r="3595" spans="1:69" ht="30" hidden="1" customHeight="1" x14ac:dyDescent="0.35">
      <c r="A3595" s="131">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95"/>
      <c r="BJ3595" s="95"/>
      <c r="BK3595" s="94"/>
      <c r="BL3595" s="95"/>
      <c r="BM3595" s="96"/>
      <c r="BN3595" s="94"/>
      <c r="BO3595" s="94"/>
      <c r="BP3595" s="42"/>
      <c r="BQ3595" s="120"/>
    </row>
    <row r="3596" spans="1:69" ht="30" hidden="1" customHeight="1" x14ac:dyDescent="0.35">
      <c r="A3596" s="131">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95"/>
      <c r="BJ3596" s="95"/>
      <c r="BK3596" s="94"/>
      <c r="BL3596" s="95"/>
      <c r="BM3596" s="96"/>
      <c r="BN3596" s="94"/>
      <c r="BO3596" s="94"/>
      <c r="BP3596" s="42"/>
      <c r="BQ3596" s="120"/>
    </row>
    <row r="3597" spans="1:69" ht="30" hidden="1" customHeight="1" x14ac:dyDescent="0.35">
      <c r="A3597" s="131">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95"/>
      <c r="BJ3597" s="95"/>
      <c r="BK3597" s="94"/>
      <c r="BL3597" s="95"/>
      <c r="BM3597" s="96"/>
      <c r="BN3597" s="94"/>
      <c r="BO3597" s="94"/>
      <c r="BP3597" s="42"/>
      <c r="BQ3597" s="120"/>
    </row>
    <row r="3598" spans="1:69" ht="30" hidden="1" customHeight="1" x14ac:dyDescent="0.35">
      <c r="A3598" s="131">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95"/>
      <c r="BJ3598" s="95"/>
      <c r="BK3598" s="94"/>
      <c r="BL3598" s="95"/>
      <c r="BM3598" s="96"/>
      <c r="BN3598" s="94"/>
      <c r="BO3598" s="94"/>
      <c r="BP3598" s="42"/>
      <c r="BQ3598" s="120"/>
    </row>
    <row r="3599" spans="1:69" ht="30" hidden="1" customHeight="1" x14ac:dyDescent="0.35">
      <c r="A3599" s="131">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95"/>
      <c r="BJ3599" s="95"/>
      <c r="BK3599" s="94"/>
      <c r="BL3599" s="95"/>
      <c r="BM3599" s="96"/>
      <c r="BN3599" s="94"/>
      <c r="BO3599" s="94"/>
      <c r="BP3599" s="42"/>
      <c r="BQ3599" s="120"/>
    </row>
    <row r="3600" spans="1:69" ht="30" hidden="1" customHeight="1" x14ac:dyDescent="0.35">
      <c r="A3600" s="131">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95"/>
      <c r="BJ3600" s="95"/>
      <c r="BK3600" s="94"/>
      <c r="BL3600" s="95"/>
      <c r="BM3600" s="96"/>
      <c r="BN3600" s="94"/>
      <c r="BO3600" s="94"/>
      <c r="BP3600" s="42"/>
      <c r="BQ3600" s="120"/>
    </row>
    <row r="3601" spans="1:69" ht="30" hidden="1" customHeight="1" x14ac:dyDescent="0.35">
      <c r="A3601" s="131">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95"/>
      <c r="BJ3601" s="95"/>
      <c r="BK3601" s="94"/>
      <c r="BL3601" s="95"/>
      <c r="BM3601" s="96"/>
      <c r="BN3601" s="94"/>
      <c r="BO3601" s="94"/>
      <c r="BP3601" s="42"/>
      <c r="BQ3601" s="120"/>
    </row>
    <row r="3602" spans="1:69" ht="30" hidden="1" customHeight="1" x14ac:dyDescent="0.35">
      <c r="A3602" s="131">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95"/>
      <c r="BJ3602" s="95"/>
      <c r="BK3602" s="94"/>
      <c r="BL3602" s="95"/>
      <c r="BM3602" s="96"/>
      <c r="BN3602" s="94"/>
      <c r="BO3602" s="94"/>
      <c r="BP3602" s="42"/>
      <c r="BQ3602" s="120"/>
    </row>
    <row r="3603" spans="1:69" ht="30" hidden="1" customHeight="1" x14ac:dyDescent="0.35">
      <c r="A3603" s="131">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95"/>
      <c r="BJ3603" s="95"/>
      <c r="BK3603" s="94"/>
      <c r="BL3603" s="95"/>
      <c r="BM3603" s="96"/>
      <c r="BN3603" s="94"/>
      <c r="BO3603" s="94"/>
      <c r="BP3603" s="42"/>
      <c r="BQ3603" s="120"/>
    </row>
    <row r="3604" spans="1:69" ht="30" hidden="1" customHeight="1" x14ac:dyDescent="0.35">
      <c r="A3604" s="131">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95"/>
      <c r="BJ3604" s="95"/>
      <c r="BK3604" s="94"/>
      <c r="BL3604" s="95"/>
      <c r="BM3604" s="96"/>
      <c r="BN3604" s="94"/>
      <c r="BO3604" s="94"/>
      <c r="BP3604" s="42"/>
      <c r="BQ3604" s="120"/>
    </row>
    <row r="3605" spans="1:69" ht="30" hidden="1" customHeight="1" x14ac:dyDescent="0.35">
      <c r="A3605" s="131">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95"/>
      <c r="BJ3605" s="95"/>
      <c r="BK3605" s="94"/>
      <c r="BL3605" s="95"/>
      <c r="BM3605" s="96"/>
      <c r="BN3605" s="94"/>
      <c r="BO3605" s="94"/>
      <c r="BP3605" s="42"/>
      <c r="BQ3605" s="120"/>
    </row>
    <row r="3606" spans="1:69" ht="30" hidden="1" customHeight="1" x14ac:dyDescent="0.35">
      <c r="A3606" s="131">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95"/>
      <c r="BJ3606" s="95"/>
      <c r="BK3606" s="94"/>
      <c r="BL3606" s="95"/>
      <c r="BM3606" s="96"/>
      <c r="BN3606" s="94"/>
      <c r="BO3606" s="94"/>
      <c r="BP3606" s="42"/>
      <c r="BQ3606" s="120"/>
    </row>
    <row r="3607" spans="1:69" ht="30" hidden="1" customHeight="1" x14ac:dyDescent="0.35">
      <c r="A3607" s="131">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95"/>
      <c r="BJ3607" s="95"/>
      <c r="BK3607" s="94"/>
      <c r="BL3607" s="95"/>
      <c r="BM3607" s="96"/>
      <c r="BN3607" s="94"/>
      <c r="BO3607" s="94"/>
      <c r="BP3607" s="42"/>
      <c r="BQ3607" s="120"/>
    </row>
    <row r="3608" spans="1:69" ht="30" hidden="1" customHeight="1" x14ac:dyDescent="0.35">
      <c r="A3608" s="131">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95"/>
      <c r="BJ3608" s="95"/>
      <c r="BK3608" s="94"/>
      <c r="BL3608" s="95"/>
      <c r="BM3608" s="96"/>
      <c r="BN3608" s="94"/>
      <c r="BO3608" s="94"/>
      <c r="BP3608" s="42"/>
      <c r="BQ3608" s="120"/>
    </row>
    <row r="3609" spans="1:69" ht="30" hidden="1" customHeight="1" x14ac:dyDescent="0.35">
      <c r="A3609" s="131">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95"/>
      <c r="BJ3609" s="95"/>
      <c r="BK3609" s="94"/>
      <c r="BL3609" s="95"/>
      <c r="BM3609" s="96"/>
      <c r="BN3609" s="94"/>
      <c r="BO3609" s="94"/>
      <c r="BP3609" s="42"/>
      <c r="BQ3609" s="120"/>
    </row>
    <row r="3610" spans="1:69" ht="30" hidden="1" customHeight="1" x14ac:dyDescent="0.35">
      <c r="A3610" s="131">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95"/>
      <c r="BJ3610" s="95"/>
      <c r="BK3610" s="94"/>
      <c r="BL3610" s="95"/>
      <c r="BM3610" s="96"/>
      <c r="BN3610" s="94"/>
      <c r="BO3610" s="94"/>
      <c r="BP3610" s="42"/>
      <c r="BQ3610" s="120"/>
    </row>
    <row r="3611" spans="1:69" ht="30" hidden="1" customHeight="1" x14ac:dyDescent="0.35">
      <c r="A3611" s="131">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95"/>
      <c r="BJ3611" s="95"/>
      <c r="BK3611" s="94"/>
      <c r="BL3611" s="95"/>
      <c r="BM3611" s="96"/>
      <c r="BN3611" s="94"/>
      <c r="BO3611" s="94"/>
      <c r="BP3611" s="42"/>
      <c r="BQ3611" s="120"/>
    </row>
    <row r="3612" spans="1:69" ht="30" hidden="1" customHeight="1" x14ac:dyDescent="0.35">
      <c r="A3612" s="131">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95"/>
      <c r="BJ3612" s="95"/>
      <c r="BK3612" s="94"/>
      <c r="BL3612" s="95"/>
      <c r="BM3612" s="96"/>
      <c r="BN3612" s="94"/>
      <c r="BO3612" s="94"/>
      <c r="BP3612" s="42"/>
      <c r="BQ3612" s="120"/>
    </row>
    <row r="3613" spans="1:69" ht="30" hidden="1" customHeight="1" x14ac:dyDescent="0.35">
      <c r="A3613" s="131">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95"/>
      <c r="BJ3613" s="95"/>
      <c r="BK3613" s="94"/>
      <c r="BL3613" s="95"/>
      <c r="BM3613" s="96"/>
      <c r="BN3613" s="94"/>
      <c r="BO3613" s="94"/>
      <c r="BP3613" s="42"/>
      <c r="BQ3613" s="120"/>
    </row>
    <row r="3614" spans="1:69" ht="30" hidden="1" customHeight="1" x14ac:dyDescent="0.35">
      <c r="A3614" s="131">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95"/>
      <c r="BJ3614" s="95"/>
      <c r="BK3614" s="94"/>
      <c r="BL3614" s="95"/>
      <c r="BM3614" s="96"/>
      <c r="BN3614" s="94"/>
      <c r="BO3614" s="94"/>
      <c r="BP3614" s="42"/>
      <c r="BQ3614" s="120"/>
    </row>
    <row r="3615" spans="1:69" ht="30" hidden="1" customHeight="1" x14ac:dyDescent="0.35">
      <c r="A3615" s="131">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95"/>
      <c r="BJ3615" s="95"/>
      <c r="BK3615" s="94"/>
      <c r="BL3615" s="95"/>
      <c r="BM3615" s="96"/>
      <c r="BN3615" s="94"/>
      <c r="BO3615" s="94"/>
      <c r="BP3615" s="42"/>
      <c r="BQ3615" s="120"/>
    </row>
    <row r="3616" spans="1:69" ht="30" hidden="1" customHeight="1" x14ac:dyDescent="0.35">
      <c r="A3616" s="131">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95"/>
      <c r="BJ3616" s="95"/>
      <c r="BK3616" s="94"/>
      <c r="BL3616" s="95"/>
      <c r="BM3616" s="96"/>
      <c r="BN3616" s="94"/>
      <c r="BO3616" s="94"/>
      <c r="BP3616" s="42"/>
      <c r="BQ3616" s="120"/>
    </row>
    <row r="3617" spans="1:69" ht="30" hidden="1" customHeight="1" x14ac:dyDescent="0.35">
      <c r="A3617" s="131">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95"/>
      <c r="BJ3617" s="95"/>
      <c r="BK3617" s="94"/>
      <c r="BL3617" s="95"/>
      <c r="BM3617" s="96"/>
      <c r="BN3617" s="94"/>
      <c r="BO3617" s="94"/>
      <c r="BP3617" s="42"/>
      <c r="BQ3617" s="120"/>
    </row>
    <row r="3618" spans="1:69" ht="30" hidden="1" customHeight="1" x14ac:dyDescent="0.35">
      <c r="A3618" s="131">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95"/>
      <c r="BJ3618" s="95"/>
      <c r="BK3618" s="94"/>
      <c r="BL3618" s="95"/>
      <c r="BM3618" s="96"/>
      <c r="BN3618" s="94"/>
      <c r="BO3618" s="94"/>
      <c r="BP3618" s="42"/>
      <c r="BQ3618" s="120"/>
    </row>
    <row r="3619" spans="1:69" ht="30" hidden="1" customHeight="1" x14ac:dyDescent="0.35">
      <c r="A3619" s="131">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95"/>
      <c r="BJ3619" s="95"/>
      <c r="BK3619" s="94"/>
      <c r="BL3619" s="95"/>
      <c r="BM3619" s="96"/>
      <c r="BN3619" s="94"/>
      <c r="BO3619" s="94"/>
      <c r="BP3619" s="42"/>
      <c r="BQ3619" s="120"/>
    </row>
    <row r="3620" spans="1:69" ht="30" hidden="1" customHeight="1" x14ac:dyDescent="0.35">
      <c r="A3620" s="131">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95"/>
      <c r="BJ3620" s="95"/>
      <c r="BK3620" s="94"/>
      <c r="BL3620" s="95"/>
      <c r="BM3620" s="96"/>
      <c r="BN3620" s="94"/>
      <c r="BO3620" s="94"/>
      <c r="BP3620" s="42"/>
      <c r="BQ3620" s="120"/>
    </row>
    <row r="3621" spans="1:69" ht="30" hidden="1" customHeight="1" x14ac:dyDescent="0.35">
      <c r="A3621" s="131">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95"/>
      <c r="BJ3621" s="95"/>
      <c r="BK3621" s="94"/>
      <c r="BL3621" s="95"/>
      <c r="BM3621" s="96"/>
      <c r="BN3621" s="94"/>
      <c r="BO3621" s="94"/>
      <c r="BP3621" s="42"/>
      <c r="BQ3621" s="120"/>
    </row>
    <row r="3622" spans="1:69" ht="30" hidden="1" customHeight="1" x14ac:dyDescent="0.35">
      <c r="A3622" s="131">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95"/>
      <c r="BJ3622" s="95"/>
      <c r="BK3622" s="94"/>
      <c r="BL3622" s="95"/>
      <c r="BM3622" s="96"/>
      <c r="BN3622" s="94"/>
      <c r="BO3622" s="94"/>
      <c r="BP3622" s="42"/>
      <c r="BQ3622" s="120"/>
    </row>
    <row r="3623" spans="1:69" ht="30" hidden="1" customHeight="1" x14ac:dyDescent="0.35">
      <c r="A3623" s="131">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95"/>
      <c r="BJ3623" s="95"/>
      <c r="BK3623" s="94"/>
      <c r="BL3623" s="95"/>
      <c r="BM3623" s="96"/>
      <c r="BN3623" s="94"/>
      <c r="BO3623" s="94"/>
      <c r="BP3623" s="42"/>
      <c r="BQ3623" s="120"/>
    </row>
    <row r="3624" spans="1:69" ht="30" hidden="1" customHeight="1" x14ac:dyDescent="0.35">
      <c r="A3624" s="131">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95"/>
      <c r="BJ3624" s="95"/>
      <c r="BK3624" s="94"/>
      <c r="BL3624" s="95"/>
      <c r="BM3624" s="96"/>
      <c r="BN3624" s="94"/>
      <c r="BO3624" s="94"/>
      <c r="BP3624" s="42"/>
      <c r="BQ3624" s="120"/>
    </row>
    <row r="3625" spans="1:69" ht="30" hidden="1" customHeight="1" x14ac:dyDescent="0.35">
      <c r="A3625" s="131">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95"/>
      <c r="BJ3625" s="95"/>
      <c r="BK3625" s="94"/>
      <c r="BL3625" s="95"/>
      <c r="BM3625" s="96"/>
      <c r="BN3625" s="94"/>
      <c r="BO3625" s="94"/>
      <c r="BP3625" s="42"/>
      <c r="BQ3625" s="120"/>
    </row>
    <row r="3626" spans="1:69" ht="30" hidden="1" customHeight="1" x14ac:dyDescent="0.35">
      <c r="A3626" s="131">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95"/>
      <c r="BJ3626" s="95"/>
      <c r="BK3626" s="94"/>
      <c r="BL3626" s="95"/>
      <c r="BM3626" s="96"/>
      <c r="BN3626" s="94"/>
      <c r="BO3626" s="94"/>
      <c r="BP3626" s="42"/>
      <c r="BQ3626" s="120"/>
    </row>
    <row r="3627" spans="1:69" ht="30" hidden="1" customHeight="1" x14ac:dyDescent="0.35">
      <c r="A3627" s="131">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95"/>
      <c r="BJ3627" s="95"/>
      <c r="BK3627" s="94"/>
      <c r="BL3627" s="95"/>
      <c r="BM3627" s="96"/>
      <c r="BN3627" s="94"/>
      <c r="BO3627" s="94"/>
      <c r="BP3627" s="42"/>
      <c r="BQ3627" s="120"/>
    </row>
    <row r="3628" spans="1:69" ht="30" hidden="1" customHeight="1" x14ac:dyDescent="0.35">
      <c r="A3628" s="131">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95"/>
      <c r="BJ3628" s="95"/>
      <c r="BK3628" s="94"/>
      <c r="BL3628" s="95"/>
      <c r="BM3628" s="96"/>
      <c r="BN3628" s="94"/>
      <c r="BO3628" s="94"/>
      <c r="BP3628" s="42"/>
      <c r="BQ3628" s="120"/>
    </row>
    <row r="3629" spans="1:69" ht="30" hidden="1" customHeight="1" x14ac:dyDescent="0.35">
      <c r="A3629" s="131">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95"/>
      <c r="BJ3629" s="95"/>
      <c r="BK3629" s="94"/>
      <c r="BL3629" s="95"/>
      <c r="BM3629" s="96"/>
      <c r="BN3629" s="94"/>
      <c r="BO3629" s="94"/>
      <c r="BP3629" s="42"/>
      <c r="BQ3629" s="120"/>
    </row>
    <row r="3630" spans="1:69" ht="30" hidden="1" customHeight="1" x14ac:dyDescent="0.35">
      <c r="A3630" s="131">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95"/>
      <c r="BJ3630" s="95"/>
      <c r="BK3630" s="94"/>
      <c r="BL3630" s="95"/>
      <c r="BM3630" s="96"/>
      <c r="BN3630" s="94"/>
      <c r="BO3630" s="94"/>
      <c r="BP3630" s="42"/>
      <c r="BQ3630" s="120"/>
    </row>
    <row r="3631" spans="1:69" ht="30" hidden="1" customHeight="1" x14ac:dyDescent="0.35">
      <c r="A3631" s="131">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95"/>
      <c r="BJ3631" s="95"/>
      <c r="BK3631" s="94"/>
      <c r="BL3631" s="95"/>
      <c r="BM3631" s="96"/>
      <c r="BN3631" s="94"/>
      <c r="BO3631" s="94"/>
      <c r="BP3631" s="42"/>
      <c r="BQ3631" s="120"/>
    </row>
    <row r="3632" spans="1:69" ht="30" hidden="1" customHeight="1" x14ac:dyDescent="0.35">
      <c r="A3632" s="131">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95"/>
      <c r="BJ3632" s="95"/>
      <c r="BK3632" s="94"/>
      <c r="BL3632" s="95"/>
      <c r="BM3632" s="96"/>
      <c r="BN3632" s="94"/>
      <c r="BO3632" s="94"/>
      <c r="BP3632" s="42"/>
      <c r="BQ3632" s="120"/>
    </row>
    <row r="3633" spans="1:69" ht="30" hidden="1" customHeight="1" x14ac:dyDescent="0.35">
      <c r="A3633" s="131">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95"/>
      <c r="BJ3633" s="95"/>
      <c r="BK3633" s="94"/>
      <c r="BL3633" s="95"/>
      <c r="BM3633" s="96"/>
      <c r="BN3633" s="94"/>
      <c r="BO3633" s="94"/>
      <c r="BP3633" s="42"/>
      <c r="BQ3633" s="120"/>
    </row>
    <row r="3634" spans="1:69" ht="30" hidden="1" customHeight="1" x14ac:dyDescent="0.35">
      <c r="A3634" s="131">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95"/>
      <c r="BJ3634" s="95"/>
      <c r="BK3634" s="94"/>
      <c r="BL3634" s="95"/>
      <c r="BM3634" s="96"/>
      <c r="BN3634" s="94"/>
      <c r="BO3634" s="94"/>
      <c r="BP3634" s="42"/>
      <c r="BQ3634" s="120"/>
    </row>
    <row r="3635" spans="1:69" ht="30" hidden="1" customHeight="1" x14ac:dyDescent="0.35">
      <c r="A3635" s="131">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95"/>
      <c r="BJ3635" s="95"/>
      <c r="BK3635" s="94"/>
      <c r="BL3635" s="95"/>
      <c r="BM3635" s="96"/>
      <c r="BN3635" s="94"/>
      <c r="BO3635" s="94"/>
      <c r="BP3635" s="42"/>
      <c r="BQ3635" s="120"/>
    </row>
    <row r="3636" spans="1:69" ht="30" hidden="1" customHeight="1" x14ac:dyDescent="0.35">
      <c r="A3636" s="131">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95"/>
      <c r="BJ3636" s="95"/>
      <c r="BK3636" s="94"/>
      <c r="BL3636" s="95"/>
      <c r="BM3636" s="96"/>
      <c r="BN3636" s="94"/>
      <c r="BO3636" s="94"/>
      <c r="BP3636" s="42"/>
      <c r="BQ3636" s="120"/>
    </row>
    <row r="3637" spans="1:69" ht="30" hidden="1" customHeight="1" x14ac:dyDescent="0.35">
      <c r="A3637" s="131">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95"/>
      <c r="BJ3637" s="95"/>
      <c r="BK3637" s="94"/>
      <c r="BL3637" s="95"/>
      <c r="BM3637" s="96"/>
      <c r="BN3637" s="94"/>
      <c r="BO3637" s="94"/>
      <c r="BP3637" s="42"/>
      <c r="BQ3637" s="120"/>
    </row>
    <row r="3638" spans="1:69" ht="30" hidden="1" customHeight="1" x14ac:dyDescent="0.35">
      <c r="A3638" s="131">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95"/>
      <c r="BJ3638" s="95"/>
      <c r="BK3638" s="94"/>
      <c r="BL3638" s="95"/>
      <c r="BM3638" s="96"/>
      <c r="BN3638" s="94"/>
      <c r="BO3638" s="94"/>
      <c r="BP3638" s="42"/>
      <c r="BQ3638" s="120"/>
    </row>
    <row r="3639" spans="1:69" ht="30" hidden="1" customHeight="1" x14ac:dyDescent="0.35">
      <c r="A3639" s="131">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95"/>
      <c r="BJ3639" s="95"/>
      <c r="BK3639" s="94"/>
      <c r="BL3639" s="95"/>
      <c r="BM3639" s="96"/>
      <c r="BN3639" s="94"/>
      <c r="BO3639" s="94"/>
      <c r="BP3639" s="42"/>
      <c r="BQ3639" s="120"/>
    </row>
    <row r="3640" spans="1:69" ht="30" hidden="1" customHeight="1" x14ac:dyDescent="0.35">
      <c r="A3640" s="131">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95"/>
      <c r="BJ3640" s="95"/>
      <c r="BK3640" s="94"/>
      <c r="BL3640" s="95"/>
      <c r="BM3640" s="96"/>
      <c r="BN3640" s="94"/>
      <c r="BO3640" s="94"/>
      <c r="BP3640" s="42"/>
      <c r="BQ3640" s="120"/>
    </row>
    <row r="3641" spans="1:69" ht="30" hidden="1" customHeight="1" x14ac:dyDescent="0.35">
      <c r="A3641" s="131">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95"/>
      <c r="BJ3641" s="95"/>
      <c r="BK3641" s="94"/>
      <c r="BL3641" s="95"/>
      <c r="BM3641" s="96"/>
      <c r="BN3641" s="94"/>
      <c r="BO3641" s="94"/>
      <c r="BP3641" s="42"/>
      <c r="BQ3641" s="120"/>
    </row>
    <row r="3642" spans="1:69" ht="30" hidden="1" customHeight="1" x14ac:dyDescent="0.35">
      <c r="A3642" s="131">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95"/>
      <c r="BJ3642" s="95"/>
      <c r="BK3642" s="94"/>
      <c r="BL3642" s="95"/>
      <c r="BM3642" s="96"/>
      <c r="BN3642" s="94"/>
      <c r="BO3642" s="94"/>
      <c r="BP3642" s="42"/>
      <c r="BQ3642" s="120"/>
    </row>
    <row r="3643" spans="1:69" ht="30" hidden="1" customHeight="1" x14ac:dyDescent="0.35">
      <c r="A3643" s="131">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95"/>
      <c r="BJ3643" s="95"/>
      <c r="BK3643" s="94"/>
      <c r="BL3643" s="95"/>
      <c r="BM3643" s="96"/>
      <c r="BN3643" s="94"/>
      <c r="BO3643" s="94"/>
      <c r="BP3643" s="42"/>
      <c r="BQ3643" s="120"/>
    </row>
    <row r="3644" spans="1:69" ht="30" hidden="1" customHeight="1" x14ac:dyDescent="0.35">
      <c r="A3644" s="131">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95"/>
      <c r="BJ3644" s="95"/>
      <c r="BK3644" s="94"/>
      <c r="BL3644" s="95"/>
      <c r="BM3644" s="96"/>
      <c r="BN3644" s="94"/>
      <c r="BO3644" s="94"/>
      <c r="BP3644" s="42"/>
      <c r="BQ3644" s="120"/>
    </row>
    <row r="3645" spans="1:69" ht="30" hidden="1" customHeight="1" x14ac:dyDescent="0.35">
      <c r="A3645" s="131">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95"/>
      <c r="BJ3645" s="95"/>
      <c r="BK3645" s="94"/>
      <c r="BL3645" s="95"/>
      <c r="BM3645" s="96"/>
      <c r="BN3645" s="94"/>
      <c r="BO3645" s="94"/>
      <c r="BP3645" s="42"/>
      <c r="BQ3645" s="120"/>
    </row>
    <row r="3646" spans="1:69" ht="30" hidden="1" customHeight="1" x14ac:dyDescent="0.35">
      <c r="A3646" s="131">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95"/>
      <c r="BJ3646" s="95"/>
      <c r="BK3646" s="94"/>
      <c r="BL3646" s="95"/>
      <c r="BM3646" s="96"/>
      <c r="BN3646" s="94"/>
      <c r="BO3646" s="94"/>
      <c r="BP3646" s="42"/>
      <c r="BQ3646" s="120"/>
    </row>
    <row r="3647" spans="1:69" ht="30" hidden="1" customHeight="1" x14ac:dyDescent="0.35">
      <c r="A3647" s="131">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95"/>
      <c r="BJ3647" s="95"/>
      <c r="BK3647" s="94"/>
      <c r="BL3647" s="95"/>
      <c r="BM3647" s="96"/>
      <c r="BN3647" s="94"/>
      <c r="BO3647" s="94"/>
      <c r="BP3647" s="42"/>
      <c r="BQ3647" s="120"/>
    </row>
    <row r="3648" spans="1:69" ht="30" hidden="1" customHeight="1" x14ac:dyDescent="0.35">
      <c r="A3648" s="131">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95"/>
      <c r="BJ3648" s="95"/>
      <c r="BK3648" s="94"/>
      <c r="BL3648" s="95"/>
      <c r="BM3648" s="96"/>
      <c r="BN3648" s="94"/>
      <c r="BO3648" s="94"/>
      <c r="BP3648" s="42"/>
      <c r="BQ3648" s="120"/>
    </row>
    <row r="3649" spans="1:69" ht="30" hidden="1" customHeight="1" x14ac:dyDescent="0.35">
      <c r="A3649" s="131">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95"/>
      <c r="BJ3649" s="95"/>
      <c r="BK3649" s="94"/>
      <c r="BL3649" s="95"/>
      <c r="BM3649" s="96"/>
      <c r="BN3649" s="94"/>
      <c r="BO3649" s="94"/>
      <c r="BP3649" s="42"/>
      <c r="BQ3649" s="120"/>
    </row>
    <row r="3650" spans="1:69" ht="30" hidden="1" customHeight="1" x14ac:dyDescent="0.35">
      <c r="A3650" s="131">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95"/>
      <c r="BJ3650" s="95"/>
      <c r="BK3650" s="94"/>
      <c r="BL3650" s="95"/>
      <c r="BM3650" s="96"/>
      <c r="BN3650" s="94"/>
      <c r="BO3650" s="94"/>
      <c r="BP3650" s="42"/>
      <c r="BQ3650" s="120"/>
    </row>
    <row r="3651" spans="1:69" ht="30" hidden="1" customHeight="1" x14ac:dyDescent="0.35">
      <c r="A3651" s="131">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95"/>
      <c r="BJ3651" s="95"/>
      <c r="BK3651" s="94"/>
      <c r="BL3651" s="95"/>
      <c r="BM3651" s="96"/>
      <c r="BN3651" s="94"/>
      <c r="BO3651" s="94"/>
      <c r="BP3651" s="42"/>
      <c r="BQ3651" s="120"/>
    </row>
    <row r="3652" spans="1:69" ht="30" hidden="1" customHeight="1" x14ac:dyDescent="0.35">
      <c r="A3652" s="131">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95"/>
      <c r="BJ3652" s="95"/>
      <c r="BK3652" s="94"/>
      <c r="BL3652" s="95"/>
      <c r="BM3652" s="96"/>
      <c r="BN3652" s="94"/>
      <c r="BO3652" s="94"/>
      <c r="BP3652" s="42"/>
      <c r="BQ3652" s="120"/>
    </row>
    <row r="3653" spans="1:69" ht="30" hidden="1" customHeight="1" x14ac:dyDescent="0.35">
      <c r="A3653" s="131">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95"/>
      <c r="BJ3653" s="95"/>
      <c r="BK3653" s="94"/>
      <c r="BL3653" s="95"/>
      <c r="BM3653" s="96"/>
      <c r="BN3653" s="94"/>
      <c r="BO3653" s="94"/>
      <c r="BP3653" s="42"/>
      <c r="BQ3653" s="120"/>
    </row>
    <row r="3654" spans="1:69" ht="30" hidden="1" customHeight="1" x14ac:dyDescent="0.35">
      <c r="A3654" s="131">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95"/>
      <c r="BJ3654" s="95"/>
      <c r="BK3654" s="94"/>
      <c r="BL3654" s="95"/>
      <c r="BM3654" s="96"/>
      <c r="BN3654" s="94"/>
      <c r="BO3654" s="94"/>
      <c r="BP3654" s="42"/>
      <c r="BQ3654" s="120"/>
    </row>
    <row r="3655" spans="1:69" ht="30" hidden="1" customHeight="1" x14ac:dyDescent="0.35">
      <c r="A3655" s="131">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95"/>
      <c r="BJ3655" s="95"/>
      <c r="BK3655" s="94"/>
      <c r="BL3655" s="95"/>
      <c r="BM3655" s="96"/>
      <c r="BN3655" s="94"/>
      <c r="BO3655" s="94"/>
      <c r="BP3655" s="42"/>
      <c r="BQ3655" s="120"/>
    </row>
    <row r="3656" spans="1:69" ht="30" hidden="1" customHeight="1" x14ac:dyDescent="0.35">
      <c r="A3656" s="131">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95"/>
      <c r="BJ3656" s="95"/>
      <c r="BK3656" s="94"/>
      <c r="BL3656" s="95"/>
      <c r="BM3656" s="96"/>
      <c r="BN3656" s="94"/>
      <c r="BO3656" s="94"/>
      <c r="BP3656" s="42"/>
      <c r="BQ3656" s="120"/>
    </row>
    <row r="3657" spans="1:69" ht="30" hidden="1" customHeight="1" x14ac:dyDescent="0.35">
      <c r="A3657" s="131">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95"/>
      <c r="BJ3657" s="95"/>
      <c r="BK3657" s="94"/>
      <c r="BL3657" s="95"/>
      <c r="BM3657" s="96"/>
      <c r="BN3657" s="94"/>
      <c r="BO3657" s="94"/>
      <c r="BP3657" s="42"/>
      <c r="BQ3657" s="120"/>
    </row>
    <row r="3658" spans="1:69" ht="30" hidden="1" customHeight="1" x14ac:dyDescent="0.35">
      <c r="A3658" s="131">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95"/>
      <c r="BJ3658" s="95"/>
      <c r="BK3658" s="94"/>
      <c r="BL3658" s="95"/>
      <c r="BM3658" s="96"/>
      <c r="BN3658" s="94"/>
      <c r="BO3658" s="94"/>
      <c r="BP3658" s="42"/>
      <c r="BQ3658" s="120"/>
    </row>
    <row r="3659" spans="1:69" ht="30" hidden="1" customHeight="1" x14ac:dyDescent="0.35">
      <c r="A3659" s="131">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95"/>
      <c r="BJ3659" s="95"/>
      <c r="BK3659" s="94"/>
      <c r="BL3659" s="95"/>
      <c r="BM3659" s="96"/>
      <c r="BN3659" s="94"/>
      <c r="BO3659" s="94"/>
      <c r="BP3659" s="42"/>
      <c r="BQ3659" s="120"/>
    </row>
    <row r="3660" spans="1:69" ht="30" hidden="1" customHeight="1" x14ac:dyDescent="0.35">
      <c r="A3660" s="131">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95"/>
      <c r="BJ3660" s="95"/>
      <c r="BK3660" s="94"/>
      <c r="BL3660" s="95"/>
      <c r="BM3660" s="96"/>
      <c r="BN3660" s="94"/>
      <c r="BO3660" s="94"/>
      <c r="BP3660" s="42"/>
      <c r="BQ3660" s="120"/>
    </row>
    <row r="3661" spans="1:69" ht="30" hidden="1" customHeight="1" x14ac:dyDescent="0.35">
      <c r="A3661" s="131">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95"/>
      <c r="BJ3661" s="95"/>
      <c r="BK3661" s="94"/>
      <c r="BL3661" s="95"/>
      <c r="BM3661" s="96"/>
      <c r="BN3661" s="94"/>
      <c r="BO3661" s="94"/>
      <c r="BP3661" s="42"/>
      <c r="BQ3661" s="120"/>
    </row>
    <row r="3662" spans="1:69" ht="30" hidden="1" customHeight="1" x14ac:dyDescent="0.35">
      <c r="A3662" s="131">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95"/>
      <c r="BJ3662" s="95"/>
      <c r="BK3662" s="94"/>
      <c r="BL3662" s="95"/>
      <c r="BM3662" s="96"/>
      <c r="BN3662" s="94"/>
      <c r="BO3662" s="94"/>
      <c r="BP3662" s="42"/>
      <c r="BQ3662" s="120"/>
    </row>
    <row r="3663" spans="1:69" ht="30" hidden="1" customHeight="1" x14ac:dyDescent="0.35">
      <c r="A3663" s="131">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95"/>
      <c r="BJ3663" s="95"/>
      <c r="BK3663" s="94"/>
      <c r="BL3663" s="95"/>
      <c r="BM3663" s="96"/>
      <c r="BN3663" s="94"/>
      <c r="BO3663" s="94"/>
      <c r="BP3663" s="42"/>
      <c r="BQ3663" s="120"/>
    </row>
    <row r="3664" spans="1:69" ht="30" hidden="1" customHeight="1" x14ac:dyDescent="0.35">
      <c r="A3664" s="131">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95"/>
      <c r="BJ3664" s="95"/>
      <c r="BK3664" s="94"/>
      <c r="BL3664" s="95"/>
      <c r="BM3664" s="96"/>
      <c r="BN3664" s="94"/>
      <c r="BO3664" s="94"/>
      <c r="BP3664" s="42"/>
      <c r="BQ3664" s="120"/>
    </row>
    <row r="3665" spans="1:69" ht="30" hidden="1" customHeight="1" x14ac:dyDescent="0.35">
      <c r="A3665" s="131">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95"/>
      <c r="BJ3665" s="95"/>
      <c r="BK3665" s="94"/>
      <c r="BL3665" s="95"/>
      <c r="BM3665" s="96"/>
      <c r="BN3665" s="94"/>
      <c r="BO3665" s="94"/>
      <c r="BP3665" s="42"/>
      <c r="BQ3665" s="120"/>
    </row>
    <row r="3666" spans="1:69" ht="30" hidden="1" customHeight="1" x14ac:dyDescent="0.35">
      <c r="A3666" s="131">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95"/>
      <c r="BJ3666" s="95"/>
      <c r="BK3666" s="94"/>
      <c r="BL3666" s="95"/>
      <c r="BM3666" s="96"/>
      <c r="BN3666" s="94"/>
      <c r="BO3666" s="94"/>
      <c r="BP3666" s="42"/>
      <c r="BQ3666" s="120"/>
    </row>
    <row r="3667" spans="1:69" ht="30" hidden="1" customHeight="1" x14ac:dyDescent="0.35">
      <c r="A3667" s="131">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95"/>
      <c r="BJ3667" s="95"/>
      <c r="BK3667" s="94"/>
      <c r="BL3667" s="95"/>
      <c r="BM3667" s="96"/>
      <c r="BN3667" s="94"/>
      <c r="BO3667" s="94"/>
      <c r="BP3667" s="42"/>
      <c r="BQ3667" s="120"/>
    </row>
    <row r="3668" spans="1:69" ht="30" hidden="1" customHeight="1" x14ac:dyDescent="0.35">
      <c r="A3668" s="131">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95"/>
      <c r="BJ3668" s="95"/>
      <c r="BK3668" s="94"/>
      <c r="BL3668" s="95"/>
      <c r="BM3668" s="96"/>
      <c r="BN3668" s="94"/>
      <c r="BO3668" s="94"/>
      <c r="BP3668" s="42"/>
      <c r="BQ3668" s="120"/>
    </row>
    <row r="3669" spans="1:69" ht="30" hidden="1" customHeight="1" x14ac:dyDescent="0.35">
      <c r="A3669" s="131">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95"/>
      <c r="BJ3669" s="95"/>
      <c r="BK3669" s="94"/>
      <c r="BL3669" s="95"/>
      <c r="BM3669" s="96"/>
      <c r="BN3669" s="94"/>
      <c r="BO3669" s="94"/>
      <c r="BP3669" s="42"/>
      <c r="BQ3669" s="120"/>
    </row>
    <row r="3670" spans="1:69" ht="30" hidden="1" customHeight="1" x14ac:dyDescent="0.35">
      <c r="A3670" s="131">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95"/>
      <c r="BJ3670" s="95"/>
      <c r="BK3670" s="94"/>
      <c r="BL3670" s="95"/>
      <c r="BM3670" s="96"/>
      <c r="BN3670" s="94"/>
      <c r="BO3670" s="94"/>
      <c r="BP3670" s="42"/>
      <c r="BQ3670" s="120"/>
    </row>
    <row r="3671" spans="1:69" ht="30" hidden="1" customHeight="1" x14ac:dyDescent="0.35">
      <c r="A3671" s="131">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95"/>
      <c r="BJ3671" s="95"/>
      <c r="BK3671" s="94"/>
      <c r="BL3671" s="95"/>
      <c r="BM3671" s="96"/>
      <c r="BN3671" s="94"/>
      <c r="BO3671" s="94"/>
      <c r="BP3671" s="42"/>
      <c r="BQ3671" s="120"/>
    </row>
    <row r="3672" spans="1:69" ht="30" hidden="1" customHeight="1" x14ac:dyDescent="0.35">
      <c r="A3672" s="131">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95"/>
      <c r="BJ3672" s="95"/>
      <c r="BK3672" s="94"/>
      <c r="BL3672" s="95"/>
      <c r="BM3672" s="96"/>
      <c r="BN3672" s="94"/>
      <c r="BO3672" s="94"/>
      <c r="BP3672" s="42"/>
      <c r="BQ3672" s="120"/>
    </row>
    <row r="3673" spans="1:69" ht="30" hidden="1" customHeight="1" x14ac:dyDescent="0.35">
      <c r="A3673" s="131">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95"/>
      <c r="BJ3673" s="95"/>
      <c r="BK3673" s="94"/>
      <c r="BL3673" s="95"/>
      <c r="BM3673" s="96"/>
      <c r="BN3673" s="94"/>
      <c r="BO3673" s="94"/>
      <c r="BP3673" s="42"/>
      <c r="BQ3673" s="120"/>
    </row>
    <row r="3674" spans="1:69" ht="30" hidden="1" customHeight="1" x14ac:dyDescent="0.35">
      <c r="A3674" s="131">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95"/>
      <c r="BJ3674" s="95"/>
      <c r="BK3674" s="94"/>
      <c r="BL3674" s="95"/>
      <c r="BM3674" s="96"/>
      <c r="BN3674" s="94"/>
      <c r="BO3674" s="94"/>
      <c r="BP3674" s="42"/>
      <c r="BQ3674" s="120"/>
    </row>
    <row r="3675" spans="1:69" ht="30" hidden="1" customHeight="1" x14ac:dyDescent="0.35">
      <c r="A3675" s="131">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95"/>
      <c r="BJ3675" s="95"/>
      <c r="BK3675" s="94"/>
      <c r="BL3675" s="95"/>
      <c r="BM3675" s="96"/>
      <c r="BN3675" s="94"/>
      <c r="BO3675" s="94"/>
      <c r="BP3675" s="42"/>
      <c r="BQ3675" s="120"/>
    </row>
    <row r="3676" spans="1:69" ht="30" hidden="1" customHeight="1" x14ac:dyDescent="0.35">
      <c r="A3676" s="131">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95"/>
      <c r="BJ3676" s="95"/>
      <c r="BK3676" s="94"/>
      <c r="BL3676" s="95"/>
      <c r="BM3676" s="96"/>
      <c r="BN3676" s="94"/>
      <c r="BO3676" s="94"/>
      <c r="BP3676" s="42"/>
      <c r="BQ3676" s="120"/>
    </row>
    <row r="3677" spans="1:69" ht="30" hidden="1" customHeight="1" x14ac:dyDescent="0.35">
      <c r="A3677" s="131">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95"/>
      <c r="BJ3677" s="95"/>
      <c r="BK3677" s="94"/>
      <c r="BL3677" s="95"/>
      <c r="BM3677" s="96"/>
      <c r="BN3677" s="94"/>
      <c r="BO3677" s="94"/>
      <c r="BP3677" s="42"/>
      <c r="BQ3677" s="120"/>
    </row>
    <row r="3678" spans="1:69" ht="30" hidden="1" customHeight="1" x14ac:dyDescent="0.35">
      <c r="A3678" s="131">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95"/>
      <c r="BJ3678" s="95"/>
      <c r="BK3678" s="94"/>
      <c r="BL3678" s="95"/>
      <c r="BM3678" s="96"/>
      <c r="BN3678" s="94"/>
      <c r="BO3678" s="94"/>
      <c r="BP3678" s="42"/>
      <c r="BQ3678" s="120"/>
    </row>
    <row r="3679" spans="1:69" ht="30" hidden="1" customHeight="1" x14ac:dyDescent="0.35">
      <c r="A3679" s="131">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95"/>
      <c r="BJ3679" s="95"/>
      <c r="BK3679" s="94"/>
      <c r="BL3679" s="95"/>
      <c r="BM3679" s="96"/>
      <c r="BN3679" s="94"/>
      <c r="BO3679" s="94"/>
      <c r="BP3679" s="42"/>
      <c r="BQ3679" s="120"/>
    </row>
    <row r="3680" spans="1:69" ht="30" hidden="1" customHeight="1" x14ac:dyDescent="0.35">
      <c r="A3680" s="131">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95"/>
      <c r="BJ3680" s="95"/>
      <c r="BK3680" s="94"/>
      <c r="BL3680" s="95"/>
      <c r="BM3680" s="96"/>
      <c r="BN3680" s="94"/>
      <c r="BO3680" s="94"/>
      <c r="BP3680" s="42"/>
      <c r="BQ3680" s="120"/>
    </row>
    <row r="3681" spans="1:69" ht="30" hidden="1" customHeight="1" x14ac:dyDescent="0.35">
      <c r="A3681" s="131">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95"/>
      <c r="BJ3681" s="95"/>
      <c r="BK3681" s="94"/>
      <c r="BL3681" s="95"/>
      <c r="BM3681" s="96"/>
      <c r="BN3681" s="94"/>
      <c r="BO3681" s="94"/>
      <c r="BP3681" s="42"/>
      <c r="BQ3681" s="120"/>
    </row>
    <row r="3682" spans="1:69" ht="30" hidden="1" customHeight="1" x14ac:dyDescent="0.35">
      <c r="A3682" s="131">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95"/>
      <c r="BJ3682" s="95"/>
      <c r="BK3682" s="94"/>
      <c r="BL3682" s="95"/>
      <c r="BM3682" s="96"/>
      <c r="BN3682" s="94"/>
      <c r="BO3682" s="94"/>
      <c r="BP3682" s="42"/>
      <c r="BQ3682" s="120"/>
    </row>
    <row r="3683" spans="1:69" ht="30" hidden="1" customHeight="1" x14ac:dyDescent="0.35">
      <c r="A3683" s="131">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95"/>
      <c r="BJ3683" s="95"/>
      <c r="BK3683" s="94"/>
      <c r="BL3683" s="95"/>
      <c r="BM3683" s="96"/>
      <c r="BN3683" s="94"/>
      <c r="BO3683" s="94"/>
      <c r="BP3683" s="42"/>
      <c r="BQ3683" s="120"/>
    </row>
    <row r="3684" spans="1:69" ht="30" hidden="1" customHeight="1" x14ac:dyDescent="0.35">
      <c r="A3684" s="131">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95"/>
      <c r="BJ3684" s="95"/>
      <c r="BK3684" s="94"/>
      <c r="BL3684" s="95"/>
      <c r="BM3684" s="96"/>
      <c r="BN3684" s="94"/>
      <c r="BO3684" s="94"/>
      <c r="BP3684" s="42"/>
      <c r="BQ3684" s="120"/>
    </row>
    <row r="3685" spans="1:69" ht="30" hidden="1" customHeight="1" x14ac:dyDescent="0.35">
      <c r="A3685" s="131">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95"/>
      <c r="BJ3685" s="95"/>
      <c r="BK3685" s="94"/>
      <c r="BL3685" s="95"/>
      <c r="BM3685" s="96"/>
      <c r="BN3685" s="94"/>
      <c r="BO3685" s="94"/>
      <c r="BP3685" s="42"/>
      <c r="BQ3685" s="120"/>
    </row>
    <row r="3686" spans="1:69" ht="30" hidden="1" customHeight="1" x14ac:dyDescent="0.35">
      <c r="A3686" s="131">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95"/>
      <c r="BJ3686" s="95"/>
      <c r="BK3686" s="94"/>
      <c r="BL3686" s="95"/>
      <c r="BM3686" s="96"/>
      <c r="BN3686" s="94"/>
      <c r="BO3686" s="94"/>
      <c r="BP3686" s="42"/>
      <c r="BQ3686" s="120"/>
    </row>
    <row r="3687" spans="1:69" ht="30" hidden="1" customHeight="1" x14ac:dyDescent="0.35">
      <c r="A3687" s="131">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95"/>
      <c r="BJ3687" s="95"/>
      <c r="BK3687" s="94"/>
      <c r="BL3687" s="95"/>
      <c r="BM3687" s="96"/>
      <c r="BN3687" s="94"/>
      <c r="BO3687" s="94"/>
      <c r="BP3687" s="42"/>
      <c r="BQ3687" s="120"/>
    </row>
    <row r="3688" spans="1:69" ht="30" hidden="1" customHeight="1" x14ac:dyDescent="0.35">
      <c r="A3688" s="131">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95"/>
      <c r="BJ3688" s="95"/>
      <c r="BK3688" s="94"/>
      <c r="BL3688" s="95"/>
      <c r="BM3688" s="96"/>
      <c r="BN3688" s="94"/>
      <c r="BO3688" s="94"/>
      <c r="BP3688" s="42"/>
      <c r="BQ3688" s="120"/>
    </row>
    <row r="3689" spans="1:69" ht="30" hidden="1" customHeight="1" x14ac:dyDescent="0.35">
      <c r="A3689" s="131">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95"/>
      <c r="BJ3689" s="95"/>
      <c r="BK3689" s="94"/>
      <c r="BL3689" s="95"/>
      <c r="BM3689" s="96"/>
      <c r="BN3689" s="94"/>
      <c r="BO3689" s="94"/>
      <c r="BP3689" s="42"/>
      <c r="BQ3689" s="120"/>
    </row>
    <row r="3690" spans="1:69" ht="30" hidden="1" customHeight="1" x14ac:dyDescent="0.35">
      <c r="A3690" s="131">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95"/>
      <c r="BJ3690" s="95"/>
      <c r="BK3690" s="94"/>
      <c r="BL3690" s="95"/>
      <c r="BM3690" s="96"/>
      <c r="BN3690" s="94"/>
      <c r="BO3690" s="94"/>
      <c r="BP3690" s="42"/>
      <c r="BQ3690" s="120"/>
    </row>
    <row r="3691" spans="1:69" ht="30" hidden="1" customHeight="1" x14ac:dyDescent="0.35">
      <c r="A3691" s="131">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95"/>
      <c r="BJ3691" s="95"/>
      <c r="BK3691" s="94"/>
      <c r="BL3691" s="95"/>
      <c r="BM3691" s="96"/>
      <c r="BN3691" s="94"/>
      <c r="BO3691" s="94"/>
      <c r="BP3691" s="42"/>
      <c r="BQ3691" s="120"/>
    </row>
    <row r="3692" spans="1:69" ht="30" hidden="1" customHeight="1" x14ac:dyDescent="0.35">
      <c r="A3692" s="131">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95"/>
      <c r="BJ3692" s="95"/>
      <c r="BK3692" s="94"/>
      <c r="BL3692" s="95"/>
      <c r="BM3692" s="96"/>
      <c r="BN3692" s="94"/>
      <c r="BO3692" s="94"/>
      <c r="BP3692" s="42"/>
      <c r="BQ3692" s="120"/>
    </row>
    <row r="3693" spans="1:69" ht="30" hidden="1" customHeight="1" x14ac:dyDescent="0.35">
      <c r="A3693" s="131">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95"/>
      <c r="BJ3693" s="95"/>
      <c r="BK3693" s="94"/>
      <c r="BL3693" s="95"/>
      <c r="BM3693" s="96"/>
      <c r="BN3693" s="94"/>
      <c r="BO3693" s="94"/>
      <c r="BP3693" s="42"/>
      <c r="BQ3693" s="120"/>
    </row>
    <row r="3694" spans="1:69" ht="30" hidden="1" customHeight="1" x14ac:dyDescent="0.35">
      <c r="A3694" s="131">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95"/>
      <c r="BJ3694" s="95"/>
      <c r="BK3694" s="94"/>
      <c r="BL3694" s="95"/>
      <c r="BM3694" s="96"/>
      <c r="BN3694" s="94"/>
      <c r="BO3694" s="94"/>
      <c r="BP3694" s="42"/>
      <c r="BQ3694" s="120"/>
    </row>
    <row r="3695" spans="1:69" ht="30" hidden="1" customHeight="1" x14ac:dyDescent="0.35">
      <c r="A3695" s="131">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95"/>
      <c r="BJ3695" s="95"/>
      <c r="BK3695" s="94"/>
      <c r="BL3695" s="95"/>
      <c r="BM3695" s="96"/>
      <c r="BN3695" s="94"/>
      <c r="BO3695" s="94"/>
      <c r="BP3695" s="42"/>
      <c r="BQ3695" s="120"/>
    </row>
    <row r="3696" spans="1:69" ht="30" hidden="1" customHeight="1" x14ac:dyDescent="0.35">
      <c r="A3696" s="131">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95"/>
      <c r="BJ3696" s="95"/>
      <c r="BK3696" s="94"/>
      <c r="BL3696" s="95"/>
      <c r="BM3696" s="96"/>
      <c r="BN3696" s="94"/>
      <c r="BO3696" s="94"/>
      <c r="BP3696" s="42"/>
      <c r="BQ3696" s="120"/>
    </row>
    <row r="3697" spans="1:69" ht="30" hidden="1" customHeight="1" x14ac:dyDescent="0.35">
      <c r="A3697" s="131">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95"/>
      <c r="BJ3697" s="95"/>
      <c r="BK3697" s="94"/>
      <c r="BL3697" s="95"/>
      <c r="BM3697" s="96"/>
      <c r="BN3697" s="94"/>
      <c r="BO3697" s="94"/>
      <c r="BP3697" s="42"/>
      <c r="BQ3697" s="120"/>
    </row>
    <row r="3698" spans="1:69" ht="30" hidden="1" customHeight="1" x14ac:dyDescent="0.35">
      <c r="A3698" s="131">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95"/>
      <c r="BJ3698" s="95"/>
      <c r="BK3698" s="94"/>
      <c r="BL3698" s="95"/>
      <c r="BM3698" s="96"/>
      <c r="BN3698" s="94"/>
      <c r="BO3698" s="94"/>
      <c r="BP3698" s="42"/>
      <c r="BQ3698" s="120"/>
    </row>
    <row r="3699" spans="1:69" ht="30" hidden="1" customHeight="1" x14ac:dyDescent="0.35">
      <c r="A3699" s="131">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95"/>
      <c r="BJ3699" s="95"/>
      <c r="BK3699" s="94"/>
      <c r="BL3699" s="95"/>
      <c r="BM3699" s="96"/>
      <c r="BN3699" s="94"/>
      <c r="BO3699" s="94"/>
      <c r="BP3699" s="42"/>
      <c r="BQ3699" s="120"/>
    </row>
    <row r="3700" spans="1:69" ht="30" hidden="1" customHeight="1" x14ac:dyDescent="0.35">
      <c r="A3700" s="131">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95"/>
      <c r="BJ3700" s="95"/>
      <c r="BK3700" s="94"/>
      <c r="BL3700" s="95"/>
      <c r="BM3700" s="96"/>
      <c r="BN3700" s="94"/>
      <c r="BO3700" s="94"/>
      <c r="BP3700" s="42"/>
      <c r="BQ3700" s="120"/>
    </row>
    <row r="3701" spans="1:69" ht="30" hidden="1" customHeight="1" x14ac:dyDescent="0.35">
      <c r="A3701" s="131">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95"/>
      <c r="BJ3701" s="95"/>
      <c r="BK3701" s="94"/>
      <c r="BL3701" s="95"/>
      <c r="BM3701" s="96"/>
      <c r="BN3701" s="94"/>
      <c r="BO3701" s="94"/>
      <c r="BP3701" s="42"/>
      <c r="BQ3701" s="120"/>
    </row>
    <row r="3702" spans="1:69" ht="30" hidden="1" customHeight="1" x14ac:dyDescent="0.35">
      <c r="A3702" s="131">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95"/>
      <c r="BJ3702" s="95"/>
      <c r="BK3702" s="94"/>
      <c r="BL3702" s="95"/>
      <c r="BM3702" s="96"/>
      <c r="BN3702" s="94"/>
      <c r="BO3702" s="94"/>
      <c r="BP3702" s="42"/>
      <c r="BQ3702" s="120"/>
    </row>
    <row r="3703" spans="1:69" ht="30" hidden="1" customHeight="1" x14ac:dyDescent="0.35">
      <c r="A3703" s="131">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95"/>
      <c r="BJ3703" s="95"/>
      <c r="BK3703" s="94"/>
      <c r="BL3703" s="95"/>
      <c r="BM3703" s="96"/>
      <c r="BN3703" s="94"/>
      <c r="BO3703" s="94"/>
      <c r="BP3703" s="42"/>
      <c r="BQ3703" s="120"/>
    </row>
    <row r="3704" spans="1:69" ht="30" hidden="1" customHeight="1" x14ac:dyDescent="0.35">
      <c r="A3704" s="131">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95"/>
      <c r="BJ3704" s="95"/>
      <c r="BK3704" s="94"/>
      <c r="BL3704" s="95"/>
      <c r="BM3704" s="96"/>
      <c r="BN3704" s="94"/>
      <c r="BO3704" s="94"/>
      <c r="BP3704" s="42"/>
      <c r="BQ3704" s="120"/>
    </row>
    <row r="3705" spans="1:69" ht="30" hidden="1" customHeight="1" x14ac:dyDescent="0.35">
      <c r="A3705" s="131">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95"/>
      <c r="BJ3705" s="95"/>
      <c r="BK3705" s="94"/>
      <c r="BL3705" s="95"/>
      <c r="BM3705" s="96"/>
      <c r="BN3705" s="94"/>
      <c r="BO3705" s="94"/>
      <c r="BP3705" s="42"/>
      <c r="BQ3705" s="120"/>
    </row>
    <row r="3706" spans="1:69" ht="30" hidden="1" customHeight="1" x14ac:dyDescent="0.35">
      <c r="A3706" s="131">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95"/>
      <c r="BJ3706" s="95"/>
      <c r="BK3706" s="94"/>
      <c r="BL3706" s="95"/>
      <c r="BM3706" s="96"/>
      <c r="BN3706" s="94"/>
      <c r="BO3706" s="94"/>
      <c r="BP3706" s="42"/>
      <c r="BQ3706" s="120"/>
    </row>
    <row r="3707" spans="1:69" ht="30" hidden="1" customHeight="1" x14ac:dyDescent="0.35">
      <c r="A3707" s="131">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95"/>
      <c r="BJ3707" s="95"/>
      <c r="BK3707" s="94"/>
      <c r="BL3707" s="95"/>
      <c r="BM3707" s="96"/>
      <c r="BN3707" s="94"/>
      <c r="BO3707" s="94"/>
      <c r="BP3707" s="42"/>
      <c r="BQ3707" s="120"/>
    </row>
    <row r="3708" spans="1:69" ht="30" hidden="1" customHeight="1" x14ac:dyDescent="0.35">
      <c r="A3708" s="131">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95"/>
      <c r="BJ3708" s="95"/>
      <c r="BK3708" s="94"/>
      <c r="BL3708" s="95"/>
      <c r="BM3708" s="96"/>
      <c r="BN3708" s="94"/>
      <c r="BO3708" s="94"/>
      <c r="BP3708" s="42"/>
      <c r="BQ3708" s="120"/>
    </row>
    <row r="3709" spans="1:69" ht="30" hidden="1" customHeight="1" x14ac:dyDescent="0.35">
      <c r="A3709" s="131">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95"/>
      <c r="BJ3709" s="95"/>
      <c r="BK3709" s="94"/>
      <c r="BL3709" s="95"/>
      <c r="BM3709" s="96"/>
      <c r="BN3709" s="94"/>
      <c r="BO3709" s="94"/>
      <c r="BP3709" s="42"/>
      <c r="BQ3709" s="120"/>
    </row>
    <row r="3710" spans="1:69" ht="30" hidden="1" customHeight="1" x14ac:dyDescent="0.35">
      <c r="A3710" s="131">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95"/>
      <c r="BJ3710" s="95"/>
      <c r="BK3710" s="94"/>
      <c r="BL3710" s="95"/>
      <c r="BM3710" s="96"/>
      <c r="BN3710" s="94"/>
      <c r="BO3710" s="94"/>
      <c r="BP3710" s="42"/>
      <c r="BQ3710" s="120"/>
    </row>
    <row r="3711" spans="1:69" ht="30" hidden="1" customHeight="1" x14ac:dyDescent="0.35">
      <c r="A3711" s="131">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95"/>
      <c r="BJ3711" s="95"/>
      <c r="BK3711" s="94"/>
      <c r="BL3711" s="95"/>
      <c r="BM3711" s="96"/>
      <c r="BN3711" s="94"/>
      <c r="BO3711" s="94"/>
      <c r="BP3711" s="42"/>
      <c r="BQ3711" s="120"/>
    </row>
    <row r="3712" spans="1:69" ht="30" hidden="1" customHeight="1" x14ac:dyDescent="0.35">
      <c r="A3712" s="131">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95"/>
      <c r="BJ3712" s="95"/>
      <c r="BK3712" s="94"/>
      <c r="BL3712" s="95"/>
      <c r="BM3712" s="96"/>
      <c r="BN3712" s="94"/>
      <c r="BO3712" s="94"/>
      <c r="BP3712" s="42"/>
      <c r="BQ3712" s="120"/>
    </row>
    <row r="3713" spans="1:69" ht="30" hidden="1" customHeight="1" x14ac:dyDescent="0.35">
      <c r="A3713" s="131">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95"/>
      <c r="BJ3713" s="95"/>
      <c r="BK3713" s="94"/>
      <c r="BL3713" s="95"/>
      <c r="BM3713" s="96"/>
      <c r="BN3713" s="94"/>
      <c r="BO3713" s="94"/>
      <c r="BP3713" s="42"/>
      <c r="BQ3713" s="120"/>
    </row>
    <row r="3714" spans="1:69" ht="30" hidden="1" customHeight="1" x14ac:dyDescent="0.35">
      <c r="A3714" s="131">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95"/>
      <c r="BJ3714" s="95"/>
      <c r="BK3714" s="94"/>
      <c r="BL3714" s="95"/>
      <c r="BM3714" s="96"/>
      <c r="BN3714" s="94"/>
      <c r="BO3714" s="94"/>
      <c r="BP3714" s="42"/>
      <c r="BQ3714" s="120"/>
    </row>
    <row r="3715" spans="1:69" ht="30" hidden="1" customHeight="1" x14ac:dyDescent="0.35">
      <c r="A3715" s="131">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95"/>
      <c r="BJ3715" s="95"/>
      <c r="BK3715" s="94"/>
      <c r="BL3715" s="95"/>
      <c r="BM3715" s="96"/>
      <c r="BN3715" s="94"/>
      <c r="BO3715" s="94"/>
      <c r="BP3715" s="42"/>
      <c r="BQ3715" s="120"/>
    </row>
    <row r="3716" spans="1:69" ht="30" hidden="1" customHeight="1" x14ac:dyDescent="0.35">
      <c r="A3716" s="131">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95"/>
      <c r="BJ3716" s="95"/>
      <c r="BK3716" s="94"/>
      <c r="BL3716" s="95"/>
      <c r="BM3716" s="96"/>
      <c r="BN3716" s="94"/>
      <c r="BO3716" s="94"/>
      <c r="BP3716" s="42"/>
      <c r="BQ3716" s="120"/>
    </row>
    <row r="3717" spans="1:69" ht="30" hidden="1" customHeight="1" x14ac:dyDescent="0.35">
      <c r="A3717" s="131">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95"/>
      <c r="BJ3717" s="95"/>
      <c r="BK3717" s="94"/>
      <c r="BL3717" s="95"/>
      <c r="BM3717" s="96"/>
      <c r="BN3717" s="94"/>
      <c r="BO3717" s="94"/>
      <c r="BP3717" s="42"/>
      <c r="BQ3717" s="120"/>
    </row>
    <row r="3718" spans="1:69" ht="30" hidden="1" customHeight="1" x14ac:dyDescent="0.35">
      <c r="A3718" s="131">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95"/>
      <c r="BJ3718" s="95"/>
      <c r="BK3718" s="94"/>
      <c r="BL3718" s="95"/>
      <c r="BM3718" s="96"/>
      <c r="BN3718" s="94"/>
      <c r="BO3718" s="94"/>
      <c r="BP3718" s="42"/>
      <c r="BQ3718" s="120"/>
    </row>
    <row r="3719" spans="1:69" ht="30" hidden="1" customHeight="1" x14ac:dyDescent="0.35">
      <c r="A3719" s="131">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95"/>
      <c r="BJ3719" s="95"/>
      <c r="BK3719" s="94"/>
      <c r="BL3719" s="95"/>
      <c r="BM3719" s="96"/>
      <c r="BN3719" s="94"/>
      <c r="BO3719" s="94"/>
      <c r="BP3719" s="42"/>
      <c r="BQ3719" s="120"/>
    </row>
    <row r="3720" spans="1:69" ht="30" hidden="1" customHeight="1" x14ac:dyDescent="0.35">
      <c r="A3720" s="131">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95"/>
      <c r="BJ3720" s="95"/>
      <c r="BK3720" s="94"/>
      <c r="BL3720" s="95"/>
      <c r="BM3720" s="96"/>
      <c r="BN3720" s="94"/>
      <c r="BO3720" s="94"/>
      <c r="BP3720" s="42"/>
      <c r="BQ3720" s="120"/>
    </row>
    <row r="3721" spans="1:69" ht="30" hidden="1" customHeight="1" x14ac:dyDescent="0.35">
      <c r="A3721" s="131">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95"/>
      <c r="BJ3721" s="95"/>
      <c r="BK3721" s="94"/>
      <c r="BL3721" s="95"/>
      <c r="BM3721" s="96"/>
      <c r="BN3721" s="94"/>
      <c r="BO3721" s="94"/>
      <c r="BP3721" s="42"/>
      <c r="BQ3721" s="120"/>
    </row>
    <row r="3722" spans="1:69" ht="30" hidden="1" customHeight="1" x14ac:dyDescent="0.35">
      <c r="A3722" s="131">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95"/>
      <c r="BJ3722" s="95"/>
      <c r="BK3722" s="94"/>
      <c r="BL3722" s="95"/>
      <c r="BM3722" s="96"/>
      <c r="BN3722" s="94"/>
      <c r="BO3722" s="94"/>
      <c r="BP3722" s="42"/>
      <c r="BQ3722" s="120"/>
    </row>
    <row r="3723" spans="1:69" ht="30" hidden="1" customHeight="1" x14ac:dyDescent="0.35">
      <c r="A3723" s="131">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95"/>
      <c r="BJ3723" s="95"/>
      <c r="BK3723" s="94"/>
      <c r="BL3723" s="95"/>
      <c r="BM3723" s="96"/>
      <c r="BN3723" s="94"/>
      <c r="BO3723" s="94"/>
      <c r="BP3723" s="42"/>
      <c r="BQ3723" s="120"/>
    </row>
    <row r="3724" spans="1:69" ht="30" hidden="1" customHeight="1" x14ac:dyDescent="0.35">
      <c r="A3724" s="131">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95"/>
      <c r="BJ3724" s="95"/>
      <c r="BK3724" s="94"/>
      <c r="BL3724" s="95"/>
      <c r="BM3724" s="96"/>
      <c r="BN3724" s="94"/>
      <c r="BO3724" s="94"/>
      <c r="BP3724" s="42"/>
      <c r="BQ3724" s="120"/>
    </row>
    <row r="3725" spans="1:69" ht="30" hidden="1" customHeight="1" x14ac:dyDescent="0.35">
      <c r="A3725" s="131">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95"/>
      <c r="BJ3725" s="95"/>
      <c r="BK3725" s="94"/>
      <c r="BL3725" s="95"/>
      <c r="BM3725" s="96"/>
      <c r="BN3725" s="94"/>
      <c r="BO3725" s="94"/>
      <c r="BP3725" s="42"/>
      <c r="BQ3725" s="120"/>
    </row>
    <row r="3726" spans="1:69" ht="30" hidden="1" customHeight="1" x14ac:dyDescent="0.35">
      <c r="A3726" s="131">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95"/>
      <c r="BJ3726" s="95"/>
      <c r="BK3726" s="94"/>
      <c r="BL3726" s="95"/>
      <c r="BM3726" s="96"/>
      <c r="BN3726" s="94"/>
      <c r="BO3726" s="94"/>
      <c r="BP3726" s="42"/>
      <c r="BQ3726" s="120"/>
    </row>
    <row r="3727" spans="1:69" ht="30" hidden="1" customHeight="1" x14ac:dyDescent="0.35">
      <c r="A3727" s="131">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95"/>
      <c r="BJ3727" s="95"/>
      <c r="BK3727" s="94"/>
      <c r="BL3727" s="95"/>
      <c r="BM3727" s="96"/>
      <c r="BN3727" s="94"/>
      <c r="BO3727" s="94"/>
      <c r="BP3727" s="42"/>
      <c r="BQ3727" s="120"/>
    </row>
    <row r="3728" spans="1:69" ht="30" hidden="1" customHeight="1" x14ac:dyDescent="0.35">
      <c r="A3728" s="131">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95"/>
      <c r="BJ3728" s="95"/>
      <c r="BK3728" s="94"/>
      <c r="BL3728" s="95"/>
      <c r="BM3728" s="96"/>
      <c r="BN3728" s="94"/>
      <c r="BO3728" s="94"/>
      <c r="BP3728" s="42"/>
      <c r="BQ3728" s="120"/>
    </row>
    <row r="3729" spans="1:69" ht="30" hidden="1" customHeight="1" x14ac:dyDescent="0.35">
      <c r="A3729" s="131">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95"/>
      <c r="BJ3729" s="95"/>
      <c r="BK3729" s="94"/>
      <c r="BL3729" s="95"/>
      <c r="BM3729" s="96"/>
      <c r="BN3729" s="94"/>
      <c r="BO3729" s="94"/>
      <c r="BP3729" s="42"/>
      <c r="BQ3729" s="120"/>
    </row>
    <row r="3730" spans="1:69" ht="30" hidden="1" customHeight="1" x14ac:dyDescent="0.35">
      <c r="A3730" s="131">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95"/>
      <c r="BJ3730" s="95"/>
      <c r="BK3730" s="94"/>
      <c r="BL3730" s="95"/>
      <c r="BM3730" s="96"/>
      <c r="BN3730" s="94"/>
      <c r="BO3730" s="94"/>
      <c r="BP3730" s="42"/>
      <c r="BQ3730" s="120"/>
    </row>
    <row r="3731" spans="1:69" ht="30" hidden="1" customHeight="1" x14ac:dyDescent="0.35">
      <c r="A3731" s="131">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95"/>
      <c r="BJ3731" s="95"/>
      <c r="BK3731" s="94"/>
      <c r="BL3731" s="95"/>
      <c r="BM3731" s="96"/>
      <c r="BN3731" s="94"/>
      <c r="BO3731" s="94"/>
      <c r="BP3731" s="42"/>
      <c r="BQ3731" s="120"/>
    </row>
    <row r="3732" spans="1:69" ht="30" hidden="1" customHeight="1" x14ac:dyDescent="0.35">
      <c r="A3732" s="131">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95"/>
      <c r="BJ3732" s="95"/>
      <c r="BK3732" s="94"/>
      <c r="BL3732" s="95"/>
      <c r="BM3732" s="96"/>
      <c r="BN3732" s="94"/>
      <c r="BO3732" s="94"/>
      <c r="BP3732" s="42"/>
      <c r="BQ3732" s="120"/>
    </row>
    <row r="3733" spans="1:69" ht="30" hidden="1" customHeight="1" x14ac:dyDescent="0.35">
      <c r="A3733" s="131">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95"/>
      <c r="BJ3733" s="95"/>
      <c r="BK3733" s="94"/>
      <c r="BL3733" s="95"/>
      <c r="BM3733" s="96"/>
      <c r="BN3733" s="94"/>
      <c r="BO3733" s="94"/>
      <c r="BP3733" s="42"/>
      <c r="BQ3733" s="120"/>
    </row>
    <row r="3734" spans="1:69" ht="30" hidden="1" customHeight="1" x14ac:dyDescent="0.35">
      <c r="A3734" s="131">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95"/>
      <c r="BJ3734" s="95"/>
      <c r="BK3734" s="94"/>
      <c r="BL3734" s="95"/>
      <c r="BM3734" s="96"/>
      <c r="BN3734" s="94"/>
      <c r="BO3734" s="94"/>
      <c r="BP3734" s="42"/>
      <c r="BQ3734" s="120"/>
    </row>
    <row r="3735" spans="1:69" ht="30" hidden="1" customHeight="1" x14ac:dyDescent="0.35">
      <c r="A3735" s="131">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95"/>
      <c r="BJ3735" s="95"/>
      <c r="BK3735" s="94"/>
      <c r="BL3735" s="95"/>
      <c r="BM3735" s="96"/>
      <c r="BN3735" s="94"/>
      <c r="BO3735" s="94"/>
      <c r="BP3735" s="42"/>
      <c r="BQ3735" s="120"/>
    </row>
    <row r="3736" spans="1:69" ht="30" hidden="1" customHeight="1" x14ac:dyDescent="0.35">
      <c r="A3736" s="131">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95"/>
      <c r="BJ3736" s="95"/>
      <c r="BK3736" s="94"/>
      <c r="BL3736" s="95"/>
      <c r="BM3736" s="96"/>
      <c r="BN3736" s="94"/>
      <c r="BO3736" s="94"/>
      <c r="BP3736" s="42"/>
      <c r="BQ3736" s="120"/>
    </row>
    <row r="3737" spans="1:69" ht="30" hidden="1" customHeight="1" x14ac:dyDescent="0.35">
      <c r="A3737" s="131">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95"/>
      <c r="BJ3737" s="95"/>
      <c r="BK3737" s="94"/>
      <c r="BL3737" s="95"/>
      <c r="BM3737" s="96"/>
      <c r="BN3737" s="94"/>
      <c r="BO3737" s="94"/>
      <c r="BP3737" s="42"/>
      <c r="BQ3737" s="120"/>
    </row>
    <row r="3738" spans="1:69" ht="30" hidden="1" customHeight="1" x14ac:dyDescent="0.35">
      <c r="A3738" s="131">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95"/>
      <c r="BJ3738" s="95"/>
      <c r="BK3738" s="94"/>
      <c r="BL3738" s="95"/>
      <c r="BM3738" s="96"/>
      <c r="BN3738" s="94"/>
      <c r="BO3738" s="94"/>
      <c r="BP3738" s="42"/>
      <c r="BQ3738" s="120"/>
    </row>
    <row r="3739" spans="1:69" ht="30" hidden="1" customHeight="1" x14ac:dyDescent="0.35">
      <c r="A3739" s="131">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95"/>
      <c r="BJ3739" s="95"/>
      <c r="BK3739" s="94"/>
      <c r="BL3739" s="95"/>
      <c r="BM3739" s="96"/>
      <c r="BN3739" s="94"/>
      <c r="BO3739" s="94"/>
      <c r="BP3739" s="42"/>
      <c r="BQ3739" s="120"/>
    </row>
    <row r="3740" spans="1:69" ht="30" hidden="1" customHeight="1" x14ac:dyDescent="0.35">
      <c r="A3740" s="131">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95"/>
      <c r="BJ3740" s="95"/>
      <c r="BK3740" s="94"/>
      <c r="BL3740" s="95"/>
      <c r="BM3740" s="96"/>
      <c r="BN3740" s="94"/>
      <c r="BO3740" s="94"/>
      <c r="BP3740" s="42"/>
      <c r="BQ3740" s="120"/>
    </row>
    <row r="3741" spans="1:69" ht="30" hidden="1" customHeight="1" x14ac:dyDescent="0.35">
      <c r="A3741" s="131">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95"/>
      <c r="BJ3741" s="95"/>
      <c r="BK3741" s="94"/>
      <c r="BL3741" s="95"/>
      <c r="BM3741" s="96"/>
      <c r="BN3741" s="94"/>
      <c r="BO3741" s="94"/>
      <c r="BP3741" s="42"/>
      <c r="BQ3741" s="120"/>
    </row>
    <row r="3742" spans="1:69" ht="30" hidden="1" customHeight="1" x14ac:dyDescent="0.35">
      <c r="A3742" s="131">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95"/>
      <c r="BJ3742" s="95"/>
      <c r="BK3742" s="94"/>
      <c r="BL3742" s="95"/>
      <c r="BM3742" s="96"/>
      <c r="BN3742" s="94"/>
      <c r="BO3742" s="94"/>
      <c r="BP3742" s="42"/>
      <c r="BQ3742" s="120"/>
    </row>
    <row r="3743" spans="1:69" ht="30" hidden="1" customHeight="1" x14ac:dyDescent="0.35">
      <c r="A3743" s="131">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95"/>
      <c r="BJ3743" s="95"/>
      <c r="BK3743" s="94"/>
      <c r="BL3743" s="95"/>
      <c r="BM3743" s="96"/>
      <c r="BN3743" s="94"/>
      <c r="BO3743" s="94"/>
      <c r="BP3743" s="42"/>
      <c r="BQ3743" s="120"/>
    </row>
    <row r="3744" spans="1:69" ht="30" hidden="1" customHeight="1" x14ac:dyDescent="0.35">
      <c r="A3744" s="131">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95"/>
      <c r="BJ3744" s="95"/>
      <c r="BK3744" s="94"/>
      <c r="BL3744" s="95"/>
      <c r="BM3744" s="96"/>
      <c r="BN3744" s="94"/>
      <c r="BO3744" s="94"/>
      <c r="BP3744" s="42"/>
      <c r="BQ3744" s="120"/>
    </row>
    <row r="3745" spans="1:69" ht="30" hidden="1" customHeight="1" x14ac:dyDescent="0.35">
      <c r="A3745" s="131">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95"/>
      <c r="BJ3745" s="95"/>
      <c r="BK3745" s="94"/>
      <c r="BL3745" s="95"/>
      <c r="BM3745" s="96"/>
      <c r="BN3745" s="94"/>
      <c r="BO3745" s="94"/>
      <c r="BP3745" s="42"/>
      <c r="BQ3745" s="120"/>
    </row>
    <row r="3746" spans="1:69" ht="30" hidden="1" customHeight="1" x14ac:dyDescent="0.35">
      <c r="A3746" s="131">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95"/>
      <c r="BJ3746" s="95"/>
      <c r="BK3746" s="94"/>
      <c r="BL3746" s="95"/>
      <c r="BM3746" s="96"/>
      <c r="BN3746" s="94"/>
      <c r="BO3746" s="94"/>
      <c r="BP3746" s="42"/>
      <c r="BQ3746" s="120"/>
    </row>
    <row r="3747" spans="1:69" ht="30" hidden="1" customHeight="1" x14ac:dyDescent="0.35">
      <c r="A3747" s="131">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95"/>
      <c r="BJ3747" s="95"/>
      <c r="BK3747" s="94"/>
      <c r="BL3747" s="95"/>
      <c r="BM3747" s="96"/>
      <c r="BN3747" s="94"/>
      <c r="BO3747" s="94"/>
      <c r="BP3747" s="42"/>
      <c r="BQ3747" s="120"/>
    </row>
    <row r="3748" spans="1:69" ht="30" hidden="1" customHeight="1" x14ac:dyDescent="0.35">
      <c r="A3748" s="131">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95"/>
      <c r="BJ3748" s="95"/>
      <c r="BK3748" s="94"/>
      <c r="BL3748" s="95"/>
      <c r="BM3748" s="96"/>
      <c r="BN3748" s="94"/>
      <c r="BO3748" s="94"/>
      <c r="BP3748" s="42"/>
      <c r="BQ3748" s="120"/>
    </row>
    <row r="3749" spans="1:69" ht="30" hidden="1" customHeight="1" x14ac:dyDescent="0.35">
      <c r="A3749" s="131">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95"/>
      <c r="BJ3749" s="95"/>
      <c r="BK3749" s="94"/>
      <c r="BL3749" s="95"/>
      <c r="BM3749" s="96"/>
      <c r="BN3749" s="94"/>
      <c r="BO3749" s="94"/>
      <c r="BP3749" s="42"/>
      <c r="BQ3749" s="120"/>
    </row>
    <row r="3750" spans="1:69" ht="30" hidden="1" customHeight="1" x14ac:dyDescent="0.35">
      <c r="A3750" s="131">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95"/>
      <c r="BJ3750" s="95"/>
      <c r="BK3750" s="94"/>
      <c r="BL3750" s="95"/>
      <c r="BM3750" s="96"/>
      <c r="BN3750" s="94"/>
      <c r="BO3750" s="94"/>
      <c r="BP3750" s="42"/>
      <c r="BQ3750" s="120"/>
    </row>
    <row r="3751" spans="1:69" ht="30" hidden="1" customHeight="1" x14ac:dyDescent="0.35">
      <c r="A3751" s="131">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95"/>
      <c r="BJ3751" s="95"/>
      <c r="BK3751" s="94"/>
      <c r="BL3751" s="95"/>
      <c r="BM3751" s="96"/>
      <c r="BN3751" s="94"/>
      <c r="BO3751" s="94"/>
      <c r="BP3751" s="42"/>
      <c r="BQ3751" s="120"/>
    </row>
    <row r="3752" spans="1:69" ht="30" hidden="1" customHeight="1" x14ac:dyDescent="0.35">
      <c r="A3752" s="131">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95"/>
      <c r="BJ3752" s="95"/>
      <c r="BK3752" s="94"/>
      <c r="BL3752" s="95"/>
      <c r="BM3752" s="96"/>
      <c r="BN3752" s="94"/>
      <c r="BO3752" s="94"/>
      <c r="BP3752" s="42"/>
      <c r="BQ3752" s="120"/>
    </row>
    <row r="3753" spans="1:69" ht="30" hidden="1" customHeight="1" x14ac:dyDescent="0.35">
      <c r="A3753" s="131">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95"/>
      <c r="BJ3753" s="95"/>
      <c r="BK3753" s="94"/>
      <c r="BL3753" s="95"/>
      <c r="BM3753" s="96"/>
      <c r="BN3753" s="94"/>
      <c r="BO3753" s="94"/>
      <c r="BP3753" s="42"/>
      <c r="BQ3753" s="120"/>
    </row>
    <row r="3754" spans="1:69" ht="30" hidden="1" customHeight="1" x14ac:dyDescent="0.35">
      <c r="A3754" s="131">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95"/>
      <c r="BJ3754" s="95"/>
      <c r="BK3754" s="94"/>
      <c r="BL3754" s="95"/>
      <c r="BM3754" s="96"/>
      <c r="BN3754" s="94"/>
      <c r="BO3754" s="94"/>
      <c r="BP3754" s="42"/>
      <c r="BQ3754" s="120"/>
    </row>
    <row r="3755" spans="1:69" ht="30" hidden="1" customHeight="1" x14ac:dyDescent="0.35">
      <c r="A3755" s="131">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95"/>
      <c r="BJ3755" s="95"/>
      <c r="BK3755" s="94"/>
      <c r="BL3755" s="95"/>
      <c r="BM3755" s="96"/>
      <c r="BN3755" s="94"/>
      <c r="BO3755" s="94"/>
      <c r="BP3755" s="42"/>
      <c r="BQ3755" s="120"/>
    </row>
    <row r="3756" spans="1:69" ht="30" hidden="1" customHeight="1" x14ac:dyDescent="0.35">
      <c r="A3756" s="131">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95"/>
      <c r="BJ3756" s="95"/>
      <c r="BK3756" s="94"/>
      <c r="BL3756" s="95"/>
      <c r="BM3756" s="96"/>
      <c r="BN3756" s="94"/>
      <c r="BO3756" s="94"/>
      <c r="BP3756" s="42"/>
      <c r="BQ3756" s="120"/>
    </row>
    <row r="3757" spans="1:69" ht="30" hidden="1" customHeight="1" x14ac:dyDescent="0.35">
      <c r="A3757" s="131">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95"/>
      <c r="BJ3757" s="95"/>
      <c r="BK3757" s="94"/>
      <c r="BL3757" s="95"/>
      <c r="BM3757" s="96"/>
      <c r="BN3757" s="94"/>
      <c r="BO3757" s="94"/>
      <c r="BP3757" s="42"/>
      <c r="BQ3757" s="120"/>
    </row>
    <row r="3758" spans="1:69" ht="30" hidden="1" customHeight="1" x14ac:dyDescent="0.35">
      <c r="A3758" s="131">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95"/>
      <c r="BJ3758" s="95"/>
      <c r="BK3758" s="94"/>
      <c r="BL3758" s="95"/>
      <c r="BM3758" s="96"/>
      <c r="BN3758" s="94"/>
      <c r="BO3758" s="94"/>
      <c r="BP3758" s="42"/>
      <c r="BQ3758" s="120"/>
    </row>
    <row r="3759" spans="1:69" ht="30" hidden="1" customHeight="1" x14ac:dyDescent="0.35">
      <c r="A3759" s="131">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95"/>
      <c r="BJ3759" s="95"/>
      <c r="BK3759" s="94"/>
      <c r="BL3759" s="95"/>
      <c r="BM3759" s="96"/>
      <c r="BN3759" s="94"/>
      <c r="BO3759" s="94"/>
      <c r="BP3759" s="42"/>
      <c r="BQ3759" s="120"/>
    </row>
    <row r="3760" spans="1:69" ht="30" hidden="1" customHeight="1" x14ac:dyDescent="0.35">
      <c r="A3760" s="131">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95"/>
      <c r="BJ3760" s="95"/>
      <c r="BK3760" s="94"/>
      <c r="BL3760" s="95"/>
      <c r="BM3760" s="96"/>
      <c r="BN3760" s="94"/>
      <c r="BO3760" s="94"/>
      <c r="BP3760" s="42"/>
      <c r="BQ3760" s="120"/>
    </row>
    <row r="3761" spans="1:69" ht="30" hidden="1" customHeight="1" x14ac:dyDescent="0.35">
      <c r="A3761" s="131">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95"/>
      <c r="BJ3761" s="95"/>
      <c r="BK3761" s="94"/>
      <c r="BL3761" s="95"/>
      <c r="BM3761" s="96"/>
      <c r="BN3761" s="94"/>
      <c r="BO3761" s="94"/>
      <c r="BP3761" s="42"/>
      <c r="BQ3761" s="120"/>
    </row>
    <row r="3762" spans="1:69" ht="30" hidden="1" customHeight="1" x14ac:dyDescent="0.35">
      <c r="A3762" s="131">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95"/>
      <c r="BJ3762" s="95"/>
      <c r="BK3762" s="94"/>
      <c r="BL3762" s="95"/>
      <c r="BM3762" s="96"/>
      <c r="BN3762" s="94"/>
      <c r="BO3762" s="94"/>
      <c r="BP3762" s="42"/>
      <c r="BQ3762" s="120"/>
    </row>
    <row r="3763" spans="1:69" ht="30" hidden="1" customHeight="1" x14ac:dyDescent="0.35">
      <c r="A3763" s="131">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95"/>
      <c r="BJ3763" s="95"/>
      <c r="BK3763" s="94"/>
      <c r="BL3763" s="95"/>
      <c r="BM3763" s="96"/>
      <c r="BN3763" s="94"/>
      <c r="BO3763" s="94"/>
      <c r="BP3763" s="42"/>
      <c r="BQ3763" s="120"/>
    </row>
    <row r="3764" spans="1:69" ht="30" hidden="1" customHeight="1" x14ac:dyDescent="0.35">
      <c r="A3764" s="131">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95"/>
      <c r="BJ3764" s="95"/>
      <c r="BK3764" s="94"/>
      <c r="BL3764" s="95"/>
      <c r="BM3764" s="96"/>
      <c r="BN3764" s="94"/>
      <c r="BO3764" s="94"/>
      <c r="BP3764" s="42"/>
      <c r="BQ3764" s="120"/>
    </row>
    <row r="3765" spans="1:69" ht="30" hidden="1" customHeight="1" x14ac:dyDescent="0.35">
      <c r="A3765" s="131">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95"/>
      <c r="BJ3765" s="95"/>
      <c r="BK3765" s="94"/>
      <c r="BL3765" s="95"/>
      <c r="BM3765" s="96"/>
      <c r="BN3765" s="94"/>
      <c r="BO3765" s="94"/>
      <c r="BP3765" s="42"/>
      <c r="BQ3765" s="120"/>
    </row>
    <row r="3766" spans="1:69" ht="30" hidden="1" customHeight="1" x14ac:dyDescent="0.35">
      <c r="A3766" s="131">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95"/>
      <c r="BJ3766" s="95"/>
      <c r="BK3766" s="94"/>
      <c r="BL3766" s="95"/>
      <c r="BM3766" s="96"/>
      <c r="BN3766" s="94"/>
      <c r="BO3766" s="94"/>
      <c r="BP3766" s="42"/>
      <c r="BQ3766" s="120"/>
    </row>
    <row r="3767" spans="1:69" ht="30" hidden="1" customHeight="1" x14ac:dyDescent="0.35">
      <c r="A3767" s="131">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95"/>
      <c r="BJ3767" s="95"/>
      <c r="BK3767" s="94"/>
      <c r="BL3767" s="95"/>
      <c r="BM3767" s="96"/>
      <c r="BN3767" s="94"/>
      <c r="BO3767" s="94"/>
      <c r="BP3767" s="42"/>
      <c r="BQ3767" s="120"/>
    </row>
    <row r="3768" spans="1:69" ht="30" hidden="1" customHeight="1" x14ac:dyDescent="0.35">
      <c r="A3768" s="131">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95"/>
      <c r="BJ3768" s="95"/>
      <c r="BK3768" s="94"/>
      <c r="BL3768" s="95"/>
      <c r="BM3768" s="96"/>
      <c r="BN3768" s="94"/>
      <c r="BO3768" s="94"/>
      <c r="BP3768" s="42"/>
      <c r="BQ3768" s="120"/>
    </row>
    <row r="3769" spans="1:69" ht="30" hidden="1" customHeight="1" x14ac:dyDescent="0.35">
      <c r="A3769" s="131">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95"/>
      <c r="BJ3769" s="95"/>
      <c r="BK3769" s="94"/>
      <c r="BL3769" s="95"/>
      <c r="BM3769" s="96"/>
      <c r="BN3769" s="94"/>
      <c r="BO3769" s="94"/>
      <c r="BP3769" s="42"/>
      <c r="BQ3769" s="120"/>
    </row>
    <row r="3770" spans="1:69" ht="30" hidden="1" customHeight="1" x14ac:dyDescent="0.35">
      <c r="A3770" s="131">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95"/>
      <c r="BJ3770" s="95"/>
      <c r="BK3770" s="94"/>
      <c r="BL3770" s="95"/>
      <c r="BM3770" s="96"/>
      <c r="BN3770" s="94"/>
      <c r="BO3770" s="94"/>
      <c r="BP3770" s="42"/>
      <c r="BQ3770" s="120"/>
    </row>
    <row r="3771" spans="1:69" ht="30" hidden="1" customHeight="1" x14ac:dyDescent="0.35">
      <c r="A3771" s="131">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95"/>
      <c r="BJ3771" s="95"/>
      <c r="BK3771" s="94"/>
      <c r="BL3771" s="95"/>
      <c r="BM3771" s="96"/>
      <c r="BN3771" s="94"/>
      <c r="BO3771" s="94"/>
      <c r="BP3771" s="42"/>
      <c r="BQ3771" s="120"/>
    </row>
    <row r="3772" spans="1:69" ht="30" hidden="1" customHeight="1" x14ac:dyDescent="0.35">
      <c r="A3772" s="131">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95"/>
      <c r="BJ3772" s="95"/>
      <c r="BK3772" s="94"/>
      <c r="BL3772" s="95"/>
      <c r="BM3772" s="96"/>
      <c r="BN3772" s="94"/>
      <c r="BO3772" s="94"/>
      <c r="BP3772" s="42"/>
      <c r="BQ3772" s="120"/>
    </row>
    <row r="3773" spans="1:69" ht="30" hidden="1" customHeight="1" x14ac:dyDescent="0.35">
      <c r="A3773" s="131">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95"/>
      <c r="BJ3773" s="95"/>
      <c r="BK3773" s="94"/>
      <c r="BL3773" s="95"/>
      <c r="BM3773" s="96"/>
      <c r="BN3773" s="94"/>
      <c r="BO3773" s="94"/>
      <c r="BP3773" s="42"/>
      <c r="BQ3773" s="120"/>
    </row>
    <row r="3774" spans="1:69" ht="30" hidden="1" customHeight="1" x14ac:dyDescent="0.35">
      <c r="A3774" s="131">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95"/>
      <c r="BJ3774" s="95"/>
      <c r="BK3774" s="94"/>
      <c r="BL3774" s="95"/>
      <c r="BM3774" s="96"/>
      <c r="BN3774" s="94"/>
      <c r="BO3774" s="94"/>
      <c r="BP3774" s="42"/>
      <c r="BQ3774" s="120"/>
    </row>
    <row r="3775" spans="1:69" ht="30" hidden="1" customHeight="1" x14ac:dyDescent="0.35">
      <c r="A3775" s="131">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95"/>
      <c r="BJ3775" s="95"/>
      <c r="BK3775" s="94"/>
      <c r="BL3775" s="95"/>
      <c r="BM3775" s="96"/>
      <c r="BN3775" s="94"/>
      <c r="BO3775" s="94"/>
      <c r="BP3775" s="42"/>
      <c r="BQ3775" s="120"/>
    </row>
    <row r="3776" spans="1:69" ht="30" hidden="1" customHeight="1" x14ac:dyDescent="0.35">
      <c r="A3776" s="131">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95"/>
      <c r="BJ3776" s="95"/>
      <c r="BK3776" s="94"/>
      <c r="BL3776" s="95"/>
      <c r="BM3776" s="96"/>
      <c r="BN3776" s="94"/>
      <c r="BO3776" s="94"/>
      <c r="BP3776" s="42"/>
      <c r="BQ3776" s="120"/>
    </row>
    <row r="3777" spans="1:69" ht="30" hidden="1" customHeight="1" x14ac:dyDescent="0.35">
      <c r="A3777" s="131">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95"/>
      <c r="BJ3777" s="95"/>
      <c r="BK3777" s="94"/>
      <c r="BL3777" s="95"/>
      <c r="BM3777" s="96"/>
      <c r="BN3777" s="94"/>
      <c r="BO3777" s="94"/>
      <c r="BP3777" s="42"/>
      <c r="BQ3777" s="120"/>
    </row>
    <row r="3778" spans="1:69" ht="30" hidden="1" customHeight="1" x14ac:dyDescent="0.35">
      <c r="A3778" s="131">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95"/>
      <c r="BJ3778" s="95"/>
      <c r="BK3778" s="94"/>
      <c r="BL3778" s="95"/>
      <c r="BM3778" s="96"/>
      <c r="BN3778" s="94"/>
      <c r="BO3778" s="94"/>
      <c r="BP3778" s="42"/>
      <c r="BQ3778" s="120"/>
    </row>
    <row r="3779" spans="1:69" ht="30" hidden="1" customHeight="1" x14ac:dyDescent="0.35">
      <c r="A3779" s="131">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95"/>
      <c r="BJ3779" s="95"/>
      <c r="BK3779" s="94"/>
      <c r="BL3779" s="95"/>
      <c r="BM3779" s="96"/>
      <c r="BN3779" s="94"/>
      <c r="BO3779" s="94"/>
      <c r="BP3779" s="42"/>
      <c r="BQ3779" s="120"/>
    </row>
    <row r="3780" spans="1:69" ht="30" hidden="1" customHeight="1" x14ac:dyDescent="0.35">
      <c r="A3780" s="131">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95"/>
      <c r="BJ3780" s="95"/>
      <c r="BK3780" s="94"/>
      <c r="BL3780" s="95"/>
      <c r="BM3780" s="96"/>
      <c r="BN3780" s="94"/>
      <c r="BO3780" s="94"/>
      <c r="BP3780" s="42"/>
      <c r="BQ3780" s="120"/>
    </row>
    <row r="3781" spans="1:69" ht="30" hidden="1" customHeight="1" x14ac:dyDescent="0.35">
      <c r="A3781" s="131">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95"/>
      <c r="BJ3781" s="95"/>
      <c r="BK3781" s="94"/>
      <c r="BL3781" s="95"/>
      <c r="BM3781" s="96"/>
      <c r="BN3781" s="94"/>
      <c r="BO3781" s="94"/>
      <c r="BP3781" s="42"/>
      <c r="BQ3781" s="120"/>
    </row>
    <row r="3782" spans="1:69" ht="30" hidden="1" customHeight="1" x14ac:dyDescent="0.35">
      <c r="A3782" s="131">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95"/>
      <c r="BJ3782" s="95"/>
      <c r="BK3782" s="94"/>
      <c r="BL3782" s="95"/>
      <c r="BM3782" s="96"/>
      <c r="BN3782" s="94"/>
      <c r="BO3782" s="94"/>
      <c r="BP3782" s="42"/>
      <c r="BQ3782" s="120"/>
    </row>
    <row r="3783" spans="1:69" ht="30" hidden="1" customHeight="1" x14ac:dyDescent="0.35">
      <c r="A3783" s="131">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95"/>
      <c r="BJ3783" s="95"/>
      <c r="BK3783" s="94"/>
      <c r="BL3783" s="95"/>
      <c r="BM3783" s="96"/>
      <c r="BN3783" s="94"/>
      <c r="BO3783" s="94"/>
      <c r="BP3783" s="42"/>
      <c r="BQ3783" s="120"/>
    </row>
    <row r="3784" spans="1:69" ht="30" hidden="1" customHeight="1" x14ac:dyDescent="0.35">
      <c r="A3784" s="131">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95"/>
      <c r="BJ3784" s="95"/>
      <c r="BK3784" s="94"/>
      <c r="BL3784" s="95"/>
      <c r="BM3784" s="96"/>
      <c r="BN3784" s="94"/>
      <c r="BO3784" s="94"/>
      <c r="BP3784" s="42"/>
      <c r="BQ3784" s="120"/>
    </row>
    <row r="3785" spans="1:69" ht="30" hidden="1" customHeight="1" x14ac:dyDescent="0.35">
      <c r="A3785" s="131">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95"/>
      <c r="BJ3785" s="95"/>
      <c r="BK3785" s="94"/>
      <c r="BL3785" s="95"/>
      <c r="BM3785" s="96"/>
      <c r="BN3785" s="94"/>
      <c r="BO3785" s="94"/>
      <c r="BP3785" s="42"/>
      <c r="BQ3785" s="120"/>
    </row>
    <row r="3786" spans="1:69" ht="30" hidden="1" customHeight="1" x14ac:dyDescent="0.35">
      <c r="A3786" s="131">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95"/>
      <c r="BJ3786" s="95"/>
      <c r="BK3786" s="94"/>
      <c r="BL3786" s="95"/>
      <c r="BM3786" s="96"/>
      <c r="BN3786" s="94"/>
      <c r="BO3786" s="94"/>
      <c r="BP3786" s="42"/>
      <c r="BQ3786" s="120"/>
    </row>
    <row r="3787" spans="1:69" ht="30" hidden="1" customHeight="1" x14ac:dyDescent="0.35">
      <c r="A3787" s="131">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95"/>
      <c r="BJ3787" s="95"/>
      <c r="BK3787" s="94"/>
      <c r="BL3787" s="95"/>
      <c r="BM3787" s="96"/>
      <c r="BN3787" s="94"/>
      <c r="BO3787" s="94"/>
      <c r="BP3787" s="42"/>
      <c r="BQ3787" s="120"/>
    </row>
    <row r="3788" spans="1:69" ht="30" hidden="1" customHeight="1" x14ac:dyDescent="0.35">
      <c r="A3788" s="131">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95"/>
      <c r="BJ3788" s="95"/>
      <c r="BK3788" s="94"/>
      <c r="BL3788" s="95"/>
      <c r="BM3788" s="96"/>
      <c r="BN3788" s="94"/>
      <c r="BO3788" s="94"/>
      <c r="BP3788" s="42"/>
      <c r="BQ3788" s="120"/>
    </row>
    <row r="3789" spans="1:69" ht="30" hidden="1" customHeight="1" x14ac:dyDescent="0.35">
      <c r="A3789" s="131">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95"/>
      <c r="BJ3789" s="95"/>
      <c r="BK3789" s="94"/>
      <c r="BL3789" s="95"/>
      <c r="BM3789" s="96"/>
      <c r="BN3789" s="94"/>
      <c r="BO3789" s="94"/>
      <c r="BP3789" s="42"/>
      <c r="BQ3789" s="120"/>
    </row>
    <row r="3790" spans="1:69" ht="30" hidden="1" customHeight="1" x14ac:dyDescent="0.35">
      <c r="A3790" s="131">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95"/>
      <c r="BJ3790" s="95"/>
      <c r="BK3790" s="94"/>
      <c r="BL3790" s="95"/>
      <c r="BM3790" s="96"/>
      <c r="BN3790" s="94"/>
      <c r="BO3790" s="94"/>
      <c r="BP3790" s="42"/>
      <c r="BQ3790" s="120"/>
    </row>
    <row r="3791" spans="1:69" ht="30" hidden="1" customHeight="1" x14ac:dyDescent="0.35">
      <c r="A3791" s="131">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95"/>
      <c r="BJ3791" s="95"/>
      <c r="BK3791" s="94"/>
      <c r="BL3791" s="95"/>
      <c r="BM3791" s="96"/>
      <c r="BN3791" s="94"/>
      <c r="BO3791" s="94"/>
      <c r="BP3791" s="42"/>
      <c r="BQ3791" s="120"/>
    </row>
    <row r="3792" spans="1:69" ht="30" hidden="1" customHeight="1" x14ac:dyDescent="0.35">
      <c r="A3792" s="131">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95"/>
      <c r="BJ3792" s="95"/>
      <c r="BK3792" s="94"/>
      <c r="BL3792" s="95"/>
      <c r="BM3792" s="96"/>
      <c r="BN3792" s="94"/>
      <c r="BO3792" s="94"/>
      <c r="BP3792" s="42"/>
      <c r="BQ3792" s="120"/>
    </row>
    <row r="3793" spans="1:69" ht="30" hidden="1" customHeight="1" x14ac:dyDescent="0.35">
      <c r="A3793" s="131">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95"/>
      <c r="BJ3793" s="95"/>
      <c r="BK3793" s="94"/>
      <c r="BL3793" s="95"/>
      <c r="BM3793" s="96"/>
      <c r="BN3793" s="94"/>
      <c r="BO3793" s="94"/>
      <c r="BP3793" s="42"/>
      <c r="BQ3793" s="120"/>
    </row>
    <row r="3794" spans="1:69" ht="30" hidden="1" customHeight="1" x14ac:dyDescent="0.35">
      <c r="A3794" s="131">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95"/>
      <c r="BJ3794" s="95"/>
      <c r="BK3794" s="94"/>
      <c r="BL3794" s="95"/>
      <c r="BM3794" s="96"/>
      <c r="BN3794" s="94"/>
      <c r="BO3794" s="94"/>
      <c r="BP3794" s="42"/>
      <c r="BQ3794" s="120"/>
    </row>
    <row r="3795" spans="1:69" ht="30" hidden="1" customHeight="1" x14ac:dyDescent="0.35">
      <c r="A3795" s="131">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95"/>
      <c r="BJ3795" s="95"/>
      <c r="BK3795" s="94"/>
      <c r="BL3795" s="95"/>
      <c r="BM3795" s="96"/>
      <c r="BN3795" s="94"/>
      <c r="BO3795" s="94"/>
      <c r="BP3795" s="42"/>
      <c r="BQ3795" s="120"/>
    </row>
    <row r="3796" spans="1:69" ht="30" hidden="1" customHeight="1" x14ac:dyDescent="0.35">
      <c r="A3796" s="131">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95"/>
      <c r="BJ3796" s="95"/>
      <c r="BK3796" s="94"/>
      <c r="BL3796" s="95"/>
      <c r="BM3796" s="96"/>
      <c r="BN3796" s="94"/>
      <c r="BO3796" s="94"/>
      <c r="BP3796" s="42"/>
      <c r="BQ3796" s="120"/>
    </row>
    <row r="3797" spans="1:69" ht="30" hidden="1" customHeight="1" x14ac:dyDescent="0.35">
      <c r="A3797" s="131">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95"/>
      <c r="BJ3797" s="95"/>
      <c r="BK3797" s="94"/>
      <c r="BL3797" s="95"/>
      <c r="BM3797" s="96"/>
      <c r="BN3797" s="94"/>
      <c r="BO3797" s="94"/>
      <c r="BP3797" s="42"/>
      <c r="BQ3797" s="120"/>
    </row>
    <row r="3798" spans="1:69" ht="30" hidden="1" customHeight="1" x14ac:dyDescent="0.35">
      <c r="A3798" s="131">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95"/>
      <c r="BJ3798" s="95"/>
      <c r="BK3798" s="94"/>
      <c r="BL3798" s="95"/>
      <c r="BM3798" s="96"/>
      <c r="BN3798" s="94"/>
      <c r="BO3798" s="94"/>
      <c r="BP3798" s="42"/>
      <c r="BQ3798" s="120"/>
    </row>
    <row r="3799" spans="1:69" ht="30" hidden="1" customHeight="1" x14ac:dyDescent="0.35">
      <c r="A3799" s="131">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95"/>
      <c r="BJ3799" s="95"/>
      <c r="BK3799" s="94"/>
      <c r="BL3799" s="95"/>
      <c r="BM3799" s="96"/>
      <c r="BN3799" s="94"/>
      <c r="BO3799" s="94"/>
      <c r="BP3799" s="42"/>
      <c r="BQ3799" s="120"/>
    </row>
    <row r="3800" spans="1:69" ht="30" hidden="1" customHeight="1" x14ac:dyDescent="0.35">
      <c r="A3800" s="131">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95"/>
      <c r="BJ3800" s="95"/>
      <c r="BK3800" s="94"/>
      <c r="BL3800" s="95"/>
      <c r="BM3800" s="96"/>
      <c r="BN3800" s="94"/>
      <c r="BO3800" s="94"/>
      <c r="BP3800" s="42"/>
      <c r="BQ3800" s="120"/>
    </row>
    <row r="3801" spans="1:69" ht="30" hidden="1" customHeight="1" x14ac:dyDescent="0.35">
      <c r="A3801" s="131">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95"/>
      <c r="BJ3801" s="95"/>
      <c r="BK3801" s="94"/>
      <c r="BL3801" s="95"/>
      <c r="BM3801" s="96"/>
      <c r="BN3801" s="94"/>
      <c r="BO3801" s="94"/>
      <c r="BP3801" s="42"/>
      <c r="BQ3801" s="120"/>
    </row>
    <row r="3802" spans="1:69" ht="30" hidden="1" customHeight="1" x14ac:dyDescent="0.35">
      <c r="A3802" s="131">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95"/>
      <c r="BJ3802" s="95"/>
      <c r="BK3802" s="94"/>
      <c r="BL3802" s="95"/>
      <c r="BM3802" s="96"/>
      <c r="BN3802" s="94"/>
      <c r="BO3802" s="94"/>
      <c r="BP3802" s="42"/>
      <c r="BQ3802" s="120"/>
    </row>
    <row r="3803" spans="1:69" ht="30" hidden="1" customHeight="1" x14ac:dyDescent="0.35">
      <c r="A3803" s="131">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95"/>
      <c r="BJ3803" s="95"/>
      <c r="BK3803" s="94"/>
      <c r="BL3803" s="95"/>
      <c r="BM3803" s="96"/>
      <c r="BN3803" s="94"/>
      <c r="BO3803" s="94"/>
      <c r="BP3803" s="42"/>
      <c r="BQ3803" s="120"/>
    </row>
    <row r="3804" spans="1:69" ht="30" hidden="1" customHeight="1" x14ac:dyDescent="0.35">
      <c r="A3804" s="131">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95"/>
      <c r="BJ3804" s="95"/>
      <c r="BK3804" s="94"/>
      <c r="BL3804" s="95"/>
      <c r="BM3804" s="96"/>
      <c r="BN3804" s="94"/>
      <c r="BO3804" s="94"/>
      <c r="BP3804" s="42"/>
      <c r="BQ3804" s="120"/>
    </row>
    <row r="3805" spans="1:69" ht="30" hidden="1" customHeight="1" x14ac:dyDescent="0.35">
      <c r="A3805" s="131">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95"/>
      <c r="BJ3805" s="95"/>
      <c r="BK3805" s="94"/>
      <c r="BL3805" s="95"/>
      <c r="BM3805" s="96"/>
      <c r="BN3805" s="94"/>
      <c r="BO3805" s="94"/>
      <c r="BP3805" s="42"/>
      <c r="BQ3805" s="120"/>
    </row>
    <row r="3806" spans="1:69" ht="30" hidden="1" customHeight="1" x14ac:dyDescent="0.35">
      <c r="A3806" s="131">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95"/>
      <c r="BJ3806" s="95"/>
      <c r="BK3806" s="94"/>
      <c r="BL3806" s="95"/>
      <c r="BM3806" s="96"/>
      <c r="BN3806" s="94"/>
      <c r="BO3806" s="94"/>
      <c r="BP3806" s="42"/>
      <c r="BQ3806" s="120"/>
    </row>
    <row r="3807" spans="1:69" ht="30" hidden="1" customHeight="1" x14ac:dyDescent="0.35">
      <c r="A3807" s="131">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95"/>
      <c r="BJ3807" s="95"/>
      <c r="BK3807" s="94"/>
      <c r="BL3807" s="95"/>
      <c r="BM3807" s="96"/>
      <c r="BN3807" s="94"/>
      <c r="BO3807" s="94"/>
      <c r="BP3807" s="42"/>
      <c r="BQ3807" s="120"/>
    </row>
    <row r="3808" spans="1:69" ht="30" hidden="1" customHeight="1" x14ac:dyDescent="0.35">
      <c r="A3808" s="131">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95"/>
      <c r="BJ3808" s="95"/>
      <c r="BK3808" s="94"/>
      <c r="BL3808" s="95"/>
      <c r="BM3808" s="96"/>
      <c r="BN3808" s="94"/>
      <c r="BO3808" s="94"/>
      <c r="BP3808" s="42"/>
      <c r="BQ3808" s="120"/>
    </row>
    <row r="3809" spans="1:69" ht="30" hidden="1" customHeight="1" x14ac:dyDescent="0.35">
      <c r="A3809" s="131">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95"/>
      <c r="BJ3809" s="95"/>
      <c r="BK3809" s="94"/>
      <c r="BL3809" s="95"/>
      <c r="BM3809" s="96"/>
      <c r="BN3809" s="94"/>
      <c r="BO3809" s="94"/>
      <c r="BP3809" s="42"/>
      <c r="BQ3809" s="120"/>
    </row>
    <row r="3810" spans="1:69" ht="30" hidden="1" customHeight="1" x14ac:dyDescent="0.35">
      <c r="A3810" s="131">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95"/>
      <c r="BJ3810" s="95"/>
      <c r="BK3810" s="94"/>
      <c r="BL3810" s="95"/>
      <c r="BM3810" s="96"/>
      <c r="BN3810" s="94"/>
      <c r="BO3810" s="94"/>
      <c r="BP3810" s="42"/>
      <c r="BQ3810" s="120"/>
    </row>
    <row r="3811" spans="1:69" ht="30" hidden="1" customHeight="1" x14ac:dyDescent="0.35">
      <c r="A3811" s="131">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95"/>
      <c r="BJ3811" s="95"/>
      <c r="BK3811" s="94"/>
      <c r="BL3811" s="95"/>
      <c r="BM3811" s="96"/>
      <c r="BN3811" s="94"/>
      <c r="BO3811" s="94"/>
      <c r="BP3811" s="42"/>
      <c r="BQ3811" s="120"/>
    </row>
    <row r="3812" spans="1:69" ht="30" hidden="1" customHeight="1" x14ac:dyDescent="0.35">
      <c r="A3812" s="131">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95"/>
      <c r="BJ3812" s="95"/>
      <c r="BK3812" s="94"/>
      <c r="BL3812" s="95"/>
      <c r="BM3812" s="96"/>
      <c r="BN3812" s="94"/>
      <c r="BO3812" s="94"/>
      <c r="BP3812" s="42"/>
      <c r="BQ3812" s="120"/>
    </row>
    <row r="3813" spans="1:69" ht="30" hidden="1" customHeight="1" x14ac:dyDescent="0.35">
      <c r="A3813" s="131">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95"/>
      <c r="BJ3813" s="95"/>
      <c r="BK3813" s="94"/>
      <c r="BL3813" s="95"/>
      <c r="BM3813" s="96"/>
      <c r="BN3813" s="94"/>
      <c r="BO3813" s="94"/>
      <c r="BP3813" s="42"/>
      <c r="BQ3813" s="120"/>
    </row>
    <row r="3814" spans="1:69" ht="30" hidden="1" customHeight="1" x14ac:dyDescent="0.35">
      <c r="A3814" s="131">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95"/>
      <c r="BJ3814" s="95"/>
      <c r="BK3814" s="94"/>
      <c r="BL3814" s="95"/>
      <c r="BM3814" s="96"/>
      <c r="BN3814" s="94"/>
      <c r="BO3814" s="94"/>
      <c r="BP3814" s="42"/>
      <c r="BQ3814" s="120"/>
    </row>
    <row r="3815" spans="1:69" ht="30" hidden="1" customHeight="1" x14ac:dyDescent="0.35">
      <c r="A3815" s="131">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95"/>
      <c r="BJ3815" s="95"/>
      <c r="BK3815" s="94"/>
      <c r="BL3815" s="95"/>
      <c r="BM3815" s="96"/>
      <c r="BN3815" s="94"/>
      <c r="BO3815" s="94"/>
      <c r="BP3815" s="42"/>
      <c r="BQ3815" s="120"/>
    </row>
    <row r="3816" spans="1:69" ht="30" hidden="1" customHeight="1" x14ac:dyDescent="0.35">
      <c r="A3816" s="131">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95"/>
      <c r="BJ3816" s="95"/>
      <c r="BK3816" s="94"/>
      <c r="BL3816" s="95"/>
      <c r="BM3816" s="96"/>
      <c r="BN3816" s="94"/>
      <c r="BO3816" s="94"/>
      <c r="BP3816" s="42"/>
      <c r="BQ3816" s="120"/>
    </row>
    <row r="3817" spans="1:69" ht="30" hidden="1" customHeight="1" x14ac:dyDescent="0.35">
      <c r="A3817" s="131">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95"/>
      <c r="BJ3817" s="95"/>
      <c r="BK3817" s="94"/>
      <c r="BL3817" s="95"/>
      <c r="BM3817" s="96"/>
      <c r="BN3817" s="94"/>
      <c r="BO3817" s="94"/>
      <c r="BP3817" s="42"/>
      <c r="BQ3817" s="120"/>
    </row>
    <row r="3818" spans="1:69" ht="30" hidden="1" customHeight="1" x14ac:dyDescent="0.35">
      <c r="A3818" s="131">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95"/>
      <c r="BJ3818" s="95"/>
      <c r="BK3818" s="94"/>
      <c r="BL3818" s="95"/>
      <c r="BM3818" s="96"/>
      <c r="BN3818" s="94"/>
      <c r="BO3818" s="94"/>
      <c r="BP3818" s="42"/>
      <c r="BQ3818" s="120"/>
    </row>
    <row r="3819" spans="1:69" ht="30" hidden="1" customHeight="1" x14ac:dyDescent="0.35">
      <c r="A3819" s="131">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95"/>
      <c r="BJ3819" s="95"/>
      <c r="BK3819" s="94"/>
      <c r="BL3819" s="95"/>
      <c r="BM3819" s="96"/>
      <c r="BN3819" s="94"/>
      <c r="BO3819" s="94"/>
      <c r="BP3819" s="42"/>
      <c r="BQ3819" s="120"/>
    </row>
    <row r="3820" spans="1:69" ht="30" hidden="1" customHeight="1" x14ac:dyDescent="0.35">
      <c r="A3820" s="131">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95"/>
      <c r="BJ3820" s="95"/>
      <c r="BK3820" s="94"/>
      <c r="BL3820" s="95"/>
      <c r="BM3820" s="96"/>
      <c r="BN3820" s="94"/>
      <c r="BO3820" s="94"/>
      <c r="BP3820" s="42"/>
      <c r="BQ3820" s="120"/>
    </row>
    <row r="3821" spans="1:69" ht="30" hidden="1" customHeight="1" x14ac:dyDescent="0.35">
      <c r="A3821" s="131">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95"/>
      <c r="BJ3821" s="95"/>
      <c r="BK3821" s="94"/>
      <c r="BL3821" s="95"/>
      <c r="BM3821" s="96"/>
      <c r="BN3821" s="94"/>
      <c r="BO3821" s="94"/>
      <c r="BP3821" s="42"/>
      <c r="BQ3821" s="120"/>
    </row>
    <row r="3822" spans="1:69" ht="30" hidden="1" customHeight="1" x14ac:dyDescent="0.35">
      <c r="A3822" s="131">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95"/>
      <c r="BJ3822" s="95"/>
      <c r="BK3822" s="94"/>
      <c r="BL3822" s="95"/>
      <c r="BM3822" s="96"/>
      <c r="BN3822" s="94"/>
      <c r="BO3822" s="94"/>
      <c r="BP3822" s="42"/>
      <c r="BQ3822" s="120"/>
    </row>
    <row r="3823" spans="1:69" ht="30" hidden="1" customHeight="1" x14ac:dyDescent="0.35">
      <c r="A3823" s="131">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95"/>
      <c r="BJ3823" s="95"/>
      <c r="BK3823" s="94"/>
      <c r="BL3823" s="95"/>
      <c r="BM3823" s="96"/>
      <c r="BN3823" s="94"/>
      <c r="BO3823" s="94"/>
      <c r="BP3823" s="42"/>
      <c r="BQ3823" s="120"/>
    </row>
    <row r="3824" spans="1:69" ht="30" hidden="1" customHeight="1" x14ac:dyDescent="0.35">
      <c r="A3824" s="131">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95"/>
      <c r="BJ3824" s="95"/>
      <c r="BK3824" s="94"/>
      <c r="BL3824" s="95"/>
      <c r="BM3824" s="96"/>
      <c r="BN3824" s="94"/>
      <c r="BO3824" s="94"/>
      <c r="BP3824" s="42"/>
      <c r="BQ3824" s="120"/>
    </row>
    <row r="3825" spans="1:69" ht="30" hidden="1" customHeight="1" x14ac:dyDescent="0.35">
      <c r="A3825" s="131">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95"/>
      <c r="BJ3825" s="95"/>
      <c r="BK3825" s="94"/>
      <c r="BL3825" s="95"/>
      <c r="BM3825" s="96"/>
      <c r="BN3825" s="94"/>
      <c r="BO3825" s="94"/>
      <c r="BP3825" s="42"/>
      <c r="BQ3825" s="120"/>
    </row>
    <row r="3826" spans="1:69" ht="30" hidden="1" customHeight="1" x14ac:dyDescent="0.35">
      <c r="A3826" s="131">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95"/>
      <c r="BJ3826" s="95"/>
      <c r="BK3826" s="94"/>
      <c r="BL3826" s="95"/>
      <c r="BM3826" s="96"/>
      <c r="BN3826" s="94"/>
      <c r="BO3826" s="94"/>
      <c r="BP3826" s="42"/>
      <c r="BQ3826" s="120"/>
    </row>
    <row r="3827" spans="1:69" ht="30" hidden="1" customHeight="1" x14ac:dyDescent="0.35">
      <c r="A3827" s="131">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95"/>
      <c r="BJ3827" s="95"/>
      <c r="BK3827" s="94"/>
      <c r="BL3827" s="95"/>
      <c r="BM3827" s="96"/>
      <c r="BN3827" s="94"/>
      <c r="BO3827" s="94"/>
      <c r="BP3827" s="42"/>
      <c r="BQ3827" s="120"/>
    </row>
    <row r="3828" spans="1:69" ht="30" hidden="1" customHeight="1" x14ac:dyDescent="0.35">
      <c r="A3828" s="131">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95"/>
      <c r="BJ3828" s="95"/>
      <c r="BK3828" s="94"/>
      <c r="BL3828" s="95"/>
      <c r="BM3828" s="96"/>
      <c r="BN3828" s="94"/>
      <c r="BO3828" s="94"/>
      <c r="BP3828" s="42"/>
      <c r="BQ3828" s="120"/>
    </row>
    <row r="3829" spans="1:69" ht="30" hidden="1" customHeight="1" x14ac:dyDescent="0.35">
      <c r="A3829" s="131">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95"/>
      <c r="BJ3829" s="95"/>
      <c r="BK3829" s="94"/>
      <c r="BL3829" s="95"/>
      <c r="BM3829" s="96"/>
      <c r="BN3829" s="94"/>
      <c r="BO3829" s="94"/>
      <c r="BP3829" s="42"/>
      <c r="BQ3829" s="120"/>
    </row>
    <row r="3830" spans="1:69" ht="30" hidden="1" customHeight="1" x14ac:dyDescent="0.35">
      <c r="A3830" s="131">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95"/>
      <c r="BJ3830" s="95"/>
      <c r="BK3830" s="94"/>
      <c r="BL3830" s="95"/>
      <c r="BM3830" s="96"/>
      <c r="BN3830" s="94"/>
      <c r="BO3830" s="94"/>
      <c r="BP3830" s="42"/>
      <c r="BQ3830" s="120"/>
    </row>
    <row r="3831" spans="1:69" ht="30" hidden="1" customHeight="1" x14ac:dyDescent="0.35">
      <c r="A3831" s="131">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95"/>
      <c r="BJ3831" s="95"/>
      <c r="BK3831" s="94"/>
      <c r="BL3831" s="95"/>
      <c r="BM3831" s="96"/>
      <c r="BN3831" s="94"/>
      <c r="BO3831" s="94"/>
      <c r="BP3831" s="42"/>
      <c r="BQ3831" s="120"/>
    </row>
    <row r="3832" spans="1:69" ht="30" hidden="1" customHeight="1" x14ac:dyDescent="0.35">
      <c r="A3832" s="131">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95"/>
      <c r="BJ3832" s="95"/>
      <c r="BK3832" s="94"/>
      <c r="BL3832" s="95"/>
      <c r="BM3832" s="96"/>
      <c r="BN3832" s="94"/>
      <c r="BO3832" s="94"/>
      <c r="BP3832" s="42"/>
      <c r="BQ3832" s="120"/>
    </row>
    <row r="3833" spans="1:69" ht="30" hidden="1" customHeight="1" x14ac:dyDescent="0.35">
      <c r="A3833" s="131">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95"/>
      <c r="BJ3833" s="95"/>
      <c r="BK3833" s="94"/>
      <c r="BL3833" s="95"/>
      <c r="BM3833" s="96"/>
      <c r="BN3833" s="94"/>
      <c r="BO3833" s="94"/>
      <c r="BP3833" s="42"/>
      <c r="BQ3833" s="120"/>
    </row>
    <row r="3834" spans="1:69" ht="30" hidden="1" customHeight="1" x14ac:dyDescent="0.35">
      <c r="A3834" s="131">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95"/>
      <c r="BJ3834" s="95"/>
      <c r="BK3834" s="94"/>
      <c r="BL3834" s="95"/>
      <c r="BM3834" s="96"/>
      <c r="BN3834" s="94"/>
      <c r="BO3834" s="94"/>
      <c r="BP3834" s="42"/>
      <c r="BQ3834" s="120"/>
    </row>
    <row r="3835" spans="1:69" ht="30" hidden="1" customHeight="1" x14ac:dyDescent="0.35">
      <c r="A3835" s="131">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95"/>
      <c r="BJ3835" s="95"/>
      <c r="BK3835" s="94"/>
      <c r="BL3835" s="95"/>
      <c r="BM3835" s="96"/>
      <c r="BN3835" s="94"/>
      <c r="BO3835" s="94"/>
      <c r="BP3835" s="42"/>
      <c r="BQ3835" s="120"/>
    </row>
    <row r="3836" spans="1:69" ht="30" hidden="1" customHeight="1" x14ac:dyDescent="0.35">
      <c r="A3836" s="131">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95"/>
      <c r="BJ3836" s="95"/>
      <c r="BK3836" s="94"/>
      <c r="BL3836" s="95"/>
      <c r="BM3836" s="96"/>
      <c r="BN3836" s="94"/>
      <c r="BO3836" s="94"/>
      <c r="BP3836" s="42"/>
      <c r="BQ3836" s="120"/>
    </row>
    <row r="3837" spans="1:69" ht="30" hidden="1" customHeight="1" x14ac:dyDescent="0.35">
      <c r="A3837" s="131">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95"/>
      <c r="BJ3837" s="95"/>
      <c r="BK3837" s="94"/>
      <c r="BL3837" s="95"/>
      <c r="BM3837" s="96"/>
      <c r="BN3837" s="94"/>
      <c r="BO3837" s="94"/>
      <c r="BP3837" s="42"/>
      <c r="BQ3837" s="120"/>
    </row>
    <row r="3838" spans="1:69" ht="30" hidden="1" customHeight="1" x14ac:dyDescent="0.35">
      <c r="A3838" s="131">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95"/>
      <c r="BJ3838" s="95"/>
      <c r="BK3838" s="94"/>
      <c r="BL3838" s="95"/>
      <c r="BM3838" s="96"/>
      <c r="BN3838" s="94"/>
      <c r="BO3838" s="94"/>
      <c r="BP3838" s="42"/>
      <c r="BQ3838" s="120"/>
    </row>
    <row r="3839" spans="1:69" ht="30" hidden="1" customHeight="1" x14ac:dyDescent="0.35">
      <c r="A3839" s="131">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95"/>
      <c r="BJ3839" s="95"/>
      <c r="BK3839" s="94"/>
      <c r="BL3839" s="95"/>
      <c r="BM3839" s="96"/>
      <c r="BN3839" s="94"/>
      <c r="BO3839" s="94"/>
      <c r="BP3839" s="42"/>
      <c r="BQ3839" s="120"/>
    </row>
    <row r="3840" spans="1:69" ht="30" hidden="1" customHeight="1" x14ac:dyDescent="0.35">
      <c r="A3840" s="131">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95"/>
      <c r="BJ3840" s="95"/>
      <c r="BK3840" s="94"/>
      <c r="BL3840" s="95"/>
      <c r="BM3840" s="96"/>
      <c r="BN3840" s="94"/>
      <c r="BO3840" s="94"/>
      <c r="BP3840" s="42"/>
      <c r="BQ3840" s="120"/>
    </row>
    <row r="3841" spans="1:69" ht="30" hidden="1" customHeight="1" x14ac:dyDescent="0.35">
      <c r="A3841" s="131">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95"/>
      <c r="BJ3841" s="95"/>
      <c r="BK3841" s="94"/>
      <c r="BL3841" s="95"/>
      <c r="BM3841" s="96"/>
      <c r="BN3841" s="94"/>
      <c r="BO3841" s="94"/>
      <c r="BP3841" s="42"/>
      <c r="BQ3841" s="120"/>
    </row>
    <row r="3842" spans="1:69" ht="30" hidden="1" customHeight="1" x14ac:dyDescent="0.35">
      <c r="A3842" s="131">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95"/>
      <c r="BJ3842" s="95"/>
      <c r="BK3842" s="94"/>
      <c r="BL3842" s="95"/>
      <c r="BM3842" s="96"/>
      <c r="BN3842" s="94"/>
      <c r="BO3842" s="94"/>
      <c r="BP3842" s="42"/>
      <c r="BQ3842" s="120"/>
    </row>
    <row r="3843" spans="1:69" ht="30" hidden="1" customHeight="1" x14ac:dyDescent="0.35">
      <c r="A3843" s="131">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95"/>
      <c r="BJ3843" s="95"/>
      <c r="BK3843" s="94"/>
      <c r="BL3843" s="95"/>
      <c r="BM3843" s="96"/>
      <c r="BN3843" s="94"/>
      <c r="BO3843" s="94"/>
      <c r="BP3843" s="42"/>
      <c r="BQ3843" s="120"/>
    </row>
    <row r="3844" spans="1:69" ht="30" hidden="1" customHeight="1" x14ac:dyDescent="0.35">
      <c r="A3844" s="131">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95"/>
      <c r="BJ3844" s="95"/>
      <c r="BK3844" s="94"/>
      <c r="BL3844" s="95"/>
      <c r="BM3844" s="96"/>
      <c r="BN3844" s="94"/>
      <c r="BO3844" s="94"/>
      <c r="BP3844" s="42"/>
      <c r="BQ3844" s="120"/>
    </row>
    <row r="3845" spans="1:69" ht="30" hidden="1" customHeight="1" x14ac:dyDescent="0.35">
      <c r="A3845" s="131">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95"/>
      <c r="BJ3845" s="95"/>
      <c r="BK3845" s="94"/>
      <c r="BL3845" s="95"/>
      <c r="BM3845" s="96"/>
      <c r="BN3845" s="94"/>
      <c r="BO3845" s="94"/>
      <c r="BP3845" s="42"/>
      <c r="BQ3845" s="120"/>
    </row>
    <row r="3846" spans="1:69" ht="30" hidden="1" customHeight="1" x14ac:dyDescent="0.35">
      <c r="A3846" s="131">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95"/>
      <c r="BJ3846" s="95"/>
      <c r="BK3846" s="94"/>
      <c r="BL3846" s="95"/>
      <c r="BM3846" s="96"/>
      <c r="BN3846" s="94"/>
      <c r="BO3846" s="94"/>
      <c r="BP3846" s="42"/>
      <c r="BQ3846" s="120"/>
    </row>
    <row r="3847" spans="1:69" ht="30" hidden="1" customHeight="1" x14ac:dyDescent="0.35">
      <c r="A3847" s="131">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95"/>
      <c r="BJ3847" s="95"/>
      <c r="BK3847" s="94"/>
      <c r="BL3847" s="95"/>
      <c r="BM3847" s="96"/>
      <c r="BN3847" s="94"/>
      <c r="BO3847" s="94"/>
      <c r="BP3847" s="42"/>
      <c r="BQ3847" s="120"/>
    </row>
    <row r="3848" spans="1:69" ht="30" hidden="1" customHeight="1" x14ac:dyDescent="0.35">
      <c r="A3848" s="131">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95"/>
      <c r="BJ3848" s="95"/>
      <c r="BK3848" s="94"/>
      <c r="BL3848" s="95"/>
      <c r="BM3848" s="96"/>
      <c r="BN3848" s="94"/>
      <c r="BO3848" s="94"/>
      <c r="BP3848" s="42"/>
      <c r="BQ3848" s="120"/>
    </row>
    <row r="3849" spans="1:69" ht="30" hidden="1" customHeight="1" x14ac:dyDescent="0.35">
      <c r="A3849" s="131">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95"/>
      <c r="BJ3849" s="95"/>
      <c r="BK3849" s="94"/>
      <c r="BL3849" s="95"/>
      <c r="BM3849" s="96"/>
      <c r="BN3849" s="94"/>
      <c r="BO3849" s="94"/>
      <c r="BP3849" s="42"/>
      <c r="BQ3849" s="120"/>
    </row>
    <row r="3850" spans="1:69" ht="30" hidden="1" customHeight="1" x14ac:dyDescent="0.35">
      <c r="A3850" s="131">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95"/>
      <c r="BJ3850" s="95"/>
      <c r="BK3850" s="94"/>
      <c r="BL3850" s="95"/>
      <c r="BM3850" s="96"/>
      <c r="BN3850" s="94"/>
      <c r="BO3850" s="94"/>
      <c r="BP3850" s="42"/>
      <c r="BQ3850" s="120"/>
    </row>
    <row r="3851" spans="1:69" ht="30" hidden="1" customHeight="1" x14ac:dyDescent="0.35">
      <c r="A3851" s="131">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95"/>
      <c r="BJ3851" s="95"/>
      <c r="BK3851" s="94"/>
      <c r="BL3851" s="95"/>
      <c r="BM3851" s="96"/>
      <c r="BN3851" s="94"/>
      <c r="BO3851" s="94"/>
      <c r="BP3851" s="42"/>
      <c r="BQ3851" s="120"/>
    </row>
    <row r="3852" spans="1:69" ht="30" hidden="1" customHeight="1" x14ac:dyDescent="0.35">
      <c r="A3852" s="131">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95"/>
      <c r="BJ3852" s="95"/>
      <c r="BK3852" s="94"/>
      <c r="BL3852" s="95"/>
      <c r="BM3852" s="96"/>
      <c r="BN3852" s="94"/>
      <c r="BO3852" s="94"/>
      <c r="BP3852" s="42"/>
      <c r="BQ3852" s="120"/>
    </row>
    <row r="3853" spans="1:69" ht="30" hidden="1" customHeight="1" x14ac:dyDescent="0.35">
      <c r="A3853" s="131">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95"/>
      <c r="BJ3853" s="95"/>
      <c r="BK3853" s="94"/>
      <c r="BL3853" s="95"/>
      <c r="BM3853" s="96"/>
      <c r="BN3853" s="94"/>
      <c r="BO3853" s="94"/>
      <c r="BP3853" s="42"/>
      <c r="BQ3853" s="120"/>
    </row>
    <row r="3854" spans="1:69" ht="30" hidden="1" customHeight="1" x14ac:dyDescent="0.35">
      <c r="A3854" s="131">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95"/>
      <c r="BJ3854" s="95"/>
      <c r="BK3854" s="94"/>
      <c r="BL3854" s="95"/>
      <c r="BM3854" s="96"/>
      <c r="BN3854" s="94"/>
      <c r="BO3854" s="94"/>
      <c r="BP3854" s="42"/>
      <c r="BQ3854" s="120"/>
    </row>
    <row r="3855" spans="1:69" ht="30" hidden="1" customHeight="1" x14ac:dyDescent="0.35">
      <c r="A3855" s="131">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95"/>
      <c r="BJ3855" s="95"/>
      <c r="BK3855" s="94"/>
      <c r="BL3855" s="95"/>
      <c r="BM3855" s="96"/>
      <c r="BN3855" s="94"/>
      <c r="BO3855" s="94"/>
      <c r="BP3855" s="42"/>
      <c r="BQ3855" s="120"/>
    </row>
    <row r="3856" spans="1:69" ht="30" hidden="1" customHeight="1" x14ac:dyDescent="0.35">
      <c r="A3856" s="131">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95"/>
      <c r="BJ3856" s="95"/>
      <c r="BK3856" s="94"/>
      <c r="BL3856" s="95"/>
      <c r="BM3856" s="96"/>
      <c r="BN3856" s="94"/>
      <c r="BO3856" s="94"/>
      <c r="BP3856" s="42"/>
      <c r="BQ3856" s="120"/>
    </row>
    <row r="3857" spans="1:69" ht="30" hidden="1" customHeight="1" x14ac:dyDescent="0.35">
      <c r="A3857" s="131">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95"/>
      <c r="BJ3857" s="95"/>
      <c r="BK3857" s="94"/>
      <c r="BL3857" s="95"/>
      <c r="BM3857" s="96"/>
      <c r="BN3857" s="94"/>
      <c r="BO3857" s="94"/>
      <c r="BP3857" s="42"/>
      <c r="BQ3857" s="120"/>
    </row>
    <row r="3858" spans="1:69" ht="30" hidden="1" customHeight="1" x14ac:dyDescent="0.35">
      <c r="A3858" s="131">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95"/>
      <c r="BJ3858" s="95"/>
      <c r="BK3858" s="94"/>
      <c r="BL3858" s="95"/>
      <c r="BM3858" s="96"/>
      <c r="BN3858" s="94"/>
      <c r="BO3858" s="94"/>
      <c r="BP3858" s="42"/>
      <c r="BQ3858" s="120"/>
    </row>
    <row r="3859" spans="1:69" ht="30" hidden="1" customHeight="1" x14ac:dyDescent="0.35">
      <c r="A3859" s="131">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95"/>
      <c r="BJ3859" s="95"/>
      <c r="BK3859" s="94"/>
      <c r="BL3859" s="95"/>
      <c r="BM3859" s="96"/>
      <c r="BN3859" s="94"/>
      <c r="BO3859" s="94"/>
      <c r="BP3859" s="42"/>
      <c r="BQ3859" s="120"/>
    </row>
    <row r="3860" spans="1:69" ht="30" hidden="1" customHeight="1" x14ac:dyDescent="0.35">
      <c r="A3860" s="131">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95"/>
      <c r="BJ3860" s="95"/>
      <c r="BK3860" s="94"/>
      <c r="BL3860" s="95"/>
      <c r="BM3860" s="96"/>
      <c r="BN3860" s="94"/>
      <c r="BO3860" s="94"/>
      <c r="BP3860" s="42"/>
      <c r="BQ3860" s="120"/>
    </row>
    <row r="3861" spans="1:69" ht="30" hidden="1" customHeight="1" x14ac:dyDescent="0.35">
      <c r="A3861" s="131">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95"/>
      <c r="BJ3861" s="95"/>
      <c r="BK3861" s="94"/>
      <c r="BL3861" s="95"/>
      <c r="BM3861" s="96"/>
      <c r="BN3861" s="94"/>
      <c r="BO3861" s="94"/>
      <c r="BP3861" s="42"/>
      <c r="BQ3861" s="120"/>
    </row>
    <row r="3862" spans="1:69" ht="30" hidden="1" customHeight="1" x14ac:dyDescent="0.35">
      <c r="A3862" s="131">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95"/>
      <c r="BJ3862" s="95"/>
      <c r="BK3862" s="94"/>
      <c r="BL3862" s="95"/>
      <c r="BM3862" s="96"/>
      <c r="BN3862" s="94"/>
      <c r="BO3862" s="94"/>
      <c r="BP3862" s="42"/>
      <c r="BQ3862" s="120"/>
    </row>
    <row r="3863" spans="1:69" ht="30" hidden="1" customHeight="1" x14ac:dyDescent="0.35">
      <c r="A3863" s="131">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95"/>
      <c r="BJ3863" s="95"/>
      <c r="BK3863" s="94"/>
      <c r="BL3863" s="95"/>
      <c r="BM3863" s="96"/>
      <c r="BN3863" s="94"/>
      <c r="BO3863" s="94"/>
      <c r="BP3863" s="42"/>
      <c r="BQ3863" s="120"/>
    </row>
    <row r="3864" spans="1:69" ht="30" hidden="1" customHeight="1" x14ac:dyDescent="0.35">
      <c r="A3864" s="131">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95"/>
      <c r="BJ3864" s="95"/>
      <c r="BK3864" s="94"/>
      <c r="BL3864" s="95"/>
      <c r="BM3864" s="96"/>
      <c r="BN3864" s="94"/>
      <c r="BO3864" s="94"/>
      <c r="BP3864" s="42"/>
      <c r="BQ3864" s="120"/>
    </row>
    <row r="3865" spans="1:69" ht="30" hidden="1" customHeight="1" x14ac:dyDescent="0.35">
      <c r="A3865" s="131">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95"/>
      <c r="BJ3865" s="95"/>
      <c r="BK3865" s="94"/>
      <c r="BL3865" s="95"/>
      <c r="BM3865" s="96"/>
      <c r="BN3865" s="94"/>
      <c r="BO3865" s="94"/>
      <c r="BP3865" s="42"/>
      <c r="BQ3865" s="120"/>
    </row>
    <row r="3866" spans="1:69" ht="30" hidden="1" customHeight="1" x14ac:dyDescent="0.35">
      <c r="A3866" s="131">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95"/>
      <c r="BJ3866" s="95"/>
      <c r="BK3866" s="94"/>
      <c r="BL3866" s="95"/>
      <c r="BM3866" s="96"/>
      <c r="BN3866" s="94"/>
      <c r="BO3866" s="94"/>
      <c r="BP3866" s="42"/>
      <c r="BQ3866" s="120"/>
    </row>
    <row r="3867" spans="1:69" ht="30" hidden="1" customHeight="1" x14ac:dyDescent="0.35">
      <c r="A3867" s="131">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95"/>
      <c r="BJ3867" s="95"/>
      <c r="BK3867" s="94"/>
      <c r="BL3867" s="95"/>
      <c r="BM3867" s="96"/>
      <c r="BN3867" s="94"/>
      <c r="BO3867" s="94"/>
      <c r="BP3867" s="42"/>
      <c r="BQ3867" s="120"/>
    </row>
    <row r="3868" spans="1:69" ht="30" hidden="1" customHeight="1" x14ac:dyDescent="0.35">
      <c r="A3868" s="131">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95"/>
      <c r="BJ3868" s="95"/>
      <c r="BK3868" s="94"/>
      <c r="BL3868" s="95"/>
      <c r="BM3868" s="96"/>
      <c r="BN3868" s="94"/>
      <c r="BO3868" s="94"/>
      <c r="BP3868" s="42"/>
      <c r="BQ3868" s="120"/>
    </row>
    <row r="3869" spans="1:69" ht="30" hidden="1" customHeight="1" x14ac:dyDescent="0.35">
      <c r="A3869" s="131">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95"/>
      <c r="BJ3869" s="95"/>
      <c r="BK3869" s="94"/>
      <c r="BL3869" s="95"/>
      <c r="BM3869" s="96"/>
      <c r="BN3869" s="94"/>
      <c r="BO3869" s="94"/>
      <c r="BP3869" s="42"/>
      <c r="BQ3869" s="120"/>
    </row>
    <row r="3870" spans="1:69" ht="30" hidden="1" customHeight="1" x14ac:dyDescent="0.35">
      <c r="A3870" s="131">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95"/>
      <c r="BJ3870" s="95"/>
      <c r="BK3870" s="94"/>
      <c r="BL3870" s="95"/>
      <c r="BM3870" s="96"/>
      <c r="BN3870" s="94"/>
      <c r="BO3870" s="94"/>
      <c r="BP3870" s="42"/>
      <c r="BQ3870" s="120"/>
    </row>
    <row r="3871" spans="1:69" ht="30" hidden="1" customHeight="1" x14ac:dyDescent="0.35">
      <c r="A3871" s="131">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95"/>
      <c r="BJ3871" s="95"/>
      <c r="BK3871" s="94"/>
      <c r="BL3871" s="95"/>
      <c r="BM3871" s="96"/>
      <c r="BN3871" s="94"/>
      <c r="BO3871" s="94"/>
      <c r="BP3871" s="42"/>
      <c r="BQ3871" s="120"/>
    </row>
    <row r="3872" spans="1:69" ht="30" hidden="1" customHeight="1" x14ac:dyDescent="0.35">
      <c r="A3872" s="131">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95"/>
      <c r="BJ3872" s="95"/>
      <c r="BK3872" s="94"/>
      <c r="BL3872" s="95"/>
      <c r="BM3872" s="96"/>
      <c r="BN3872" s="94"/>
      <c r="BO3872" s="94"/>
      <c r="BP3872" s="42"/>
      <c r="BQ3872" s="120"/>
    </row>
    <row r="3873" spans="1:69" ht="30" hidden="1" customHeight="1" x14ac:dyDescent="0.35">
      <c r="A3873" s="131">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95"/>
      <c r="BJ3873" s="95"/>
      <c r="BK3873" s="94"/>
      <c r="BL3873" s="95"/>
      <c r="BM3873" s="96"/>
      <c r="BN3873" s="94"/>
      <c r="BO3873" s="94"/>
      <c r="BP3873" s="42"/>
      <c r="BQ3873" s="120"/>
    </row>
    <row r="3874" spans="1:69" ht="30" hidden="1" customHeight="1" x14ac:dyDescent="0.35">
      <c r="A3874" s="131">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95"/>
      <c r="BJ3874" s="95"/>
      <c r="BK3874" s="94"/>
      <c r="BL3874" s="95"/>
      <c r="BM3874" s="96"/>
      <c r="BN3874" s="94"/>
      <c r="BO3874" s="94"/>
      <c r="BP3874" s="42"/>
      <c r="BQ3874" s="120"/>
    </row>
    <row r="3875" spans="1:69" ht="30" hidden="1" customHeight="1" x14ac:dyDescent="0.35">
      <c r="A3875" s="131">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95"/>
      <c r="BJ3875" s="95"/>
      <c r="BK3875" s="94"/>
      <c r="BL3875" s="95"/>
      <c r="BM3875" s="96"/>
      <c r="BN3875" s="94"/>
      <c r="BO3875" s="94"/>
      <c r="BP3875" s="42"/>
      <c r="BQ3875" s="120"/>
    </row>
    <row r="3876" spans="1:69" ht="30" hidden="1" customHeight="1" x14ac:dyDescent="0.35">
      <c r="A3876" s="131">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95"/>
      <c r="BJ3876" s="95"/>
      <c r="BK3876" s="94"/>
      <c r="BL3876" s="95"/>
      <c r="BM3876" s="96"/>
      <c r="BN3876" s="94"/>
      <c r="BO3876" s="94"/>
      <c r="BP3876" s="42"/>
      <c r="BQ3876" s="120"/>
    </row>
    <row r="3877" spans="1:69" ht="30" hidden="1" customHeight="1" x14ac:dyDescent="0.35">
      <c r="A3877" s="131">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95"/>
      <c r="BJ3877" s="95"/>
      <c r="BK3877" s="94"/>
      <c r="BL3877" s="95"/>
      <c r="BM3877" s="96"/>
      <c r="BN3877" s="94"/>
      <c r="BO3877" s="94"/>
      <c r="BP3877" s="42"/>
      <c r="BQ3877" s="120"/>
    </row>
    <row r="3878" spans="1:69" ht="30" hidden="1" customHeight="1" x14ac:dyDescent="0.35">
      <c r="A3878" s="131">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95"/>
      <c r="BJ3878" s="95"/>
      <c r="BK3878" s="94"/>
      <c r="BL3878" s="95"/>
      <c r="BM3878" s="96"/>
      <c r="BN3878" s="94"/>
      <c r="BO3878" s="94"/>
      <c r="BP3878" s="42"/>
      <c r="BQ3878" s="120"/>
    </row>
    <row r="3879" spans="1:69" ht="30" hidden="1" customHeight="1" x14ac:dyDescent="0.35">
      <c r="A3879" s="131">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95"/>
      <c r="BJ3879" s="95"/>
      <c r="BK3879" s="94"/>
      <c r="BL3879" s="95"/>
      <c r="BM3879" s="96"/>
      <c r="BN3879" s="94"/>
      <c r="BO3879" s="94"/>
      <c r="BP3879" s="42"/>
      <c r="BQ3879" s="120"/>
    </row>
    <row r="3880" spans="1:69" ht="30" hidden="1" customHeight="1" x14ac:dyDescent="0.35">
      <c r="A3880" s="131">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95"/>
      <c r="BJ3880" s="95"/>
      <c r="BK3880" s="94"/>
      <c r="BL3880" s="95"/>
      <c r="BM3880" s="96"/>
      <c r="BN3880" s="94"/>
      <c r="BO3880" s="94"/>
      <c r="BP3880" s="42"/>
      <c r="BQ3880" s="120"/>
    </row>
    <row r="3881" spans="1:69" ht="30" hidden="1" customHeight="1" x14ac:dyDescent="0.35">
      <c r="A3881" s="131">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95"/>
      <c r="BJ3881" s="95"/>
      <c r="BK3881" s="94"/>
      <c r="BL3881" s="95"/>
      <c r="BM3881" s="96"/>
      <c r="BN3881" s="94"/>
      <c r="BO3881" s="94"/>
      <c r="BP3881" s="42"/>
      <c r="BQ3881" s="120"/>
    </row>
    <row r="3882" spans="1:69" ht="30" hidden="1" customHeight="1" x14ac:dyDescent="0.35">
      <c r="A3882" s="131">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95"/>
      <c r="BJ3882" s="95"/>
      <c r="BK3882" s="94"/>
      <c r="BL3882" s="95"/>
      <c r="BM3882" s="96"/>
      <c r="BN3882" s="94"/>
      <c r="BO3882" s="94"/>
      <c r="BP3882" s="42"/>
      <c r="BQ3882" s="120"/>
    </row>
    <row r="3883" spans="1:69" ht="30" hidden="1" customHeight="1" x14ac:dyDescent="0.35">
      <c r="A3883" s="131">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95"/>
      <c r="BJ3883" s="95"/>
      <c r="BK3883" s="94"/>
      <c r="BL3883" s="95"/>
      <c r="BM3883" s="96"/>
      <c r="BN3883" s="94"/>
      <c r="BO3883" s="94"/>
      <c r="BP3883" s="42"/>
      <c r="BQ3883" s="120"/>
    </row>
    <row r="3884" spans="1:69" ht="30" hidden="1" customHeight="1" x14ac:dyDescent="0.35">
      <c r="A3884" s="131">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95"/>
      <c r="BJ3884" s="95"/>
      <c r="BK3884" s="94"/>
      <c r="BL3884" s="95"/>
      <c r="BM3884" s="96"/>
      <c r="BN3884" s="94"/>
      <c r="BO3884" s="94"/>
      <c r="BP3884" s="42"/>
      <c r="BQ3884" s="120"/>
    </row>
    <row r="3885" spans="1:69" ht="30" hidden="1" customHeight="1" x14ac:dyDescent="0.35">
      <c r="A3885" s="131">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95"/>
      <c r="BJ3885" s="95"/>
      <c r="BK3885" s="94"/>
      <c r="BL3885" s="95"/>
      <c r="BM3885" s="96"/>
      <c r="BN3885" s="94"/>
      <c r="BO3885" s="94"/>
      <c r="BP3885" s="42"/>
      <c r="BQ3885" s="120"/>
    </row>
    <row r="3886" spans="1:69" ht="30" hidden="1" customHeight="1" x14ac:dyDescent="0.35">
      <c r="A3886" s="131">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95"/>
      <c r="BJ3886" s="95"/>
      <c r="BK3886" s="94"/>
      <c r="BL3886" s="95"/>
      <c r="BM3886" s="96"/>
      <c r="BN3886" s="94"/>
      <c r="BO3886" s="94"/>
      <c r="BP3886" s="42"/>
      <c r="BQ3886" s="120"/>
    </row>
    <row r="3887" spans="1:69" ht="30" hidden="1" customHeight="1" x14ac:dyDescent="0.35">
      <c r="A3887" s="131">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95"/>
      <c r="BJ3887" s="95"/>
      <c r="BK3887" s="94"/>
      <c r="BL3887" s="95"/>
      <c r="BM3887" s="96"/>
      <c r="BN3887" s="94"/>
      <c r="BO3887" s="94"/>
      <c r="BP3887" s="42"/>
      <c r="BQ3887" s="120"/>
    </row>
    <row r="3888" spans="1:69" ht="30" hidden="1" customHeight="1" x14ac:dyDescent="0.35">
      <c r="A3888" s="131">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95"/>
      <c r="BJ3888" s="95"/>
      <c r="BK3888" s="94"/>
      <c r="BL3888" s="95"/>
      <c r="BM3888" s="96"/>
      <c r="BN3888" s="94"/>
      <c r="BO3888" s="94"/>
      <c r="BP3888" s="42"/>
      <c r="BQ3888" s="120"/>
    </row>
    <row r="3889" spans="1:69" ht="30" hidden="1" customHeight="1" x14ac:dyDescent="0.35">
      <c r="A3889" s="131">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95"/>
      <c r="BJ3889" s="95"/>
      <c r="BK3889" s="94"/>
      <c r="BL3889" s="95"/>
      <c r="BM3889" s="96"/>
      <c r="BN3889" s="94"/>
      <c r="BO3889" s="94"/>
      <c r="BP3889" s="42"/>
      <c r="BQ3889" s="120"/>
    </row>
    <row r="3890" spans="1:69" ht="30" hidden="1" customHeight="1" x14ac:dyDescent="0.35">
      <c r="A3890" s="131">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95"/>
      <c r="BJ3890" s="95"/>
      <c r="BK3890" s="94"/>
      <c r="BL3890" s="95"/>
      <c r="BM3890" s="96"/>
      <c r="BN3890" s="94"/>
      <c r="BO3890" s="94"/>
      <c r="BP3890" s="42"/>
      <c r="BQ3890" s="120"/>
    </row>
    <row r="3891" spans="1:69" ht="30" hidden="1" customHeight="1" x14ac:dyDescent="0.35">
      <c r="A3891" s="131">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95"/>
      <c r="BJ3891" s="95"/>
      <c r="BK3891" s="94"/>
      <c r="BL3891" s="95"/>
      <c r="BM3891" s="96"/>
      <c r="BN3891" s="94"/>
      <c r="BO3891" s="94"/>
      <c r="BP3891" s="42"/>
      <c r="BQ3891" s="120"/>
    </row>
    <row r="3892" spans="1:69" ht="30" hidden="1" customHeight="1" x14ac:dyDescent="0.35">
      <c r="A3892" s="131">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95"/>
      <c r="BJ3892" s="95"/>
      <c r="BK3892" s="94"/>
      <c r="BL3892" s="95"/>
      <c r="BM3892" s="96"/>
      <c r="BN3892" s="94"/>
      <c r="BO3892" s="94"/>
      <c r="BP3892" s="42"/>
      <c r="BQ3892" s="120"/>
    </row>
    <row r="3893" spans="1:69" ht="30" hidden="1" customHeight="1" x14ac:dyDescent="0.35">
      <c r="A3893" s="131">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95"/>
      <c r="BJ3893" s="95"/>
      <c r="BK3893" s="94"/>
      <c r="BL3893" s="95"/>
      <c r="BM3893" s="96"/>
      <c r="BN3893" s="94"/>
      <c r="BO3893" s="94"/>
      <c r="BP3893" s="42"/>
      <c r="BQ3893" s="120"/>
    </row>
    <row r="3894" spans="1:69" ht="30" hidden="1" customHeight="1" x14ac:dyDescent="0.35">
      <c r="A3894" s="131">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95"/>
      <c r="BJ3894" s="95"/>
      <c r="BK3894" s="94"/>
      <c r="BL3894" s="95"/>
      <c r="BM3894" s="96"/>
      <c r="BN3894" s="94"/>
      <c r="BO3894" s="94"/>
      <c r="BP3894" s="42"/>
      <c r="BQ3894" s="120"/>
    </row>
    <row r="3895" spans="1:69" ht="30" hidden="1" customHeight="1" x14ac:dyDescent="0.35">
      <c r="A3895" s="131">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95"/>
      <c r="BJ3895" s="95"/>
      <c r="BK3895" s="94"/>
      <c r="BL3895" s="95"/>
      <c r="BM3895" s="96"/>
      <c r="BN3895" s="94"/>
      <c r="BO3895" s="94"/>
      <c r="BP3895" s="42"/>
      <c r="BQ3895" s="120"/>
    </row>
    <row r="3896" spans="1:69" ht="30" hidden="1" customHeight="1" x14ac:dyDescent="0.35">
      <c r="A3896" s="131">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95"/>
      <c r="BJ3896" s="95"/>
      <c r="BK3896" s="94"/>
      <c r="BL3896" s="95"/>
      <c r="BM3896" s="96"/>
      <c r="BN3896" s="94"/>
      <c r="BO3896" s="94"/>
      <c r="BP3896" s="42"/>
      <c r="BQ3896" s="120"/>
    </row>
    <row r="3897" spans="1:69" ht="30" hidden="1" customHeight="1" x14ac:dyDescent="0.35">
      <c r="A3897" s="131">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95"/>
      <c r="BJ3897" s="95"/>
      <c r="BK3897" s="94"/>
      <c r="BL3897" s="95"/>
      <c r="BM3897" s="96"/>
      <c r="BN3897" s="94"/>
      <c r="BO3897" s="94"/>
      <c r="BP3897" s="42"/>
      <c r="BQ3897" s="120"/>
    </row>
    <row r="3898" spans="1:69" ht="30" hidden="1" customHeight="1" x14ac:dyDescent="0.35">
      <c r="A3898" s="131">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95"/>
      <c r="BJ3898" s="95"/>
      <c r="BK3898" s="94"/>
      <c r="BL3898" s="95"/>
      <c r="BM3898" s="96"/>
      <c r="BN3898" s="94"/>
      <c r="BO3898" s="94"/>
      <c r="BP3898" s="42"/>
      <c r="BQ3898" s="120"/>
    </row>
    <row r="3899" spans="1:69" ht="30" hidden="1" customHeight="1" x14ac:dyDescent="0.35">
      <c r="A3899" s="131">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95"/>
      <c r="BJ3899" s="95"/>
      <c r="BK3899" s="94"/>
      <c r="BL3899" s="95"/>
      <c r="BM3899" s="96"/>
      <c r="BN3899" s="94"/>
      <c r="BO3899" s="94"/>
      <c r="BP3899" s="42"/>
      <c r="BQ3899" s="120"/>
    </row>
    <row r="3900" spans="1:69" ht="30" hidden="1" customHeight="1" x14ac:dyDescent="0.35">
      <c r="A3900" s="131">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95"/>
      <c r="BJ3900" s="95"/>
      <c r="BK3900" s="94"/>
      <c r="BL3900" s="95"/>
      <c r="BM3900" s="96"/>
      <c r="BN3900" s="94"/>
      <c r="BO3900" s="94"/>
      <c r="BP3900" s="42"/>
      <c r="BQ3900" s="120"/>
    </row>
    <row r="3901" spans="1:69" ht="30" hidden="1" customHeight="1" x14ac:dyDescent="0.35">
      <c r="A3901" s="131">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95"/>
      <c r="BJ3901" s="95"/>
      <c r="BK3901" s="94"/>
      <c r="BL3901" s="95"/>
      <c r="BM3901" s="96"/>
      <c r="BN3901" s="94"/>
      <c r="BO3901" s="94"/>
      <c r="BP3901" s="42"/>
      <c r="BQ3901" s="120"/>
    </row>
    <row r="3902" spans="1:69" ht="30" hidden="1" customHeight="1" x14ac:dyDescent="0.35">
      <c r="A3902" s="131">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95"/>
      <c r="BJ3902" s="95"/>
      <c r="BK3902" s="94"/>
      <c r="BL3902" s="95"/>
      <c r="BM3902" s="96"/>
      <c r="BN3902" s="94"/>
      <c r="BO3902" s="94"/>
      <c r="BP3902" s="42"/>
      <c r="BQ3902" s="120"/>
    </row>
    <row r="3903" spans="1:69" ht="30" hidden="1" customHeight="1" x14ac:dyDescent="0.35">
      <c r="A3903" s="131">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95"/>
      <c r="BJ3903" s="95"/>
      <c r="BK3903" s="94"/>
      <c r="BL3903" s="95"/>
      <c r="BM3903" s="96"/>
      <c r="BN3903" s="94"/>
      <c r="BO3903" s="94"/>
      <c r="BP3903" s="42"/>
      <c r="BQ3903" s="120"/>
    </row>
    <row r="3904" spans="1:69" ht="30" hidden="1" customHeight="1" x14ac:dyDescent="0.35">
      <c r="A3904" s="131">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95"/>
      <c r="BJ3904" s="95"/>
      <c r="BK3904" s="94"/>
      <c r="BL3904" s="95"/>
      <c r="BM3904" s="96"/>
      <c r="BN3904" s="94"/>
      <c r="BO3904" s="94"/>
      <c r="BP3904" s="42"/>
      <c r="BQ3904" s="120"/>
    </row>
    <row r="3905" spans="1:69" ht="30" hidden="1" customHeight="1" x14ac:dyDescent="0.35">
      <c r="A3905" s="131">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95"/>
      <c r="BJ3905" s="95"/>
      <c r="BK3905" s="94"/>
      <c r="BL3905" s="95"/>
      <c r="BM3905" s="96"/>
      <c r="BN3905" s="94"/>
      <c r="BO3905" s="94"/>
      <c r="BP3905" s="42"/>
      <c r="BQ3905" s="120"/>
    </row>
    <row r="3906" spans="1:69" ht="30" hidden="1" customHeight="1" x14ac:dyDescent="0.35">
      <c r="A3906" s="131">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95"/>
      <c r="BJ3906" s="95"/>
      <c r="BK3906" s="94"/>
      <c r="BL3906" s="95"/>
      <c r="BM3906" s="96"/>
      <c r="BN3906" s="94"/>
      <c r="BO3906" s="94"/>
      <c r="BP3906" s="42"/>
      <c r="BQ3906" s="120"/>
    </row>
    <row r="3907" spans="1:69" ht="30" hidden="1" customHeight="1" x14ac:dyDescent="0.35">
      <c r="A3907" s="131">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95"/>
      <c r="BJ3907" s="95"/>
      <c r="BK3907" s="94"/>
      <c r="BL3907" s="95"/>
      <c r="BM3907" s="96"/>
      <c r="BN3907" s="94"/>
      <c r="BO3907" s="94"/>
      <c r="BP3907" s="42"/>
      <c r="BQ3907" s="120"/>
    </row>
    <row r="3908" spans="1:69" ht="30" hidden="1" customHeight="1" x14ac:dyDescent="0.35">
      <c r="A3908" s="131">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95"/>
      <c r="BJ3908" s="95"/>
      <c r="BK3908" s="94"/>
      <c r="BL3908" s="95"/>
      <c r="BM3908" s="96"/>
      <c r="BN3908" s="94"/>
      <c r="BO3908" s="94"/>
      <c r="BP3908" s="42"/>
      <c r="BQ3908" s="120"/>
    </row>
    <row r="3909" spans="1:69" ht="30" hidden="1" customHeight="1" x14ac:dyDescent="0.35">
      <c r="A3909" s="131">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95"/>
      <c r="BJ3909" s="95"/>
      <c r="BK3909" s="94"/>
      <c r="BL3909" s="95"/>
      <c r="BM3909" s="96"/>
      <c r="BN3909" s="94"/>
      <c r="BO3909" s="94"/>
      <c r="BP3909" s="42"/>
      <c r="BQ3909" s="120"/>
    </row>
    <row r="3910" spans="1:69" ht="30" hidden="1" customHeight="1" x14ac:dyDescent="0.35">
      <c r="A3910" s="131">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95"/>
      <c r="BJ3910" s="95"/>
      <c r="BK3910" s="94"/>
      <c r="BL3910" s="95"/>
      <c r="BM3910" s="96"/>
      <c r="BN3910" s="94"/>
      <c r="BO3910" s="94"/>
      <c r="BP3910" s="42"/>
      <c r="BQ3910" s="120"/>
    </row>
    <row r="3911" spans="1:69" ht="30" hidden="1" customHeight="1" x14ac:dyDescent="0.35">
      <c r="A3911" s="131">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95"/>
      <c r="BJ3911" s="95"/>
      <c r="BK3911" s="94"/>
      <c r="BL3911" s="95"/>
      <c r="BM3911" s="96"/>
      <c r="BN3911" s="94"/>
      <c r="BO3911" s="94"/>
      <c r="BP3911" s="42"/>
      <c r="BQ3911" s="120"/>
    </row>
    <row r="3912" spans="1:69" ht="30" hidden="1" customHeight="1" x14ac:dyDescent="0.35">
      <c r="A3912" s="131">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95"/>
      <c r="BJ3912" s="95"/>
      <c r="BK3912" s="94"/>
      <c r="BL3912" s="95"/>
      <c r="BM3912" s="96"/>
      <c r="BN3912" s="94"/>
      <c r="BO3912" s="94"/>
      <c r="BP3912" s="42"/>
      <c r="BQ3912" s="120"/>
    </row>
    <row r="3913" spans="1:69" ht="30" hidden="1" customHeight="1" x14ac:dyDescent="0.35">
      <c r="A3913" s="131">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95"/>
      <c r="BJ3913" s="95"/>
      <c r="BK3913" s="94"/>
      <c r="BL3913" s="95"/>
      <c r="BM3913" s="96"/>
      <c r="BN3913" s="94"/>
      <c r="BO3913" s="94"/>
      <c r="BP3913" s="42"/>
      <c r="BQ3913" s="120"/>
    </row>
    <row r="3914" spans="1:69" ht="30" hidden="1" customHeight="1" x14ac:dyDescent="0.35">
      <c r="A3914" s="131">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95"/>
      <c r="BJ3914" s="95"/>
      <c r="BK3914" s="94"/>
      <c r="BL3914" s="95"/>
      <c r="BM3914" s="96"/>
      <c r="BN3914" s="94"/>
      <c r="BO3914" s="94"/>
      <c r="BP3914" s="42"/>
      <c r="BQ3914" s="120"/>
    </row>
    <row r="3915" spans="1:69" ht="30" hidden="1" customHeight="1" x14ac:dyDescent="0.35">
      <c r="A3915" s="131">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95"/>
      <c r="BJ3915" s="95"/>
      <c r="BK3915" s="94"/>
      <c r="BL3915" s="95"/>
      <c r="BM3915" s="96"/>
      <c r="BN3915" s="94"/>
      <c r="BO3915" s="94"/>
      <c r="BP3915" s="42"/>
      <c r="BQ3915" s="120"/>
    </row>
    <row r="3916" spans="1:69" ht="30" hidden="1" customHeight="1" x14ac:dyDescent="0.35">
      <c r="A3916" s="131">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95"/>
      <c r="BJ3916" s="95"/>
      <c r="BK3916" s="94"/>
      <c r="BL3916" s="95"/>
      <c r="BM3916" s="96"/>
      <c r="BN3916" s="94"/>
      <c r="BO3916" s="94"/>
      <c r="BP3916" s="42"/>
      <c r="BQ3916" s="120"/>
    </row>
    <row r="3917" spans="1:69" ht="30" hidden="1" customHeight="1" x14ac:dyDescent="0.35">
      <c r="A3917" s="131">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95"/>
      <c r="BJ3917" s="95"/>
      <c r="BK3917" s="94"/>
      <c r="BL3917" s="95"/>
      <c r="BM3917" s="96"/>
      <c r="BN3917" s="94"/>
      <c r="BO3917" s="94"/>
      <c r="BP3917" s="42"/>
      <c r="BQ3917" s="120"/>
    </row>
    <row r="3918" spans="1:69" ht="30" hidden="1" customHeight="1" x14ac:dyDescent="0.35">
      <c r="A3918" s="131">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95"/>
      <c r="BJ3918" s="95"/>
      <c r="BK3918" s="94"/>
      <c r="BL3918" s="95"/>
      <c r="BM3918" s="96"/>
      <c r="BN3918" s="94"/>
      <c r="BO3918" s="94"/>
      <c r="BP3918" s="42"/>
      <c r="BQ3918" s="120"/>
    </row>
    <row r="3919" spans="1:69" ht="30" hidden="1" customHeight="1" x14ac:dyDescent="0.35">
      <c r="A3919" s="131">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95"/>
      <c r="BJ3919" s="95"/>
      <c r="BK3919" s="94"/>
      <c r="BL3919" s="95"/>
      <c r="BM3919" s="96"/>
      <c r="BN3919" s="94"/>
      <c r="BO3919" s="94"/>
      <c r="BP3919" s="42"/>
      <c r="BQ3919" s="120"/>
    </row>
    <row r="3920" spans="1:69" ht="30" hidden="1" customHeight="1" x14ac:dyDescent="0.35">
      <c r="A3920" s="131">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95"/>
      <c r="BJ3920" s="95"/>
      <c r="BK3920" s="94"/>
      <c r="BL3920" s="95"/>
      <c r="BM3920" s="96"/>
      <c r="BN3920" s="94"/>
      <c r="BO3920" s="94"/>
      <c r="BP3920" s="42"/>
      <c r="BQ3920" s="120"/>
    </row>
    <row r="3921" spans="1:69" ht="30" hidden="1" customHeight="1" x14ac:dyDescent="0.35">
      <c r="A3921" s="131">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95"/>
      <c r="BJ3921" s="95"/>
      <c r="BK3921" s="94"/>
      <c r="BL3921" s="95"/>
      <c r="BM3921" s="96"/>
      <c r="BN3921" s="94"/>
      <c r="BO3921" s="94"/>
      <c r="BP3921" s="42"/>
      <c r="BQ3921" s="120"/>
    </row>
    <row r="3922" spans="1:69" ht="30" hidden="1" customHeight="1" x14ac:dyDescent="0.35">
      <c r="A3922" s="131">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95"/>
      <c r="BJ3922" s="95"/>
      <c r="BK3922" s="94"/>
      <c r="BL3922" s="95"/>
      <c r="BM3922" s="96"/>
      <c r="BN3922" s="94"/>
      <c r="BO3922" s="94"/>
      <c r="BP3922" s="42"/>
      <c r="BQ3922" s="120"/>
    </row>
    <row r="3923" spans="1:69" ht="30" hidden="1" customHeight="1" x14ac:dyDescent="0.35">
      <c r="A3923" s="131">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95"/>
      <c r="BJ3923" s="95"/>
      <c r="BK3923" s="94"/>
      <c r="BL3923" s="95"/>
      <c r="BM3923" s="96"/>
      <c r="BN3923" s="94"/>
      <c r="BO3923" s="94"/>
      <c r="BP3923" s="42"/>
      <c r="BQ3923" s="120"/>
    </row>
    <row r="3924" spans="1:69" ht="30" hidden="1" customHeight="1" x14ac:dyDescent="0.35">
      <c r="A3924" s="131">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95"/>
      <c r="BJ3924" s="95"/>
      <c r="BK3924" s="94"/>
      <c r="BL3924" s="95"/>
      <c r="BM3924" s="96"/>
      <c r="BN3924" s="94"/>
      <c r="BO3924" s="94"/>
      <c r="BP3924" s="42"/>
      <c r="BQ3924" s="120"/>
    </row>
    <row r="3925" spans="1:69" ht="30" hidden="1" customHeight="1" x14ac:dyDescent="0.35">
      <c r="A3925" s="131">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95"/>
      <c r="BJ3925" s="95"/>
      <c r="BK3925" s="94"/>
      <c r="BL3925" s="95"/>
      <c r="BM3925" s="96"/>
      <c r="BN3925" s="94"/>
      <c r="BO3925" s="94"/>
      <c r="BP3925" s="42"/>
      <c r="BQ3925" s="120"/>
    </row>
    <row r="3926" spans="1:69" ht="30" hidden="1" customHeight="1" x14ac:dyDescent="0.35">
      <c r="A3926" s="131">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95"/>
      <c r="BJ3926" s="95"/>
      <c r="BK3926" s="94"/>
      <c r="BL3926" s="95"/>
      <c r="BM3926" s="96"/>
      <c r="BN3926" s="94"/>
      <c r="BO3926" s="94"/>
      <c r="BP3926" s="42"/>
      <c r="BQ3926" s="120"/>
    </row>
    <row r="3927" spans="1:69" ht="30" hidden="1" customHeight="1" x14ac:dyDescent="0.35">
      <c r="A3927" s="131">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95"/>
      <c r="BJ3927" s="95"/>
      <c r="BK3927" s="94"/>
      <c r="BL3927" s="95"/>
      <c r="BM3927" s="96"/>
      <c r="BN3927" s="94"/>
      <c r="BO3927" s="94"/>
      <c r="BP3927" s="42"/>
      <c r="BQ3927" s="120"/>
    </row>
    <row r="3928" spans="1:69" ht="30" hidden="1" customHeight="1" x14ac:dyDescent="0.35">
      <c r="A3928" s="131">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95"/>
      <c r="BJ3928" s="95"/>
      <c r="BK3928" s="94"/>
      <c r="BL3928" s="95"/>
      <c r="BM3928" s="96"/>
      <c r="BN3928" s="94"/>
      <c r="BO3928" s="94"/>
      <c r="BP3928" s="42"/>
      <c r="BQ3928" s="120"/>
    </row>
    <row r="3929" spans="1:69" ht="30" hidden="1" customHeight="1" x14ac:dyDescent="0.35">
      <c r="A3929" s="131">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95"/>
      <c r="BJ3929" s="95"/>
      <c r="BK3929" s="94"/>
      <c r="BL3929" s="95"/>
      <c r="BM3929" s="96"/>
      <c r="BN3929" s="94"/>
      <c r="BO3929" s="94"/>
      <c r="BP3929" s="42"/>
      <c r="BQ3929" s="120"/>
    </row>
    <row r="3930" spans="1:69" ht="30" hidden="1" customHeight="1" x14ac:dyDescent="0.35">
      <c r="A3930" s="131">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95"/>
      <c r="BJ3930" s="95"/>
      <c r="BK3930" s="94"/>
      <c r="BL3930" s="95"/>
      <c r="BM3930" s="96"/>
      <c r="BN3930" s="94"/>
      <c r="BO3930" s="94"/>
      <c r="BP3930" s="42"/>
      <c r="BQ3930" s="120"/>
    </row>
    <row r="3931" spans="1:69" ht="30" hidden="1" customHeight="1" x14ac:dyDescent="0.35">
      <c r="A3931" s="131">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95"/>
      <c r="BJ3931" s="95"/>
      <c r="BK3931" s="94"/>
      <c r="BL3931" s="95"/>
      <c r="BM3931" s="96"/>
      <c r="BN3931" s="94"/>
      <c r="BO3931" s="94"/>
      <c r="BP3931" s="42"/>
      <c r="BQ3931" s="120"/>
    </row>
    <row r="3932" spans="1:69" ht="30" hidden="1" customHeight="1" x14ac:dyDescent="0.35">
      <c r="A3932" s="131">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95"/>
      <c r="BJ3932" s="95"/>
      <c r="BK3932" s="94"/>
      <c r="BL3932" s="95"/>
      <c r="BM3932" s="96"/>
      <c r="BN3932" s="94"/>
      <c r="BO3932" s="94"/>
      <c r="BP3932" s="42"/>
      <c r="BQ3932" s="120"/>
    </row>
    <row r="3933" spans="1:69" ht="30" hidden="1" customHeight="1" x14ac:dyDescent="0.35">
      <c r="A3933" s="131">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95"/>
      <c r="BJ3933" s="95"/>
      <c r="BK3933" s="94"/>
      <c r="BL3933" s="95"/>
      <c r="BM3933" s="96"/>
      <c r="BN3933" s="94"/>
      <c r="BO3933" s="94"/>
      <c r="BP3933" s="42"/>
      <c r="BQ3933" s="120"/>
    </row>
    <row r="3934" spans="1:69" ht="30" hidden="1" customHeight="1" x14ac:dyDescent="0.35">
      <c r="A3934" s="131">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95"/>
      <c r="BJ3934" s="95"/>
      <c r="BK3934" s="94"/>
      <c r="BL3934" s="95"/>
      <c r="BM3934" s="96"/>
      <c r="BN3934" s="94"/>
      <c r="BO3934" s="94"/>
      <c r="BP3934" s="42"/>
      <c r="BQ3934" s="120"/>
    </row>
    <row r="3935" spans="1:69" ht="30" hidden="1" customHeight="1" x14ac:dyDescent="0.35">
      <c r="A3935" s="131">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95"/>
      <c r="BJ3935" s="95"/>
      <c r="BK3935" s="94"/>
      <c r="BL3935" s="95"/>
      <c r="BM3935" s="96"/>
      <c r="BN3935" s="94"/>
      <c r="BO3935" s="94"/>
      <c r="BP3935" s="42"/>
      <c r="BQ3935" s="120"/>
    </row>
    <row r="3936" spans="1:69" ht="30" hidden="1" customHeight="1" x14ac:dyDescent="0.35">
      <c r="A3936" s="131">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95"/>
      <c r="BJ3936" s="95"/>
      <c r="BK3936" s="94"/>
      <c r="BL3936" s="95"/>
      <c r="BM3936" s="96"/>
      <c r="BN3936" s="94"/>
      <c r="BO3936" s="94"/>
      <c r="BP3936" s="42"/>
      <c r="BQ3936" s="120"/>
    </row>
    <row r="3937" spans="1:69" ht="30" hidden="1" customHeight="1" x14ac:dyDescent="0.35">
      <c r="A3937" s="131">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95"/>
      <c r="BJ3937" s="95"/>
      <c r="BK3937" s="94"/>
      <c r="BL3937" s="95"/>
      <c r="BM3937" s="96"/>
      <c r="BN3937" s="94"/>
      <c r="BO3937" s="94"/>
      <c r="BP3937" s="42"/>
      <c r="BQ3937" s="120"/>
    </row>
    <row r="3938" spans="1:69" ht="30" hidden="1" customHeight="1" x14ac:dyDescent="0.35">
      <c r="A3938" s="131">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95"/>
      <c r="BJ3938" s="95"/>
      <c r="BK3938" s="94"/>
      <c r="BL3938" s="95"/>
      <c r="BM3938" s="96"/>
      <c r="BN3938" s="94"/>
      <c r="BO3938" s="94"/>
      <c r="BP3938" s="42"/>
      <c r="BQ3938" s="120"/>
    </row>
    <row r="3939" spans="1:69" ht="30" hidden="1" customHeight="1" x14ac:dyDescent="0.35">
      <c r="A3939" s="131">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95"/>
      <c r="BJ3939" s="95"/>
      <c r="BK3939" s="94"/>
      <c r="BL3939" s="95"/>
      <c r="BM3939" s="96"/>
      <c r="BN3939" s="94"/>
      <c r="BO3939" s="94"/>
      <c r="BP3939" s="42"/>
      <c r="BQ3939" s="120"/>
    </row>
    <row r="3940" spans="1:69" ht="30" hidden="1" customHeight="1" x14ac:dyDescent="0.35">
      <c r="A3940" s="131">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95"/>
      <c r="BJ3940" s="95"/>
      <c r="BK3940" s="94"/>
      <c r="BL3940" s="95"/>
      <c r="BM3940" s="96"/>
      <c r="BN3940" s="94"/>
      <c r="BO3940" s="94"/>
      <c r="BP3940" s="42"/>
      <c r="BQ3940" s="120"/>
    </row>
    <row r="3941" spans="1:69" ht="30" hidden="1" customHeight="1" x14ac:dyDescent="0.35">
      <c r="A3941" s="131">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95"/>
      <c r="BJ3941" s="95"/>
      <c r="BK3941" s="94"/>
      <c r="BL3941" s="95"/>
      <c r="BM3941" s="96"/>
      <c r="BN3941" s="94"/>
      <c r="BO3941" s="94"/>
      <c r="BP3941" s="42"/>
      <c r="BQ3941" s="120"/>
    </row>
    <row r="3942" spans="1:69" ht="30" hidden="1" customHeight="1" x14ac:dyDescent="0.35">
      <c r="A3942" s="131">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95"/>
      <c r="BJ3942" s="95"/>
      <c r="BK3942" s="94"/>
      <c r="BL3942" s="95"/>
      <c r="BM3942" s="96"/>
      <c r="BN3942" s="94"/>
      <c r="BO3942" s="94"/>
      <c r="BP3942" s="42"/>
      <c r="BQ3942" s="120"/>
    </row>
    <row r="3943" spans="1:69" ht="30" hidden="1" customHeight="1" x14ac:dyDescent="0.35">
      <c r="A3943" s="131">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95"/>
      <c r="BJ3943" s="95"/>
      <c r="BK3943" s="94"/>
      <c r="BL3943" s="95"/>
      <c r="BM3943" s="96"/>
      <c r="BN3943" s="94"/>
      <c r="BO3943" s="94"/>
      <c r="BP3943" s="42"/>
      <c r="BQ3943" s="120"/>
    </row>
    <row r="3944" spans="1:69" ht="30" hidden="1" customHeight="1" x14ac:dyDescent="0.35">
      <c r="A3944" s="131">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95"/>
      <c r="BJ3944" s="95"/>
      <c r="BK3944" s="94"/>
      <c r="BL3944" s="95"/>
      <c r="BM3944" s="96"/>
      <c r="BN3944" s="94"/>
      <c r="BO3944" s="94"/>
      <c r="BP3944" s="42"/>
      <c r="BQ3944" s="120"/>
    </row>
    <row r="3945" spans="1:69" ht="30" hidden="1" customHeight="1" x14ac:dyDescent="0.35">
      <c r="A3945" s="131">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95"/>
      <c r="BJ3945" s="95"/>
      <c r="BK3945" s="94"/>
      <c r="BL3945" s="95"/>
      <c r="BM3945" s="96"/>
      <c r="BN3945" s="94"/>
      <c r="BO3945" s="94"/>
      <c r="BP3945" s="42"/>
      <c r="BQ3945" s="120"/>
    </row>
    <row r="3946" spans="1:69" ht="30" hidden="1" customHeight="1" x14ac:dyDescent="0.35">
      <c r="A3946" s="131">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95"/>
      <c r="BJ3946" s="95"/>
      <c r="BK3946" s="94"/>
      <c r="BL3946" s="95"/>
      <c r="BM3946" s="96"/>
      <c r="BN3946" s="94"/>
      <c r="BO3946" s="94"/>
      <c r="BP3946" s="42"/>
      <c r="BQ3946" s="120"/>
    </row>
    <row r="3947" spans="1:69" ht="30" hidden="1" customHeight="1" x14ac:dyDescent="0.35">
      <c r="A3947" s="131">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95"/>
      <c r="BJ3947" s="95"/>
      <c r="BK3947" s="94"/>
      <c r="BL3947" s="95"/>
      <c r="BM3947" s="96"/>
      <c r="BN3947" s="94"/>
      <c r="BO3947" s="94"/>
      <c r="BP3947" s="42"/>
      <c r="BQ3947" s="120"/>
    </row>
    <row r="3948" spans="1:69" ht="30" hidden="1" customHeight="1" x14ac:dyDescent="0.35">
      <c r="A3948" s="131">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95"/>
      <c r="BJ3948" s="95"/>
      <c r="BK3948" s="94"/>
      <c r="BL3948" s="95"/>
      <c r="BM3948" s="96"/>
      <c r="BN3948" s="94"/>
      <c r="BO3948" s="94"/>
      <c r="BP3948" s="42"/>
      <c r="BQ3948" s="120"/>
    </row>
    <row r="3949" spans="1:69" ht="30" hidden="1" customHeight="1" x14ac:dyDescent="0.35">
      <c r="A3949" s="131">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95"/>
      <c r="BJ3949" s="95"/>
      <c r="BK3949" s="94"/>
      <c r="BL3949" s="95"/>
      <c r="BM3949" s="96"/>
      <c r="BN3949" s="94"/>
      <c r="BO3949" s="94"/>
      <c r="BP3949" s="42"/>
      <c r="BQ3949" s="120"/>
    </row>
    <row r="3950" spans="1:69" ht="30" hidden="1" customHeight="1" x14ac:dyDescent="0.35">
      <c r="A3950" s="131">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95"/>
      <c r="BJ3950" s="95"/>
      <c r="BK3950" s="94"/>
      <c r="BL3950" s="95"/>
      <c r="BM3950" s="96"/>
      <c r="BN3950" s="94"/>
      <c r="BO3950" s="94"/>
      <c r="BP3950" s="42"/>
      <c r="BQ3950" s="120"/>
    </row>
    <row r="3951" spans="1:69" ht="30" hidden="1" customHeight="1" x14ac:dyDescent="0.35">
      <c r="A3951" s="131">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95"/>
      <c r="BJ3951" s="95"/>
      <c r="BK3951" s="94"/>
      <c r="BL3951" s="95"/>
      <c r="BM3951" s="96"/>
      <c r="BN3951" s="94"/>
      <c r="BO3951" s="94"/>
      <c r="BP3951" s="42"/>
      <c r="BQ3951" s="120"/>
    </row>
    <row r="3952" spans="1:69" ht="30" hidden="1" customHeight="1" x14ac:dyDescent="0.35">
      <c r="A3952" s="131">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95"/>
      <c r="BJ3952" s="95"/>
      <c r="BK3952" s="94"/>
      <c r="BL3952" s="95"/>
      <c r="BM3952" s="96"/>
      <c r="BN3952" s="94"/>
      <c r="BO3952" s="94"/>
      <c r="BP3952" s="42"/>
      <c r="BQ3952" s="120"/>
    </row>
    <row r="3953" spans="1:69" ht="30" hidden="1" customHeight="1" x14ac:dyDescent="0.35">
      <c r="A3953" s="131">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95"/>
      <c r="BJ3953" s="95"/>
      <c r="BK3953" s="94"/>
      <c r="BL3953" s="95"/>
      <c r="BM3953" s="96"/>
      <c r="BN3953" s="94"/>
      <c r="BO3953" s="94"/>
      <c r="BP3953" s="42"/>
      <c r="BQ3953" s="120"/>
    </row>
    <row r="3954" spans="1:69" ht="30" hidden="1" customHeight="1" x14ac:dyDescent="0.35">
      <c r="A3954" s="131">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95"/>
      <c r="BJ3954" s="95"/>
      <c r="BK3954" s="94"/>
      <c r="BL3954" s="95"/>
      <c r="BM3954" s="96"/>
      <c r="BN3954" s="94"/>
      <c r="BO3954" s="94"/>
      <c r="BP3954" s="42"/>
      <c r="BQ3954" s="120"/>
    </row>
    <row r="3955" spans="1:69" ht="30" hidden="1" customHeight="1" x14ac:dyDescent="0.35">
      <c r="A3955" s="131">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95"/>
      <c r="BJ3955" s="95"/>
      <c r="BK3955" s="94"/>
      <c r="BL3955" s="95"/>
      <c r="BM3955" s="96"/>
      <c r="BN3955" s="94"/>
      <c r="BO3955" s="94"/>
      <c r="BP3955" s="42"/>
      <c r="BQ3955" s="120"/>
    </row>
    <row r="3956" spans="1:69" ht="30" hidden="1" customHeight="1" x14ac:dyDescent="0.35">
      <c r="A3956" s="131">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95"/>
      <c r="BJ3956" s="95"/>
      <c r="BK3956" s="94"/>
      <c r="BL3956" s="95"/>
      <c r="BM3956" s="96"/>
      <c r="BN3956" s="94"/>
      <c r="BO3956" s="94"/>
      <c r="BP3956" s="42"/>
      <c r="BQ3956" s="120"/>
    </row>
    <row r="3957" spans="1:69" ht="30" hidden="1" customHeight="1" x14ac:dyDescent="0.35">
      <c r="A3957" s="131">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95"/>
      <c r="BJ3957" s="95"/>
      <c r="BK3957" s="94"/>
      <c r="BL3957" s="95"/>
      <c r="BM3957" s="96"/>
      <c r="BN3957" s="94"/>
      <c r="BO3957" s="94"/>
      <c r="BP3957" s="42"/>
      <c r="BQ3957" s="120"/>
    </row>
    <row r="3958" spans="1:69" ht="30" hidden="1" customHeight="1" x14ac:dyDescent="0.35">
      <c r="A3958" s="131">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95"/>
      <c r="BJ3958" s="95"/>
      <c r="BK3958" s="94"/>
      <c r="BL3958" s="95"/>
      <c r="BM3958" s="96"/>
      <c r="BN3958" s="94"/>
      <c r="BO3958" s="94"/>
      <c r="BP3958" s="42"/>
      <c r="BQ3958" s="120"/>
    </row>
    <row r="3959" spans="1:69" ht="30" hidden="1" customHeight="1" x14ac:dyDescent="0.35">
      <c r="A3959" s="131">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95"/>
      <c r="BJ3959" s="95"/>
      <c r="BK3959" s="94"/>
      <c r="BL3959" s="95"/>
      <c r="BM3959" s="96"/>
      <c r="BN3959" s="94"/>
      <c r="BO3959" s="94"/>
      <c r="BP3959" s="42"/>
      <c r="BQ3959" s="120"/>
    </row>
    <row r="3960" spans="1:69" ht="30" hidden="1" customHeight="1" x14ac:dyDescent="0.35">
      <c r="A3960" s="131">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95"/>
      <c r="BJ3960" s="95"/>
      <c r="BK3960" s="94"/>
      <c r="BL3960" s="95"/>
      <c r="BM3960" s="96"/>
      <c r="BN3960" s="94"/>
      <c r="BO3960" s="94"/>
      <c r="BP3960" s="42"/>
      <c r="BQ3960" s="120"/>
    </row>
    <row r="3961" spans="1:69" ht="30" hidden="1" customHeight="1" x14ac:dyDescent="0.35">
      <c r="A3961" s="131">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95"/>
      <c r="BJ3961" s="95"/>
      <c r="BK3961" s="94"/>
      <c r="BL3961" s="95"/>
      <c r="BM3961" s="96"/>
      <c r="BN3961" s="94"/>
      <c r="BO3961" s="94"/>
      <c r="BP3961" s="42"/>
      <c r="BQ3961" s="120"/>
    </row>
    <row r="3962" spans="1:69" ht="30" hidden="1" customHeight="1" x14ac:dyDescent="0.35">
      <c r="A3962" s="131">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95"/>
      <c r="BJ3962" s="95"/>
      <c r="BK3962" s="94"/>
      <c r="BL3962" s="95"/>
      <c r="BM3962" s="96"/>
      <c r="BN3962" s="94"/>
      <c r="BO3962" s="94"/>
      <c r="BP3962" s="42"/>
      <c r="BQ3962" s="120"/>
    </row>
    <row r="3963" spans="1:69" ht="30" hidden="1" customHeight="1" x14ac:dyDescent="0.35">
      <c r="A3963" s="131">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95"/>
      <c r="BJ3963" s="95"/>
      <c r="BK3963" s="94"/>
      <c r="BL3963" s="95"/>
      <c r="BM3963" s="96"/>
      <c r="BN3963" s="94"/>
      <c r="BO3963" s="94"/>
      <c r="BP3963" s="42"/>
      <c r="BQ3963" s="120"/>
    </row>
    <row r="3964" spans="1:69" ht="30" hidden="1" customHeight="1" x14ac:dyDescent="0.35">
      <c r="A3964" s="131">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95"/>
      <c r="BJ3964" s="95"/>
      <c r="BK3964" s="94"/>
      <c r="BL3964" s="95"/>
      <c r="BM3964" s="96"/>
      <c r="BN3964" s="94"/>
      <c r="BO3964" s="94"/>
      <c r="BP3964" s="42"/>
      <c r="BQ3964" s="120"/>
    </row>
    <row r="3965" spans="1:69" ht="30" hidden="1" customHeight="1" x14ac:dyDescent="0.35">
      <c r="A3965" s="131">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95"/>
      <c r="BJ3965" s="95"/>
      <c r="BK3965" s="94"/>
      <c r="BL3965" s="95"/>
      <c r="BM3965" s="96"/>
      <c r="BN3965" s="94"/>
      <c r="BO3965" s="94"/>
      <c r="BP3965" s="42"/>
      <c r="BQ3965" s="120"/>
    </row>
    <row r="3966" spans="1:69" ht="30" hidden="1" customHeight="1" x14ac:dyDescent="0.35">
      <c r="A3966" s="131">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95"/>
      <c r="BJ3966" s="95"/>
      <c r="BK3966" s="94"/>
      <c r="BL3966" s="95"/>
      <c r="BM3966" s="96"/>
      <c r="BN3966" s="94"/>
      <c r="BO3966" s="94"/>
      <c r="BP3966" s="42"/>
      <c r="BQ3966" s="120"/>
    </row>
    <row r="3967" spans="1:69" ht="30" hidden="1" customHeight="1" x14ac:dyDescent="0.35">
      <c r="A3967" s="131">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95"/>
      <c r="BJ3967" s="95"/>
      <c r="BK3967" s="94"/>
      <c r="BL3967" s="95"/>
      <c r="BM3967" s="96"/>
      <c r="BN3967" s="94"/>
      <c r="BO3967" s="94"/>
      <c r="BP3967" s="42"/>
      <c r="BQ3967" s="120"/>
    </row>
    <row r="3968" spans="1:69" ht="30" hidden="1" customHeight="1" x14ac:dyDescent="0.35">
      <c r="A3968" s="131">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95"/>
      <c r="BJ3968" s="95"/>
      <c r="BK3968" s="94"/>
      <c r="BL3968" s="95"/>
      <c r="BM3968" s="96"/>
      <c r="BN3968" s="94"/>
      <c r="BO3968" s="94"/>
      <c r="BP3968" s="42"/>
      <c r="BQ3968" s="120"/>
    </row>
    <row r="3969" spans="1:69" ht="30" hidden="1" customHeight="1" x14ac:dyDescent="0.35">
      <c r="A3969" s="131">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1">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1">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1">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1">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1">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1">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1">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1">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1">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1">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1">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1">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1">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1">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1">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1">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1">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1">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1">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1">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1">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1">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1">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1">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1">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1">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1">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1">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1">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1">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1">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1">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1">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1">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1">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1">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1">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1">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1">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1">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1">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1">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1">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1">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1">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1">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1">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1">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1">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1">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1">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1">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1">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1">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1">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1">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1">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1">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1">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1">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1">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1">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1">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1">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1">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1">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1">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1">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1">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1">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1">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1">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1">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1">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1">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1">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1">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1">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1">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1">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1">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1">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1">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1">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1">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1">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1">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1">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1">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1">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1">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1">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1">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1">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1">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1">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1">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1">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1">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1">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1">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1">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1">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1">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1">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1">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1">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1">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1">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1">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1">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1">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1">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1">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1">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1">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1">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1">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1">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1">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1">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1">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1">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1">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1">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1">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1">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1">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1">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1">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1">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1">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1">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1">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1">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1">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1">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1">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1">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1">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1">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1">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1">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1">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1">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1">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1">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1">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1">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1">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1">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1">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1">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1">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1">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1">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1">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1">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1">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1">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1">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1">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1">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1">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1">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1">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1">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1">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1">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1">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1">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1">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1">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1">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1">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1">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1">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1">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1">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1">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1">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1">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1">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1">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1">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1">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1">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1">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1">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1">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1">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1">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1">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1">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1">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1">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1">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1">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1">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1">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1">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1">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1">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1">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1">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1">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1">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1">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1">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1">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1">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1">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1">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1">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1">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1">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1">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1">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1">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1">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1">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1">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1">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1">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1">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1">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1">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1">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1">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1">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1">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1">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1">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1">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1">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1">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1">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1">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1">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1">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1">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1">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1">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1">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1">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1">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1">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1">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1">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1">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1">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1">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1">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1">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1">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1">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1">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1">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1">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1">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1">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1">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1">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1">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1">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1">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1">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1">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1">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1">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1">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1">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1">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1">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1">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1">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1">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1">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1">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1">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1">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1">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1">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1">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1">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1">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1">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1">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1">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1">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1">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1">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1">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1">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1">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1">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1">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1">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1">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1">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1">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1">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1">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1">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1">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1">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1">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1">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1">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1">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1">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1">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1">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1">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1">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1">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1">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1">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1">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1">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1">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1">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1">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1">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1">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1">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1">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1">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1">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1">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1">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1">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1">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1">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1">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1">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1">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1">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1">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1">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1">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1">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1">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1">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1">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1">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1">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1">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1">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1">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1">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1">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1">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1">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1">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1">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1">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1">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1">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1">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1">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1">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1">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1">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1">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1">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1">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1">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1">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1">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1">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1">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1">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1">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1">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1">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1">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1">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1">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1">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1">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1">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1">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1">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1">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1">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1">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1">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1">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1">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1">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1">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1">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1">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1">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1">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1">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1">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1">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1">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1">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1">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1">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1">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1">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1">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1">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1">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1">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1">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1">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1">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1">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1">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1">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1">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1">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1">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1">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1">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1">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1">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1">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1">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1">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1">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1">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1">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1">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1">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1">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1">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1">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1">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1">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1">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1">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1">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1">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1">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1">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1">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1">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1">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1">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1">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1">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1">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1">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1">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1">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1">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1">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1">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1">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1">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1">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1">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1">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1">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1">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1">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1">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1">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1">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1">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1">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1">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1">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1">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1">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1">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1">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1">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1">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1">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1">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1">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1">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1">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1">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1">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1">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1">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1">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1">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1">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1">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1">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1">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1">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1">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1">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1">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1">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1">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1">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1">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1">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1">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1">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1">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1">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1">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1">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1">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1">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1">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1">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1">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1">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1">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1">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1">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1">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1">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1">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1">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1">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1">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1">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1">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1">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1">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1">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1">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1">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1">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1">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1">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1">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1">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1">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1">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1">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1">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1">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1">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1">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1">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1">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1">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1">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1">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1">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1">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1">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1">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1">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1">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1">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1">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1">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1">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1">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1">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1">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1">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1">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1">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1">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1">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1">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1">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1">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1">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1">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1">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1">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1">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1">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1">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1">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1">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1">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1">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1">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1">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1">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1">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1">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1">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1">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1">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1">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1">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1">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1">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1">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1">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1">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1">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1">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1">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1">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1">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1">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1">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1">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1">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1">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1">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1">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1">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1">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1">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1">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1">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1">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1">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1">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1">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1">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1">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1">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1">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1">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1">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1">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1">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1">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1">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1">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1">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1">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1">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1">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1">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1">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1">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1">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1">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1">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1">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1">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1">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1">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1">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1">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1">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1">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1">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1">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1">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1">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1">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1">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1">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1">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1">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1">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1">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1">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1">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1">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1">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1">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1">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1">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1">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1">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1">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1">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1">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1">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1">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1">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1">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1">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1">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1">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1">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1">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1">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1">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1">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1">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1">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1">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1">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1">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1">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1">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1">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1">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1">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1">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1">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1">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1">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1">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1">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1">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1">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1">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1">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1">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1">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1">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1">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1">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1">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1">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1">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1">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1">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1">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1">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1">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1">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1">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1">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1">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1">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1">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1">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1">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1">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1">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1">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1">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1">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1">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1">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1">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1">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1">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1">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1">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1">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1">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1">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1">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1">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1">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1">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1">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1">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1">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1">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1">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1">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1">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1">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1">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1">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1">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1">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1">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1">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1">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1">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1">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1">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1">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1">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1">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1">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1">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1">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1">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1">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1">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1">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1">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1">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1">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1">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1">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1">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1">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1">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1">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1">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1">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1">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1">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1">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1">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1">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1">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1">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1">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1">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1">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1">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1">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1">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1">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1">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1">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1">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1">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1">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1">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1">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1">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1">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1">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1">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1">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1">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1">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1">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1">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1">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1">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1">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1">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1">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1">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1">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1">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1">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1">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1">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1">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1">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1">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1">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1">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1">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1">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1">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1">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1">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1">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1">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1">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1">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1">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1">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1">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1">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1">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1">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1">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1">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1">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1">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1">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1">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1">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1">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1">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1">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1">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1">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1">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1">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1">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1">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1">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1">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1">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1">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1">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1">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1">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1">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1">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1">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1">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1">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1">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1">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1">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1">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1">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1">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1">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1">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1">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1">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1">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1">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1">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1">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1">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1">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1">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1">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1">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1">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1">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1">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1">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1">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1">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1">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1">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1">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1">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1">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1">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1">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1">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1">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1">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1">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1">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1">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1">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1">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1">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1">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1">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1">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1">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1">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1">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1">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1">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1">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1">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1">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1">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1">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1">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1">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1">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1">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1">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1">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1">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1">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1">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1">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1">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1">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1">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1">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1">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1">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1">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1">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1">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1">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1">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1">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1">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1">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1">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1">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1">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1">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1">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1">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1">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1">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1">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1">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1">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1">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1">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1">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1">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1">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1">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1">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1">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1">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1">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1">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1">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1">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1">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1">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1">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1">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1">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1">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1">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1">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1">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1">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1">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1">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1">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1">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1">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1">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1">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1">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1">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1">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1">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1">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1">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1">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1">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1">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1">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1">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1">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1">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1">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1">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1">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1">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1">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1">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1">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1">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1">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1">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1">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1">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1">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1">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1">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1">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1">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1">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1">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1">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1">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1">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1">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1">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1">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1">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1">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1">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1">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1">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1">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1">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1">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1">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1">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1">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1">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1">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1">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1">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1">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1">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1">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1">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1">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1">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1">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1">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1">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1">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1">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1">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1">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1">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1">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1">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1">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1">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1">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1">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1">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1">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1">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1">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1">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1">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1">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1">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1">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1">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1">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1">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1">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1">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1">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1">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1">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1">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1">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1">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1">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1">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1">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1">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1">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1">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1">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1">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1">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1">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1">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1">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1">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1">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1">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1">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1">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1">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1">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1">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1">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1">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1">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1">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1">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1">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1">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1">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1">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1">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1">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1">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1">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1">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1">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1">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1">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1">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1">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1">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1">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1">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1">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1">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1">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1">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1">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1">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1">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1">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1">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1">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1">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1">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1">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1">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1">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1">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1">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1">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1">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1">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1">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1">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1">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1">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1">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1">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1">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1">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1">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1">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1">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1">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1">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1">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1">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1">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1">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1">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1">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1">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1">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1">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1">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1">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1">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1">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1">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1">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1">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1">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1">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1">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1">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1">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1">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1">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1">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1">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1">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1">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1">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1">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1">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1">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1">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1">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1">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1">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1">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1">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1">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1">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1">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1">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1">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1">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1">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1">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1">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1">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1">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1">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1">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1">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1">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1">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1">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1">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1">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1">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1">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1">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1">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1">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1">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1">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1">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1">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1">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1">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1">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1">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1">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1">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1">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1">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1">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1">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1">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1">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1">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1">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1">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1">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1">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1">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1">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1">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1">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1">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1">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1">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1">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1">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1">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1">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1">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1">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1">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1">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1">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1">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1">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1">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1">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1">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1">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1">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1">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1">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1">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1">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1">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1">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1">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1">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1">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1">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1">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1">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1">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1">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1">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1">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1">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1">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1">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1">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1">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1">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1">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1">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1">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1">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1">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1">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1">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1">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1">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1">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1">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1">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1">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1">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1">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1">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1">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1">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1">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1">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1">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1">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1">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1">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1">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1">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1">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1">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1">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1">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1">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1">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1">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1">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1">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1">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1">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1">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1">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1">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1">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1">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1">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1">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1">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1">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1">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1">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1">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1">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1">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1">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1">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1">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1">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1">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1">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1">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1">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1">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1">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1">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1">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1">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1">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1">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1">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1">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1">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1">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1">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1">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1">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1">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1">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1">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1">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1">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1">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1">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1">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1">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1">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1">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1">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1">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1">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1">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1">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1">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1">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1">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1">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1">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1">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1">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1">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1">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1">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1">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1">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1">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1">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1">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1">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1">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1">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1">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1">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1">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1">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1">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1">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1">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1">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1">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1">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1">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1">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1">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1">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1">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1">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1">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1">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1">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1">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1">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1">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1">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1">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1">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1">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1">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1">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1">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1">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1">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1">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1">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1">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1">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1">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1">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1">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1">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1">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1">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1">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1">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1">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1">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1">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1">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1">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1">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1">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1">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1">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1">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1">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1">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1">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1">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1">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1">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1">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1">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1">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1">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1">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1">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1">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1">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1">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1">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1">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1">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1">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1">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1">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1">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1">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1">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1">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1">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1">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1">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1">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1">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1">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1">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1">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1">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1">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1">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1">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1">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1">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1">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1">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1">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1">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1">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1">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1">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1">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1">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1">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1">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1">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1">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1">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1">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1">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1">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1">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1">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1">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1">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1">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1">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1">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1">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1">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1">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1">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1">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1">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1">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1">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1">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1">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1">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1">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1">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1">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1">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1">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1">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1">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1">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1">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1">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1">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1">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1">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1">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1">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1">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1">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1">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1">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1">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1">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1">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1">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1">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1">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1">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1">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1">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1">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1">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1">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1">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1">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1">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1">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1">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1">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1">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1">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1">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1">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1">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1">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1">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1">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1">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1">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1">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1">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1">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1">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1">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1">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1">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1">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1">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1">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1">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1">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1">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1">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1">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1">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1">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1">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1">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1">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1">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1">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1">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1">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1">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1">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1">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1">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1">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1">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1">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1">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1">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1">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1">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1">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1">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1">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1">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1">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1">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1">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1">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1">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1">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1">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1">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1">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1">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1">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1">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1">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1">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1">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1">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1">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1">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1">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1">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1">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1">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1">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1">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1">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1">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1">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1">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1">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1">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1">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1">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1">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1">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1">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1">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1">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1">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1">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1">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1">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1">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1">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1">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1">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1">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1">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1">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1">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1">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1">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1">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1">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1">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1">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1">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1">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1">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1">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1">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1">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1">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1">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1">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1">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1">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1">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1">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1">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1">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1">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1">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1">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1">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1">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1">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1">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1">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1">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1">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1">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1">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1">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1">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1">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1">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1">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1">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1">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1">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1">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1">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1">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1">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1">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1">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1">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1">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1">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1">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1">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1">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1">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1">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1">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1">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1">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1">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1">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1">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1">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1">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1">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1">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1">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1">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1">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1">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1">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1">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1">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1">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1">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1">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1">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1">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1">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1">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1">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1">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1">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1">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1">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1">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1">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1">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1">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1">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1">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1">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1">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1">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1">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1">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1">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1">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1">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1">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1">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1">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1">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1">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1">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1">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1">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1">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1">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1">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1">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1">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1">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1">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1">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1">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1">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1">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1">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1">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1">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1">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1">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1">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1">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1">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1">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1">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1">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1">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1">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1">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1">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1">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1">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1">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1">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1">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1">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1">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1">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1">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1">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1">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1">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1">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1">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1">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1">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1">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1">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1">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1">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1">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1">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1">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1">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1">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1">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1">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1">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1">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1">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1">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1">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1">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1">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1">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1">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1">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1">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1">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1">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1">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1">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1">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1">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1">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1">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1">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1">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1">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1">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1">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1">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1">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1">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1">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1">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1">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1">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1">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1">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1">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1">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1">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1">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1">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1">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1">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1">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1">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1">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1">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1">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1">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1">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1">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1">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1">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1">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1">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1">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1">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1">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1">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1">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1">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1">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1">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1">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1">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1">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1">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1">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1">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1">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1">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1">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1">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1">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1">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1">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1">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1">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1">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1">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1">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1">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1">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1">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1">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1">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1">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1">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1">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1">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1">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1">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1">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1">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1">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1">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1">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1">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1">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1">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1">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1">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1">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1">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1">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1">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1">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1">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1">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1">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1">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1">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1">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1">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1">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1">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1">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1">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1">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1">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1">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1">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1">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1">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1">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1">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1">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1">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1">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1">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1">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1">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1">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1">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1">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1">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1">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1">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1">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1">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1">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1">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1">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1">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1">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1">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1">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1">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1">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1">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1">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1">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1">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1">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1">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1">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1">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1">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1">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1">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1">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1">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1">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1">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1">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1">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1">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1">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1">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1">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1">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1">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1">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1">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1">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1">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1">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1">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1">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1">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1">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1">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1">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1">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1">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1">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1">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1">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1">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1">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1">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1">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1">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1">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1">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1">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1">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1">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1">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1">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1">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1">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1">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1">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1">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1">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1">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1">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1">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1">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1">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1">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1">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1">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1">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1">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1">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1">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1">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1">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1">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1">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1">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1">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1">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1">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1">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1">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1">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1">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1">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1">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551 BN55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8:BG489" xr:uid="{8FDE5FA8-4F4C-4135-B482-3DE9C2526E7F}">
      <formula1>AND(ISNUMBER(BG236),LEN(BG236)=10,NOT(ISERROR(VALUE(BG236))))</formula1>
    </dataValidation>
    <dataValidation type="list" allowBlank="1" showInputMessage="1" showErrorMessage="1" sqref="BP236:BP237" xr:uid="{CA7AF24A-2755-44BA-BB9E-20B68E9507F5}">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7DEF8FC3-EE6F-475E-8D11-88979BBED22C}">
      <formula1>IF(AND($BI236=vv,$BK236=s),gf,      IF(AND($BI236=vv,$BK236=B),ab,      IF(AND($BI236=vv,$BK236=EE),OB,      IF(AND($BI236=vv,$BK236=DD),OB,      IF(AND($BI236=vv,$BK236=FF),BOB,      IF($BI236=tcs,SSS,zz))))))</formula1>
    </dataValidation>
    <dataValidation type="list" allowBlank="1" showInputMessage="1" showErrorMessage="1" sqref="BN552:BN554" xr:uid="{A2F33A6C-9A9F-48ED-B2C5-C01DAD04682B}">
      <formula1>IF(OR($BI553=vv, $BI553=tcs),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BI772:BI6004</xm:sqref>
        </x14:dataValidation>
        <x14:dataValidation type="list" allowBlank="1" showInputMessage="1" showErrorMessage="1" xr:uid="{8C4989A0-12F0-42B8-9C9A-F4C03FD59526}">
          <x14:formula1>
            <xm:f>IF($BI772="Visited",'Backup sheet'!$D$2:$D$6,'Backup sheet'!$D$7)</xm:f>
          </x14:formula1>
          <xm:sqref>BK772:BK6004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2026-07-24T09:28:49Z</dcterms:modified>
</cp:coreProperties>
</file>