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0-7-26/FN26-27-00752/"/>
    </mc:Choice>
  </mc:AlternateContent>
  <xr:revisionPtr revIDLastSave="521" documentId="8_{BC4FE8F7-80A3-40AC-81B9-FA8F99297B84}" xr6:coauthVersionLast="47" xr6:coauthVersionMax="47" xr10:uidLastSave="{FEA4F3CA-BBA1-4F9C-BD1B-FB4AA4BE6A7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Report'!$A$4:$BS$5978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<sst xmlns="http://schemas.openxmlformats.org/spreadsheetml/2006/main" count="2862" uniqueCount="723">
  <si>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</si>
  <si>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</si>
  <si>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</si>
  <si>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</si>
  <si>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</si>
  <si>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</si>
  <si>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</si>
  <si>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</si>
  <si>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</si>
  <si>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</si>
  <si>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</si>
  <si>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</si>
  <si>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</si>
  <si>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</si>
  <si>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</si>
  <si>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</si>
  <si>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</si>
  <si>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</si>
  <si>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</si>
  <si>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</si>
  <si>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</si>
  <si>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</si>
  <si>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</si>
  <si>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</si>
  <si>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</si>
  <si>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</si>
  <si>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</si>
  <si>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</si>
  <si>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</si>
  <si>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</si>
  <si>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</si>
  <si>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</si>
  <si>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</si>
  <si>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</si>
  <si>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</si>
  <si>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</si>
  <si>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</si>
  <si>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</si>
  <si>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</si>
  <si>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</si>
  <si>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</si>
  <si>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</si>
  <si>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</si>
  <si>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</si>
  <si>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</si>
  <si>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</si>
  <si>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</si>
  <si>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</si>
  <si>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</si>
  <si>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</si>
  <si>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</si>
  <si>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</si>
  <si>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</si>
  <si>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</si>
  <si>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</si>
  <si>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</si>
  <si>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</si>
  <si>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</si>
  <si>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</si>
  <si>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</si>
  <si>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</si>
  <si>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</si>
  <si>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</si>
  <si>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</si>
  <si>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</si>
  <si>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</si>
  <si>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</si>
  <si>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</si>
  <si>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</si>
  <si>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</si>
  <si>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</si>
  <si>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</si>
  <si>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</si>
  <si>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</si>
  <si>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</si>
  <si>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</si>
  <si>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</si>
  <si>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</si>
  <si>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</si>
  <si>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</si>
  <si>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</si>
  <si>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</si>
  <si>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</si>
  <si>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</si>
  <si>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</si>
  <si>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</si>
  <si>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</si>
  <si>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</si>
  <si>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</si>
  <si>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</si>
  <si>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</si>
  <si>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</si>
  <si>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</si>
  <si>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</si>
  <si>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</si>
  <si>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</si>
  <si>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</si>
  <si>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</si>
  <si>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</si>
  <si>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</si>
  <si>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</si>
  <si>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</si>
  <si>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</si>
  <si>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</si>
  <si>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</si>
  <si>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</si>
  <si>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</si>
  <si>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</si>
  <si>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</si>
  <si>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</si>
  <si>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</si>
  <si>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</si>
  <si>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</si>
  <si>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</si>
  <si>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</si>
  <si>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</si>
  <si>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</si>
  <si>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</si>
  <si>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</si>
  <si>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</si>
  <si>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</si>
  <si>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</si>
  <si>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</si>
  <si>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</si>
  <si>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</si>
  <si>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</si>
  <si>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</si>
  <si>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</si>
  <si>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</si>
  <si>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</si>
  <si>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</si>
  <si>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</si>
  <si>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</si>
  <si>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</si>
  <si>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</si>
  <si>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</si>
  <si>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</si>
  <si>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</si>
  <si>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</si>
  <si>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</si>
  <si>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</si>
  <si>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</si>
  <si>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</si>
  <si>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</si>
  <si>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</si>
  <si>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</si>
  <si>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</si>
  <si>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</si>
  <si>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</si>
  <si>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</si>
  <si>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</si>
  <si>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</si>
  <si>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</si>
  <si>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</si>
  <si>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</si>
  <si>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</si>
  <si>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</si>
  <si>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</si>
  <si>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</si>
  <si>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</si>
  <si>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</si>
  <si>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</si>
  <si>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</si>
  <si>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</si>
  <si>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</si>
  <si>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</si>
  <si>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</si>
  <si>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</si>
  <si>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</si>
  <si>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</si>
  <si>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</si>
  <si>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</si>
  <si>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</si>
  <si>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</si>
  <si>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</si>
  <si>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</si>
  <si>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</si>
  <si>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</si>
  <si>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</si>
  <si>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</si>
  <si>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</si>
  <si>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</si>
  <si>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</si>
  <si>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</si>
  <si>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</si>
  <si>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</si>
  <si>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</si>
  <si>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</si>
  <si>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</si>
  <si>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</si>
  <si>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</si>
  <si>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</si>
  <si>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</si>
  <si>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</si>
  <si>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</si>
  <si>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</si>
  <si>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</si>
  <si>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</si>
  <si>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</si>
  <si>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</si>
  <si>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</si>
  <si>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</si>
  <si>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</si>
  <si>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</si>
  <si>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</si>
  <si>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</si>
  <si>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</si>
  <si>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</si>
  <si>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</si>
  <si>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</si>
  <si>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</si>
  <si>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</si>
  <si>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</si>
  <si>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</si>
  <si>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</si>
  <si>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</si>
  <si>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</si>
  <si>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</si>
  <si>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</si>
  <si>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</si>
  <si>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</si>
  <si>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</si>
  <si>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</si>
  <si>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</si>
  <si>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</si>
  <si>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</si>
  <si>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</si>
  <si>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</si>
  <si>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</si>
  <si>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</si>
  <si>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</si>
  <si>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</si>
  <si>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</si>
  <si>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</si>
  <si>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</si>
  <si>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</si>
  <si>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</si>
  <si>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</si>
  <si>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</si>
  <si>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</si>
  <si>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</si>
  <si>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</si>
  <si>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</si>
  <si>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</si>
  <si>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</si>
  <si>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</si>
  <si>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</si>
  <si>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</si>
  <si>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</si>
  <si>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</si>
  <si>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</si>
  <si>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</si>
  <si>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</si>
  <si>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</si>
  <si>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</si>
  <si>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</si>
  <si>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</si>
  <si>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</si>
  <si>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Ballia</t>
  </si>
  <si>
    <t>Ghazipur</t>
  </si>
  <si>
    <t>UP3489</t>
  </si>
  <si>
    <t>Muhamdabad</t>
  </si>
  <si>
    <t>Nagaripar</t>
  </si>
  <si>
    <t>SF0104266</t>
  </si>
  <si>
    <t>Neeraj Kumar</t>
  </si>
  <si>
    <t>Nagaripar C1</t>
  </si>
  <si>
    <t>Nagaripar  reshami C1 G3</t>
  </si>
  <si>
    <t>Chetana Weekly</t>
  </si>
  <si>
    <t>SSF5425516</t>
  </si>
  <si>
    <t>EBC</t>
  </si>
  <si>
    <t>HINDU</t>
  </si>
  <si>
    <t>Agriculture &amp; Farming</t>
  </si>
  <si>
    <t>SHANTI</t>
  </si>
  <si>
    <t>16-Oct-2025</t>
  </si>
  <si>
    <t>GL-2</t>
  </si>
  <si>
    <t>2.39 Yrs</t>
  </si>
  <si>
    <t>31 Jan 2024</t>
  </si>
  <si>
    <t>&gt; 2 to 4 Years</t>
  </si>
  <si>
    <t>27-Oct-2025</t>
  </si>
  <si>
    <t>15-Jun-2026</t>
  </si>
  <si>
    <t>Open</t>
  </si>
  <si>
    <t/>
  </si>
  <si>
    <t>6387872546</t>
  </si>
  <si>
    <t>Sausarva</t>
  </si>
  <si>
    <t>SF0075490</t>
  </si>
  <si>
    <t>Karan  Kumar</t>
  </si>
  <si>
    <t>Sausarva C2</t>
  </si>
  <si>
    <t>Sausarva BRIJRANI C2 G4</t>
  </si>
  <si>
    <t>Canteen</t>
  </si>
  <si>
    <t>Priyanka C2 G2</t>
  </si>
  <si>
    <t>MANJU</t>
  </si>
  <si>
    <t>Animal Husbandry &amp; Poultry</t>
  </si>
  <si>
    <t>SSF6260249</t>
  </si>
  <si>
    <t>PINKI</t>
  </si>
  <si>
    <t>SSF6451303</t>
  </si>
  <si>
    <t>SHAIL KUMARI</t>
  </si>
  <si>
    <t>SSF5438831</t>
  </si>
  <si>
    <t>GEETA</t>
  </si>
  <si>
    <t>SUP0000006825452</t>
  </si>
  <si>
    <t>SC</t>
  </si>
  <si>
    <t>MANJU DEVI</t>
  </si>
  <si>
    <t>SUP0000006875763</t>
  </si>
  <si>
    <t>REKHA RAJBHAR</t>
  </si>
  <si>
    <t>Sausarva C2 Annpurna1</t>
  </si>
  <si>
    <t>Unnati weekly</t>
  </si>
  <si>
    <t>Sausarva SANGEETA  C2 G3</t>
  </si>
  <si>
    <t>SUP0000006926784</t>
  </si>
  <si>
    <t>RUMA</t>
  </si>
  <si>
    <t>SSF6387394</t>
  </si>
  <si>
    <t>RAJAPATI</t>
  </si>
  <si>
    <t>SARITA</t>
  </si>
  <si>
    <t>SUP0000006979265</t>
  </si>
  <si>
    <t>SANJU VISHWAKARMA</t>
  </si>
  <si>
    <t>SUP0000006986896</t>
  </si>
  <si>
    <t>LEELA</t>
  </si>
  <si>
    <t>SSF5097912</t>
  </si>
  <si>
    <t>SHIVANGI</t>
  </si>
  <si>
    <t>SUP0000006994475</t>
  </si>
  <si>
    <t>RANA</t>
  </si>
  <si>
    <t>SSF6591659</t>
  </si>
  <si>
    <t>SHASHIKALA</t>
  </si>
  <si>
    <t>SUP0000006998550</t>
  </si>
  <si>
    <t>SUMITRA</t>
  </si>
  <si>
    <t>PUSHPA</t>
  </si>
  <si>
    <t>SUP0000007006399</t>
  </si>
  <si>
    <t>REKHA</t>
  </si>
  <si>
    <t>SUP0000007027449</t>
  </si>
  <si>
    <t>RUCHI KUMARI</t>
  </si>
  <si>
    <t>SUP0000007051182</t>
  </si>
  <si>
    <t>GL-1</t>
  </si>
  <si>
    <t>1.95 Yrs</t>
  </si>
  <si>
    <t>&lt;= 2 Years</t>
  </si>
  <si>
    <t>18-Jun-2026</t>
  </si>
  <si>
    <t>1.58 Yrs</t>
  </si>
  <si>
    <t>21 Nov 2024</t>
  </si>
  <si>
    <t>25-Sep-2025</t>
  </si>
  <si>
    <t>28-Nov-2025</t>
  </si>
  <si>
    <t>2.02 Yrs</t>
  </si>
  <si>
    <t>13 Jun 2024</t>
  </si>
  <si>
    <t>04-Dec-2025</t>
  </si>
  <si>
    <t>13-Dec-2025</t>
  </si>
  <si>
    <t>1.81 Yrs</t>
  </si>
  <si>
    <t>29 Aug 2024</t>
  </si>
  <si>
    <t>25-Dec-2025</t>
  </si>
  <si>
    <t>17-Dec-2025</t>
  </si>
  <si>
    <t>01 Feb 2024</t>
  </si>
  <si>
    <t>10-Jan-2026</t>
  </si>
  <si>
    <t>0.45 Yrs</t>
  </si>
  <si>
    <t>10 Jan 2026</t>
  </si>
  <si>
    <t>22-Jan-2026</t>
  </si>
  <si>
    <t>11-Feb-2026</t>
  </si>
  <si>
    <t>0.36 Yrs</t>
  </si>
  <si>
    <t>11 Feb 2026</t>
  </si>
  <si>
    <t>19-Feb-2026</t>
  </si>
  <si>
    <t>19-Mar-2026</t>
  </si>
  <si>
    <t>13-Mar-2026</t>
  </si>
  <si>
    <t>IL-1</t>
  </si>
  <si>
    <t>16-Mar-2026</t>
  </si>
  <si>
    <t>0.27 Yrs</t>
  </si>
  <si>
    <t>16 Mar 2026</t>
  </si>
  <si>
    <t>26-Mar-2026</t>
  </si>
  <si>
    <t>1.91 Yrs</t>
  </si>
  <si>
    <t>25 Jul 2024</t>
  </si>
  <si>
    <t>28-Mar-2026</t>
  </si>
  <si>
    <t>09-Apr-2026</t>
  </si>
  <si>
    <t>14-Apr-2026</t>
  </si>
  <si>
    <t>0.19 Yrs</t>
  </si>
  <si>
    <t>14 Apr 2026</t>
  </si>
  <si>
    <t>23-Apr-2026</t>
  </si>
  <si>
    <t>22-Apr-2026</t>
  </si>
  <si>
    <t>0.17 Yrs</t>
  </si>
  <si>
    <t>22 Apr 2026</t>
  </si>
  <si>
    <t>30-Apr-2026</t>
  </si>
  <si>
    <t>2.37 Yrs</t>
  </si>
  <si>
    <t>18 Dec 2023</t>
  </si>
  <si>
    <t>27-Apr-2026</t>
  </si>
  <si>
    <t>0.15 Yrs</t>
  </si>
  <si>
    <t>27 Apr 2026</t>
  </si>
  <si>
    <t>07-May-2026</t>
  </si>
  <si>
    <t>1.57 Yrs</t>
  </si>
  <si>
    <t>27 Nov 2024</t>
  </si>
  <si>
    <t>04-May-2026</t>
  </si>
  <si>
    <t>0.13 Yrs</t>
  </si>
  <si>
    <t>04 May 2026</t>
  </si>
  <si>
    <t>14-May-2026</t>
  </si>
  <si>
    <t>0.11 Yrs</t>
  </si>
  <si>
    <t>14 May 2026</t>
  </si>
  <si>
    <t>21-May-2026</t>
  </si>
  <si>
    <t>27-May-2026</t>
  </si>
  <si>
    <t>0.07 Yrs</t>
  </si>
  <si>
    <t>27 May 2026</t>
  </si>
  <si>
    <t>04-Jun-2026</t>
  </si>
  <si>
    <t>9208009063</t>
  </si>
  <si>
    <t>9305255391</t>
  </si>
  <si>
    <t>8303417412</t>
  </si>
  <si>
    <t>8887786957</t>
  </si>
  <si>
    <t>7992130157</t>
  </si>
  <si>
    <t>9990182037</t>
  </si>
  <si>
    <t>9794027654</t>
  </si>
  <si>
    <t>8853844247</t>
  </si>
  <si>
    <t>9651064507</t>
  </si>
  <si>
    <t>7754065362</t>
  </si>
  <si>
    <t>8576976097</t>
  </si>
  <si>
    <t>8924896273</t>
  </si>
  <si>
    <t>9198497400</t>
  </si>
  <si>
    <t>9616953330</t>
  </si>
  <si>
    <t>9336028939</t>
  </si>
  <si>
    <t>9616335412</t>
  </si>
  <si>
    <t>Aman Kumar Pathak/SF0075641</t>
  </si>
  <si>
    <t>Devariya khurd  C2</t>
  </si>
  <si>
    <t>Devariya khurd iindrwati C2 G1</t>
  </si>
  <si>
    <t>SUP0000006828932</t>
  </si>
  <si>
    <t>ST</t>
  </si>
  <si>
    <t>15-Jan-2026</t>
  </si>
  <si>
    <t>THU</t>
  </si>
  <si>
    <t>0.43 Yrs</t>
  </si>
  <si>
    <t>15 Jan 2026</t>
  </si>
  <si>
    <t>8081052440</t>
  </si>
  <si>
    <t>SUP0000006993431</t>
  </si>
  <si>
    <t>SAVITA</t>
  </si>
  <si>
    <t>24-Apr-2026</t>
  </si>
  <si>
    <t>0.16 Yrs</t>
  </si>
  <si>
    <t>24 Apr 2026</t>
  </si>
  <si>
    <t>28-May-2026</t>
  </si>
  <si>
    <t>7388718197</t>
  </si>
  <si>
    <t>Bhati Kala</t>
  </si>
  <si>
    <t>BHATI KALA 2 C2</t>
  </si>
  <si>
    <t>asha  C2 G3</t>
  </si>
  <si>
    <t>SSF6455117</t>
  </si>
  <si>
    <t>SEEMA BHARTI</t>
  </si>
  <si>
    <t>BHATI KALA 2 C2 Shila1</t>
  </si>
  <si>
    <t>SSF5709055</t>
  </si>
  <si>
    <t>RITA DEVI</t>
  </si>
  <si>
    <t>SUP0000006706136</t>
  </si>
  <si>
    <t>Animal Feed And Fodder</t>
  </si>
  <si>
    <t>DHAMA DEVI</t>
  </si>
  <si>
    <t>BHATI KALA 2  SHARDA C2 G4</t>
  </si>
  <si>
    <t>SSF6607964</t>
  </si>
  <si>
    <t>USHA</t>
  </si>
  <si>
    <t>SSF5695859</t>
  </si>
  <si>
    <t>PRAMILA</t>
  </si>
  <si>
    <t>SSF5726495</t>
  </si>
  <si>
    <t>ASHA</t>
  </si>
  <si>
    <t>SUP0000006767333</t>
  </si>
  <si>
    <t>General Store</t>
  </si>
  <si>
    <t>RAJKALI</t>
  </si>
  <si>
    <t>SSF5695861</t>
  </si>
  <si>
    <t>BINDU</t>
  </si>
  <si>
    <t>SSF5695872</t>
  </si>
  <si>
    <t>CHANRAMI DEVI</t>
  </si>
  <si>
    <t>SSF6583847</t>
  </si>
  <si>
    <t>SANGEETA DEVI</t>
  </si>
  <si>
    <t>SUP0000006819638</t>
  </si>
  <si>
    <t>GUDIYA DEVI</t>
  </si>
  <si>
    <t>SSF6026822</t>
  </si>
  <si>
    <t>ISHRAVATI</t>
  </si>
  <si>
    <t>SSF6594426</t>
  </si>
  <si>
    <t>MANSHA</t>
  </si>
  <si>
    <t>SSF6486409</t>
  </si>
  <si>
    <t>SSF6416003</t>
  </si>
  <si>
    <t>KIRAN</t>
  </si>
  <si>
    <t>SSF6011053</t>
  </si>
  <si>
    <t>ANJU DEVI</t>
  </si>
  <si>
    <t>SUP0000006953289</t>
  </si>
  <si>
    <t>SSF5741711</t>
  </si>
  <si>
    <t>CHANDA DEVI</t>
  </si>
  <si>
    <t>SSF5789825</t>
  </si>
  <si>
    <t>RADHIKA DEVI</t>
  </si>
  <si>
    <t>03-Sep-2024</t>
  </si>
  <si>
    <t>1.80 Yrs</t>
  </si>
  <si>
    <t>03 Sep 2024</t>
  </si>
  <si>
    <t>12-Sep-2024</t>
  </si>
  <si>
    <t>10-Jun-2025</t>
  </si>
  <si>
    <t>19-Jun-2025</t>
  </si>
  <si>
    <t>2.30 Yrs</t>
  </si>
  <si>
    <t>04 Mar 2024</t>
  </si>
  <si>
    <t>04-Aug-2025</t>
  </si>
  <si>
    <t>0.88 Yrs</t>
  </si>
  <si>
    <t>04 Aug 2025</t>
  </si>
  <si>
    <t>14-Aug-2025</t>
  </si>
  <si>
    <t>25-Aug-2025</t>
  </si>
  <si>
    <t>1.54 Yrs</t>
  </si>
  <si>
    <t>06 Dec 2024</t>
  </si>
  <si>
    <t>04-Sep-2025</t>
  </si>
  <si>
    <t>17-Sep-2025</t>
  </si>
  <si>
    <t>04-Nov-2025</t>
  </si>
  <si>
    <t>2.06 Yrs</t>
  </si>
  <si>
    <t>11 Mar 2024</t>
  </si>
  <si>
    <t>13-Nov-2025</t>
  </si>
  <si>
    <t>11-Nov-2025</t>
  </si>
  <si>
    <t>0.61 Yrs</t>
  </si>
  <si>
    <t>11 Nov 2025</t>
  </si>
  <si>
    <t>20-Nov-2025</t>
  </si>
  <si>
    <t>21-Nov-2025</t>
  </si>
  <si>
    <t>27-Nov-2025</t>
  </si>
  <si>
    <t>06-Dec-2025</t>
  </si>
  <si>
    <t>18-Dec-2025</t>
  </si>
  <si>
    <t>22-Dec-2025</t>
  </si>
  <si>
    <t>01-Jan-2026</t>
  </si>
  <si>
    <t>19-Jun-2026</t>
  </si>
  <si>
    <t>29-Dec-2025</t>
  </si>
  <si>
    <t>08-Jan-2026</t>
  </si>
  <si>
    <t>06-Jan-2026</t>
  </si>
  <si>
    <t>0.46 Yrs</t>
  </si>
  <si>
    <t>06 Jan 2026</t>
  </si>
  <si>
    <t>09-Jan-2026</t>
  </si>
  <si>
    <t>2.18 Yrs</t>
  </si>
  <si>
    <t>18 Apr 2024</t>
  </si>
  <si>
    <t>13-Jan-2026</t>
  </si>
  <si>
    <t>16-Jan-2026</t>
  </si>
  <si>
    <t>1.76 Yrs</t>
  </si>
  <si>
    <t>19 Sep 2024</t>
  </si>
  <si>
    <t>09-Feb-2026</t>
  </si>
  <si>
    <t>1.88 Yrs</t>
  </si>
  <si>
    <t>06 Aug 2024</t>
  </si>
  <si>
    <t>16 Apr 2024</t>
  </si>
  <si>
    <t>20-Mar-2026</t>
  </si>
  <si>
    <t>30-Mar-2026</t>
  </si>
  <si>
    <t>0.23 Yrs</t>
  </si>
  <si>
    <t>30 Mar 2026</t>
  </si>
  <si>
    <t>12-May-2026</t>
  </si>
  <si>
    <t>IL-2</t>
  </si>
  <si>
    <t>12-Jun-2026</t>
  </si>
  <si>
    <t>07 Mar 2024</t>
  </si>
  <si>
    <t>13-Jun-2026</t>
  </si>
  <si>
    <t>GL-3</t>
  </si>
  <si>
    <t>2.27 Yrs</t>
  </si>
  <si>
    <t>14 Mar 2024</t>
  </si>
  <si>
    <t>25-Jun-2026</t>
  </si>
  <si>
    <t>7268943687</t>
  </si>
  <si>
    <t>9119607478</t>
  </si>
  <si>
    <t>9793203741</t>
  </si>
  <si>
    <t>8739047213</t>
  </si>
  <si>
    <t>9336113366</t>
  </si>
  <si>
    <t>8601022980</t>
  </si>
  <si>
    <t>9455625390</t>
  </si>
  <si>
    <t>8931083373</t>
  </si>
  <si>
    <t>9517567595</t>
  </si>
  <si>
    <t>8808841098</t>
  </si>
  <si>
    <t>9519666709</t>
  </si>
  <si>
    <t>7068215849</t>
  </si>
  <si>
    <t>8858442426</t>
  </si>
  <si>
    <t>8103181443</t>
  </si>
  <si>
    <t>9936892814</t>
  </si>
  <si>
    <t>8115351512</t>
  </si>
  <si>
    <t>7235980437</t>
  </si>
  <si>
    <t>9278185673</t>
  </si>
  <si>
    <t>8115384775</t>
  </si>
  <si>
    <t>chhataur</t>
  </si>
  <si>
    <t>chhataur C2</t>
  </si>
  <si>
    <t>chhataur C2 Rajkumari1</t>
  </si>
  <si>
    <t>SSF6287614</t>
  </si>
  <si>
    <t>ULLADEVI</t>
  </si>
  <si>
    <t>21-Jun-2024</t>
  </si>
  <si>
    <t>05</t>
  </si>
  <si>
    <t>2.00 Yrs</t>
  </si>
  <si>
    <t>21 Jun 2024</t>
  </si>
  <si>
    <t>28-Jun-2024</t>
  </si>
  <si>
    <t>05-Jun-2026</t>
  </si>
  <si>
    <t>8779383536</t>
  </si>
  <si>
    <t>KAJHAKHURD</t>
  </si>
  <si>
    <t>SF0102281</t>
  </si>
  <si>
    <t>Shaukat Raine</t>
  </si>
  <si>
    <t>KAJHAKHURD C2</t>
  </si>
  <si>
    <t>KAJHAKHURD C2 KANJHAKHURD PUNAM1</t>
  </si>
  <si>
    <t>SSF6519494</t>
  </si>
  <si>
    <t>KAJHAKHURD PRAMILA C2 G2</t>
  </si>
  <si>
    <t>SSF5561358</t>
  </si>
  <si>
    <t>SUP0000006739492</t>
  </si>
  <si>
    <t>MUNIYA DEVI</t>
  </si>
  <si>
    <t>SSF5561525</t>
  </si>
  <si>
    <t>MEENA</t>
  </si>
  <si>
    <t>SSF5583145</t>
  </si>
  <si>
    <t>SSF6448871</t>
  </si>
  <si>
    <t>NIDHI</t>
  </si>
  <si>
    <t>SSF5669026</t>
  </si>
  <si>
    <t>KAUSHILYA</t>
  </si>
  <si>
    <t>SSF5561394</t>
  </si>
  <si>
    <t>PARWATI</t>
  </si>
  <si>
    <t>SUP0000006842263</t>
  </si>
  <si>
    <t>LAXMINA DEVI</t>
  </si>
  <si>
    <t>SSF6280921</t>
  </si>
  <si>
    <t>SANGEETA KUMARI</t>
  </si>
  <si>
    <t>SSF5561539</t>
  </si>
  <si>
    <t>SSF6282583</t>
  </si>
  <si>
    <t>MANORMA</t>
  </si>
  <si>
    <t>SUP0000007003903</t>
  </si>
  <si>
    <t>SUNITA</t>
  </si>
  <si>
    <t>SUP0000007039120</t>
  </si>
  <si>
    <t>NEELAM KUMARI</t>
  </si>
  <si>
    <t>SUP0000007092523</t>
  </si>
  <si>
    <t>SAROJ KUMARI</t>
  </si>
  <si>
    <t>09-Oct-2024</t>
  </si>
  <si>
    <t>1.70 Yrs</t>
  </si>
  <si>
    <t>09 Oct 2024</t>
  </si>
  <si>
    <t>16-Oct-2024</t>
  </si>
  <si>
    <t>17-Jun-2026</t>
  </si>
  <si>
    <t>05-Sep-2025</t>
  </si>
  <si>
    <t>2.35 Yrs</t>
  </si>
  <si>
    <t>16 Feb 2024</t>
  </si>
  <si>
    <t>0.74 Yrs</t>
  </si>
  <si>
    <t>25 Sep 2025</t>
  </si>
  <si>
    <t>03-Oct-2025</t>
  </si>
  <si>
    <t>11-Dec-2025</t>
  </si>
  <si>
    <t>07-Jan-2026</t>
  </si>
  <si>
    <t>05-Jan-2026</t>
  </si>
  <si>
    <t>1.82 Yrs</t>
  </si>
  <si>
    <t>28 Aug 2024</t>
  </si>
  <si>
    <t>14-Jan-2026</t>
  </si>
  <si>
    <t>2.32 Yrs</t>
  </si>
  <si>
    <t>27 Feb 2024</t>
  </si>
  <si>
    <t>21-Jan-2026</t>
  </si>
  <si>
    <t>0.41 Yrs</t>
  </si>
  <si>
    <t>22 Jan 2026</t>
  </si>
  <si>
    <t>28-Jan-2026</t>
  </si>
  <si>
    <t>15-Feb-2026</t>
  </si>
  <si>
    <t>2.01 Yrs</t>
  </si>
  <si>
    <t>20 Jun 2024</t>
  </si>
  <si>
    <t>25-Feb-2026</t>
  </si>
  <si>
    <t>28-Feb-2026</t>
  </si>
  <si>
    <t>2.28 Yrs</t>
  </si>
  <si>
    <t>11-Mar-2026</t>
  </si>
  <si>
    <t>08-Apr-2026</t>
  </si>
  <si>
    <t>30 Apr 2026</t>
  </si>
  <si>
    <t>06-May-2026</t>
  </si>
  <si>
    <t>20-May-2026</t>
  </si>
  <si>
    <t>0.09 Yrs</t>
  </si>
  <si>
    <t>20 May 2026</t>
  </si>
  <si>
    <t>03-Jun-2026</t>
  </si>
  <si>
    <t>0.01 Yrs</t>
  </si>
  <si>
    <t>17 Jun 2026</t>
  </si>
  <si>
    <t>24-Jun-2026</t>
  </si>
  <si>
    <t>9026622883</t>
  </si>
  <si>
    <t>7239023364</t>
  </si>
  <si>
    <t>7309747179</t>
  </si>
  <si>
    <t>9598434387</t>
  </si>
  <si>
    <t>9718936796</t>
  </si>
  <si>
    <t>9795738897</t>
  </si>
  <si>
    <t>9936137853</t>
  </si>
  <si>
    <t>8577874721</t>
  </si>
  <si>
    <t>9795817956</t>
  </si>
  <si>
    <t>6307175097</t>
  </si>
  <si>
    <t>8176067146</t>
  </si>
  <si>
    <t>9795185716</t>
  </si>
  <si>
    <t>9889699261</t>
  </si>
  <si>
    <t>9026322995</t>
  </si>
  <si>
    <t>7307367668</t>
  </si>
  <si>
    <t>8419844287</t>
  </si>
  <si>
    <t>UTAREGAPUR</t>
  </si>
  <si>
    <t>UTAREGAPUR C1</t>
  </si>
  <si>
    <t>UTAREGAPUR Anita C1 G3</t>
  </si>
  <si>
    <t>SUP0000006972056</t>
  </si>
  <si>
    <t>KIRAN DEVI</t>
  </si>
  <si>
    <t>10-Apr-2026</t>
  </si>
  <si>
    <t>0.20 Yrs</t>
  </si>
  <si>
    <t>10 Apr 2026</t>
  </si>
  <si>
    <t>20-Apr-2026</t>
  </si>
  <si>
    <t>8808908519</t>
  </si>
  <si>
    <t>Akshay kumar/SF0072374</t>
  </si>
  <si>
    <t>Ranjeet Kumar/SF0071776</t>
  </si>
  <si>
    <t>Ajay Gautam/SF0074699</t>
  </si>
  <si>
    <t>Vipin Yadav/SF0071928</t>
  </si>
  <si>
    <t>As per the Loan Card and, Borrower Laxmina Devi_360104623, paid the below mentioned Advance EWI Amount to CA-Umesh Singh/SF0100579, but the same amount was Not posted in the FIMO
#Paid an Advance EWI Amount of Rs.4,800/- on 27-May-2026.
However ,CA-Umesh Singh/SF0100579 Posted Rs.960/- on dated 27-May-2026 and rest 4 EWI of on date- (3-06-2026, 10-06-2026, 17-06-2026 and 24-06-2026) amount not posted in FIMO.
(Total Fraud Amount-4,800/-)
(Amount posted by Fimo- 960/-)
(Recovery Pending (3,840/-)
(Staff signtaure Available at Loan Card and Available)</t>
  </si>
  <si>
    <t>As per the Loan Card and, Borrower Sarita_360034311, paid the below mentioned Advance EWI Amount to CA-Umesh Singh/SF0100579, but the same amount was Not posted in the FIMO
#Paid an Advance EWI Amount of Rs.5,520/- on 20-May-2026.
However ,CA-Umesh Singh/SF0100579 Posted Rs.2,760/- on dated- 20-05-2026 to 27-May-2026 and rest 2 EWI of on date- (3-06-2026, 10-06-2026,) amount not posted in FIMO.
(Total Fraud Amount-5,520/-)
(Amount posted by Fimo- 2,760/-)
(Recovery Pending (2,760/-)
(Staff signtaure Available at Loan Card and Available)</t>
  </si>
  <si>
    <t>As per the Digital Payment and, Borrower Geeta_359995009, paid the below mentioned weekly EWI Amount to CA-Umesh Singh/SF0100579, but the same amount was Not posted in the FIMO
#Paid an Advance EWI Amount of Rs.1,230/- on 03-Jun-2026.
(Total Fraud Amount-1,230/-)
(Amount posted by Fimo- 00/-)
(Recovery Pending (1,230/-)
(Digital Payment Available)</t>
  </si>
  <si>
    <t>As per the Digital Payment and, Borrower Geeta_360300058, paid the below mentioned weekly EWI Amount to CA-Umesh Singh/SF0100579, but the same amount was Not posted in the FIMO
#Paid an Advance EWI Amount of Rs.370/- on 03-Jun-2026.
(Total Fraud Amount-370/-)
(Amount posted by Fimo- 00/-)
(Recovery Pending (370/-)
(Digital Payment Available)</t>
  </si>
  <si>
    <t>As per the Loan Card and, Borrower Rajapati_360336101, paid the below mentioned Advance EWI Amount to CA-Umesh Singh/SF0100579, but the same amount was Not posted in the FIMO
#Paid an Advance EWI Amount of Rs.4,080/- on 21-May-2026.
However ,CA-Umesh Singh/SF0100579 Posted Rs.2,040/- on dated- 21-May-2026 to 28-May-2026 and rest 2 EWI of on date- (4-06-2026, 11-06-2026,) amount not posted in FIMO.
(Total Fraud Amount-4,080/-)
(Amount posted by Fimo-2,040/-)
(Recovery Pending (2,040/-)
(Staff signtaure Available at Loan Card and Available)</t>
  </si>
  <si>
    <t>As per the Loan Card and, Borrower Savita_360476325, paid the below mentioned Advance EWI Amount to CA-Umesh Singh/SF0100579, but the same amount was Not posted in the FIMO
#Paid an Advance EWI Amount of Rs.3,000/- on 28-May-2026.
However ,CA-Umesh Singh/SF0100579 Posted Rs.750/- on dated- 28-May-2026 to and rest 3 EWI of on date- (4-06-2026, 11-06-2026 and 18-06-2026) amount not posted in FIMO.
(Total Fraud Amount- 3,000/-)
(Amount posted by Fimo-750/-)
(Recovery Pending (2,250/-)
(Digital Payment Available)</t>
  </si>
  <si>
    <t>As per the Loan Card and, Borrower Kiran Devi_360427487, paid the below mentioned Advance EWI Amount to CA-Umesh Singh/SF0100579, but the same amount was Not posted in the FIMO
#Paid an Advance EWI Amount of Rs.3,000/- on 18-May-2026.
However ,CA-Umesh Singh/SF0100579 Posted Rs.2,250/- on dated- 18-May-2026 to 01-Jun-2026,and rest 1 EWI of on date- (8-Jun-2026) amount not posted in FIMO.
(Total Fraud Amount-3,000/-)
(Amount posted by Fimo-2,250/-)
(Recovery Pending (750/-)
(Staff signtaure Available at Loan Card and Available)</t>
  </si>
  <si>
    <t>As per the Loan Card and, Borrower Ulla Devi_357408836, paid the below mentioned Advance EWI Amount to CA-Umesh Singh/SF0100579, but the same amount was Not posted in the FIMO
#Paid an Advance EWI Amount of Rs. 969/- on 29-May-2026.
However ,CA-Umesh Singh/SF0100579 Posted Rs. 560/- on dated 29-May-2026 and rest 1 EWI of on date- (5-06-2026) amount not posted in FIMO.
(Total Fraud Amount- 969/-)
(Amount posted by Fimo-560/-)
(Recovery Pending (409/-)
(Staff signtaure Available at Loan Card and Available)</t>
  </si>
  <si>
    <t>As per the Loan Card and, Borrower Usha_360025504, paid the below mentioned Advance EWI Amount to CA-Umesh Singh/SF0100579, but the same amount was Not posted in the FIMO
#Paid an Advance EWI Amount of Rs.2,670/- on 21-May-2026.
However ,CA-Umesh Singh/SF0100579 Posted Rs.1,780/- on dated 21-May-2026 to 28-May-2026 and rest 1 EWI of on date- (4-06-2026) amount not posted in FIMO.
(Total Fraud Amount- 2,670/-)
(Amount posted by Fimo- 1,780/-)
(Recovery Pending (890/-)
(Staff signtaure Available at Loan Card and Available)</t>
  </si>
  <si>
    <t>As per the Loan Card and, Borrower Pushpa Devi_360074042, paid the below mentioned Advance EWI Amount to CA-Umesh Singh/SF0100579, but the same amount was Not posted in the FIMO
#Paid an Advance EWI Amount of Rs.1,920/- on 21-May-2026.
However ,CA-Umesh Singh/SF0100579 Posted Rs.960/- on dated 21-May-2026 to 28-May-2026 and rest 2 EWI of on date- (4-06-2026 and 11-06-2026) amount not posted in FIMO.
(Total Fraud Amount- 1,920/-)
(Amount posted by Fimo- 960/-)
(Recovery Pending (960/-)
(Staff signtaure Available at Loan Card and Available)</t>
  </si>
  <si>
    <t>As per the Loan Card and, Borrower Sangeeta Devi_360008138, paid the below mentioned Advance EWI Amount to CA-Umesh Singh/SF0100579, but the same amount was Not posted in the FIMO
#Paid an Advance EWI Amount of Rs.1,360/- on 21-May-2026.
However ,CA-Umesh Singh/SF0100579 Posted Rs.680/- on dated 21-May-2026 to 28-May-2026 and rest 2 EWI of on date- (4-06-2026 and 11-06-2026) amount not posted in FIMO.
(Total Fraud Amount- 1360/-)
(Amount posted by Fimo- 680/-)
(Recovery Pending (860/-)
(Staff signtaure Available at Loan Card and Available)</t>
  </si>
  <si>
    <t>As per the Loan Card and, Borrower Sangeeta Devi_360008138, paid the below mentioned Advance EWI Amount to CA-Umesh Singh/SF0100579, but the same amount was Not posted in the FIMO
#Paid an Advance EWI Amount of Rs.4,920/- on 21-May-2026.
However ,CA-Umesh Singh/SF0100579 Posted Rs.2,460/- on dated 21-May-2026 to 28-May-2026 and rest 2 EWI of on date- (4-06-2026 and 11-06-2026) amount not posted in FIMO.
(Total Fraud Amount- 4,920/-)
(Amount posted by Fimo- 2,460/-)
(Recovery Pending (2,460/-)
(Staff signtaure Available at Loan Card and Available)</t>
  </si>
  <si>
    <t>As per the Loan Card and, Borrower Kiran_360167397, paid the below mentioned Advance EWI Amount to CA-Umesh Singh/SF0100579, but the same amount was Not posted in the FIMO
#Paid an Advance EWI Amount of Rs.3,600/- on 21-May-2026.
However ,CA-Umesh Singh/SF0100579 Posted Rs.2,400/- on dated 21-May-2026 to 28-May-2026 and rest 1 EWI amount not posted in FIMO.
(Total Fraud Amount- 3,600/-)
(Amount posted by Fimo- 2,400/-)
(Recovery Pending (1,200/-)
(Staff signtaure Available at Loan Card and Available)</t>
  </si>
  <si>
    <t>As per the Digital Payment and, Borrower Sanju Vishwakarma_360444768, paid the below mentioned Advance EWI Amount to CA-Umesh Singh/SF0100579, but the same amount was Not posted in the FIMO
#Paid an Advance EWI Amount of Rs.2,070/- on 28-May-2026.
However ,CA-Umesh Singh/SF0100579 Posted Rs.690/- on dated- 28-May-2026 to and rest 2 EWI of on date- (4-06-2026, 11-06-2026,) amount not posted in FIMO.
(Total Fraud Amount-2,070/-)
(Amount posted by Fimo-690/-)
(Recovery Pending (1380/-)
(Digital Payment Available)</t>
  </si>
  <si>
    <t>As per the Digital Payment and, Borrower Rekha Rajbhar_360182631, paid the below mentioned Advance EWI Amount to CA-Umesh Singh/SF0100579, but the same amount was Not posted in the FIMO
#Paid an Advance EWI Amount of Rs.2,400/- on 21-May-2026.
However ,CA-Umesh Singh/SF0100579 Posted Rs. 1,600/- on dated- 21-May-2026 to 28-May-2026 and rest 1 EWI of on date- (4-06-2026,) amount not posted in FIMO.
(Total Fraud Amount-2,400/-)
(Amount posted by Fimo-1,600/-)
(Recovery Pending (800/-)
(Digital Payment Available)</t>
  </si>
  <si>
    <t>Umesh Singh</t>
  </si>
  <si>
    <t>SF0100579</t>
  </si>
  <si>
    <t>Credit Assistant</t>
  </si>
  <si>
    <t>No Action Taken</t>
  </si>
  <si>
    <t>Business</t>
  </si>
  <si>
    <t>Absconding</t>
  </si>
  <si>
    <t>Completed-Report Submitted</t>
  </si>
  <si>
    <t xml:space="preserve">Aman Kumar Pathak </t>
  </si>
  <si>
    <t>SF0075641</t>
  </si>
  <si>
    <t>Ashish Kumar Pandey/SF0076449</t>
  </si>
  <si>
    <t>noniyapur</t>
  </si>
  <si>
    <t>noniyapur C2</t>
  </si>
  <si>
    <t>noniyapur pushpa C2 G3</t>
  </si>
  <si>
    <t>SSF4760060</t>
  </si>
  <si>
    <t>ARCHANA YADAV</t>
  </si>
  <si>
    <t>SSF4827191</t>
  </si>
  <si>
    <t>KUMARI PUSHPA</t>
  </si>
  <si>
    <t>noniyapur C2 NONIYAPUR CHINTA1</t>
  </si>
  <si>
    <t>SSF4668971</t>
  </si>
  <si>
    <t>SHASHIKALA DEVI</t>
  </si>
  <si>
    <t>SSF5039295</t>
  </si>
  <si>
    <t>REETA</t>
  </si>
  <si>
    <t>19-Jan-2026</t>
  </si>
  <si>
    <t>2.66 Yrs</t>
  </si>
  <si>
    <t>26 Oct 2023</t>
  </si>
  <si>
    <t>30-Jan-2026</t>
  </si>
  <si>
    <t>2.62 Yrs</t>
  </si>
  <si>
    <t>08 Nov 2023</t>
  </si>
  <si>
    <t>06-Feb-2026</t>
  </si>
  <si>
    <t>26-Feb-2026</t>
  </si>
  <si>
    <t>2.70 Yrs</t>
  </si>
  <si>
    <t>09 Oct 2023</t>
  </si>
  <si>
    <t>06-Mar-2026</t>
  </si>
  <si>
    <t>09-Mar-2026</t>
  </si>
  <si>
    <t>2.54 Yrs</t>
  </si>
  <si>
    <t>08 Dec 2023</t>
  </si>
  <si>
    <t>03-Apr-2026</t>
  </si>
  <si>
    <t>6389757407</t>
  </si>
  <si>
    <t>9519121731</t>
  </si>
  <si>
    <t>9793787697</t>
  </si>
  <si>
    <t>9870439813</t>
  </si>
  <si>
    <t>SF0076449</t>
  </si>
  <si>
    <t>Ashish Kumar Pandey</t>
  </si>
  <si>
    <t>21</t>
  </si>
  <si>
    <t>During the Fraud investigation, we found that CA- Umesh Singh_SF0100579 embezzeld in  Collection amount Misappropriation and Advance Collectionamount Misappropriation of 13 borrowers. and the same was not posted in Fimo by him. 
(Total fraud amount of Rs.41,909/-)
(Fimo Posting amount of Rs.20,090/-
(Pending for recovery from the employee Rs. 21,819/-)
Currently, The  CA- Umesh Singh_SF0100579, is Absconding- on 11-Jun-2026.</t>
  </si>
  <si>
    <t>FN26-27-00752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</si>
</sst>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top" readingOrder="1"/>
    </xf>
    <xf numFmtId="0" fontId="36" fillId="0" borderId="15" xfId="0" applyFont="1" applyBorder="1" applyAlignment="1">
      <alignment vertical="top" readingOrder="1"/>
    </xf>
    <xf numFmtId="0" fontId="36" fillId="0" borderId="1" xfId="0" applyFont="1" applyBorder="1" applyAlignment="1">
      <alignment vertical="top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9" fontId="39" fillId="0" borderId="1" xfId="0" applyNumberFormat="1" applyFont="1" applyBorder="1" applyAlignment="1" applyProtection="1">
      <alignment horizontal="left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793C7A6B-6EEF-4C8F-AC15-ED9421080EEC}"/>
    <cellStyle name="Comma 2 2" xfId="14" xr:uid="{00000000-0005-0000-0000-000000000000}"/>
    <cellStyle name="Comma 2 2 2" xfId="32" xr:uid="{9C62FD56-FB38-49D6-8213-257762F2945F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UP3489</v>
      </c>
      <c r="D5" s="64" t="str">
        <f>IF('Physical Cash at Safe'!D28="Yes", 'Physical Cash at Safe'!A4, 'Borrower Wise Details'!C5)</f>
        <v>Muhamdabad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46186</v>
      </c>
      <c r="H5" s="62" t="s">
        <v>681</v>
      </c>
      <c r="I5" s="61">
        <v>46188</v>
      </c>
      <c r="J5" s="78" t="str">
        <f>IF('Physical Cash at Safe'!D28="Yes",'Physical Cash at Safe'!E28,IF('Borrower Wise Details'!D5&lt;&gt;"",'Borrower Wise Details'!D5,""))</f>
        <v>FN26-27-00752</v>
      </c>
      <c r="K5" s="88">
        <v>1</v>
      </c>
      <c r="L5" s="89">
        <v>4040</v>
      </c>
      <c r="M5" s="89">
        <v>0</v>
      </c>
      <c r="N5" s="89" t="s">
        <v>658</v>
      </c>
      <c r="O5" s="89" t="s">
        <v>659</v>
      </c>
      <c r="P5" s="89" t="s">
        <v>660</v>
      </c>
      <c r="Q5" s="89" t="s">
        <v>661</v>
      </c>
      <c r="R5" s="79" t="str">
        <f>IF('Physical Cash at Safe'!$D$28="Yes", 'Physical Cash at Safe'!$A$28, IF('Borrower Wise Details'!F5&lt;&gt;"", 'Borrower Wise Details'!F5, ""))</f>
        <v>Umesh Singh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SF0100579</v>
      </c>
      <c r="U5" s="82" t="s">
        <v>682</v>
      </c>
      <c r="V5" s="61">
        <v>46184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0" t="s">
        <v>683</v>
      </c>
      <c r="Z5" s="61">
        <v>46195</v>
      </c>
      <c r="AA5" s="61">
        <v>46199</v>
      </c>
      <c r="AB5" s="61" t="s">
        <v>719</v>
      </c>
      <c r="AC5" s="61" t="s">
        <v>718</v>
      </c>
      <c r="AD5" s="148" t="s">
        <v>720</v>
      </c>
      <c r="AE5" s="61" t="s">
        <v>684</v>
      </c>
      <c r="AF5" s="61" t="s">
        <v>685</v>
      </c>
      <c r="AG5" s="146">
        <v>38</v>
      </c>
      <c r="AH5" s="107" cm="1">
        <f t="array" ref="AH5">IF(COUNTA('Loan Outstanding Report'!$BI$5:$BI$5974)=0,"",SUMPRODUCT(--(FREQUENCY(IF('Loan Outstanding Report'!$BI$5:$BI$5974&lt;&gt;"",MATCH('Loan Outstanding Report'!$S$5:$S$5974,'Loan Outstanding Report'!$S$5:$S$5974,0)),ROW('Loan Outstanding Report'!$S$5:$S$5974)-ROW('Loan Outstanding Report'!S5)+1)&gt;0)))</f>
        <v>59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41909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20090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21819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13</v>
      </c>
      <c r="AN5" s="61">
        <v>46213</v>
      </c>
      <c r="AO5" s="149" t="s">
        <v>721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UP3489</v>
      </c>
      <c r="C5" s="50" t="str">
        <f>IF('Fraud Investigation Report'!D5="", "", 'Fraud Investigation Report'!D5)</f>
        <v>Muhamdabad</v>
      </c>
      <c r="D5" s="73" t="str">
        <f>IF(OR('Fraud Investigation Report'!R5="", 'Fraud Investigation Report'!R5=0), "", 'Fraud Investigation Report'!R5)</f>
        <v>Umesh Singh</v>
      </c>
      <c r="E5" s="73" t="str">
        <f>IF(OR('Fraud Investigation Report'!T5="", 'Fraud Investigation Report'!T5=0), "", 'Fraud Investigation Report'!T5)</f>
        <v>SF0100579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FN26-27-00752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40309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41909</v>
      </c>
      <c r="O5" s="103">
        <f>IFERROR('Fraud Investigation Report'!AJ5+'Fraud Investigation Report'!AK5,"")</f>
        <v>20090</v>
      </c>
      <c r="P5" s="102">
        <f>IF(AND(N5="", O5=""), "", IF(O5="", N5, N5 - IF(ISNUMBER(O5), O5, 0)))</f>
        <v>21819</v>
      </c>
      <c r="Q5" s="49"/>
      <c r="R5" s="93" t="s">
        <v>680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0" t="s">
        <v>196</v>
      </c>
      <c r="E29" s="161"/>
    </row>
    <row r="30" spans="1:5" ht="40" customHeight="1" x14ac:dyDescent="0.35">
      <c r="A30" s="84"/>
      <c r="B30" s="84"/>
      <c r="C30" s="85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5"/>
      <c r="C33" s="39" t="s">
        <v>78</v>
      </c>
      <c r="D33" s="151"/>
      <c r="E33" s="152"/>
    </row>
    <row r="34" spans="1:5" ht="26" x14ac:dyDescent="0.35">
      <c r="A34" s="39" t="s">
        <v>198</v>
      </c>
      <c r="B34" s="125"/>
      <c r="C34" s="39" t="s">
        <v>199</v>
      </c>
      <c r="D34" s="153"/>
      <c r="E34" s="154"/>
    </row>
    <row r="35" spans="1:5" ht="26" x14ac:dyDescent="0.35">
      <c r="A35" s="39" t="s">
        <v>200</v>
      </c>
      <c r="B35" s="125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6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R4" sqref="R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UP3489</v>
      </c>
      <c r="C5" s="60" t="str">
        <f>IF('Loan Outstanding Report'!$H$5="", "", 'Loan Outstanding Report'!$H$5)</f>
        <v>Muhamdabad</v>
      </c>
      <c r="D5" s="127" t="s">
        <v>722</v>
      </c>
      <c r="E5" s="66">
        <v>46195</v>
      </c>
      <c r="F5" s="91" t="s">
        <v>677</v>
      </c>
      <c r="G5" s="49" t="s">
        <v>678</v>
      </c>
      <c r="H5" s="49" t="s">
        <v>679</v>
      </c>
      <c r="I5" s="49" t="s">
        <v>286</v>
      </c>
      <c r="J5" s="49" t="s">
        <v>296</v>
      </c>
      <c r="K5" s="49" t="s">
        <v>297</v>
      </c>
      <c r="L5" s="11">
        <v>359995009</v>
      </c>
      <c r="M5" s="67" t="s">
        <v>344</v>
      </c>
      <c r="N5" s="49">
        <v>98000</v>
      </c>
      <c r="O5" s="49">
        <v>1230</v>
      </c>
      <c r="P5" s="67" t="s">
        <v>127</v>
      </c>
      <c r="Q5" s="87">
        <v>46176</v>
      </c>
      <c r="R5" s="49">
        <v>1230</v>
      </c>
      <c r="S5" s="49">
        <v>0</v>
      </c>
      <c r="T5" s="49">
        <v>0</v>
      </c>
      <c r="U5" s="68">
        <f t="shared" ref="U5:U69" si="0">IF(AND(ISBLANK(R5),ISBLANK(S5),ISBLANK(T5)),"",R5-(S5+T5))</f>
        <v>1230</v>
      </c>
      <c r="V5" s="42" t="s">
        <v>183</v>
      </c>
      <c r="W5" s="69" t="s">
        <v>664</v>
      </c>
    </row>
    <row r="6" spans="1:23" ht="30" customHeight="1" x14ac:dyDescent="0.3">
      <c r="A6" s="65">
        <v>2</v>
      </c>
      <c r="B6" s="60" t="str">
        <f>IF(J6&lt;&gt;"", $B$5, "")</f>
        <v>UP3489</v>
      </c>
      <c r="C6" s="50" t="str">
        <f>IF(J6&lt;&gt;"", $C$5, "")</f>
        <v>Muhamdabad</v>
      </c>
      <c r="D6" s="50" t="str">
        <f>IF(J6&lt;&gt;"", $D$5, "")</f>
        <v>FN26-27-00752</v>
      </c>
      <c r="E6" s="66">
        <v>46195</v>
      </c>
      <c r="F6" s="50" t="str">
        <f>IF(J6&lt;&gt;"", $F$5, "")</f>
        <v>Umesh Singh</v>
      </c>
      <c r="G6" s="50" t="str">
        <f>IF(J6&lt;&gt;"", $G$5, "")</f>
        <v>SF0100579</v>
      </c>
      <c r="H6" s="50" t="str">
        <f>IF(J6&lt;&gt;"", $H$5, "")</f>
        <v>Credit Assistant</v>
      </c>
      <c r="I6" s="49" t="s">
        <v>286</v>
      </c>
      <c r="J6" s="49" t="s">
        <v>296</v>
      </c>
      <c r="K6" s="49" t="s">
        <v>297</v>
      </c>
      <c r="L6" s="11">
        <v>360300058</v>
      </c>
      <c r="M6" s="67" t="s">
        <v>355</v>
      </c>
      <c r="N6" s="49">
        <v>23000</v>
      </c>
      <c r="O6" s="49">
        <v>370</v>
      </c>
      <c r="P6" s="67" t="s">
        <v>127</v>
      </c>
      <c r="Q6" s="67">
        <v>46176</v>
      </c>
      <c r="R6" s="49">
        <v>370</v>
      </c>
      <c r="S6" s="49">
        <v>0</v>
      </c>
      <c r="T6" s="49">
        <v>0</v>
      </c>
      <c r="U6" s="68">
        <f t="shared" si="0"/>
        <v>370</v>
      </c>
      <c r="V6" s="42" t="s">
        <v>183</v>
      </c>
      <c r="W6" s="69" t="s">
        <v>665</v>
      </c>
    </row>
    <row r="7" spans="1:23" ht="30" customHeight="1" x14ac:dyDescent="0.3">
      <c r="A7" s="65">
        <v>3</v>
      </c>
      <c r="B7" s="60" t="str">
        <f t="shared" ref="B7:B70" si="1">IF(J7&lt;&gt;"", $B$5, "")</f>
        <v>UP3489</v>
      </c>
      <c r="C7" s="50" t="str">
        <f t="shared" ref="C7:C70" si="2">IF(J7&lt;&gt;"", $C$5, "")</f>
        <v>Muhamdabad</v>
      </c>
      <c r="D7" s="50" t="str">
        <f t="shared" ref="D7:D70" si="3">IF(J7&lt;&gt;"", $D$5, "")</f>
        <v>FN26-27-00752</v>
      </c>
      <c r="E7" s="66">
        <v>46196</v>
      </c>
      <c r="F7" s="50" t="str">
        <f t="shared" ref="F7:F70" si="4">IF(J7&lt;&gt;"", $F$5, "")</f>
        <v>Umesh Singh</v>
      </c>
      <c r="G7" s="50" t="str">
        <f t="shared" ref="G7:G70" si="5">IF(J7&lt;&gt;"", $G$5, "")</f>
        <v>SF0100579</v>
      </c>
      <c r="H7" s="50" t="str">
        <f t="shared" ref="H7:H70" si="6">IF(J7&lt;&gt;"", $H$5, "")</f>
        <v>Credit Assistant</v>
      </c>
      <c r="I7" s="49" t="s">
        <v>426</v>
      </c>
      <c r="J7" s="49" t="s">
        <v>459</v>
      </c>
      <c r="K7" s="49" t="s">
        <v>460</v>
      </c>
      <c r="L7" s="11">
        <v>360167397</v>
      </c>
      <c r="M7" s="67" t="s">
        <v>512</v>
      </c>
      <c r="N7" s="49">
        <v>75000</v>
      </c>
      <c r="O7" s="49">
        <v>1200</v>
      </c>
      <c r="P7" s="67" t="s">
        <v>129</v>
      </c>
      <c r="Q7" s="67">
        <v>46163</v>
      </c>
      <c r="R7" s="49">
        <v>3600</v>
      </c>
      <c r="S7" s="49">
        <v>2400</v>
      </c>
      <c r="T7" s="49">
        <v>0</v>
      </c>
      <c r="U7" s="68">
        <f t="shared" si="0"/>
        <v>1200</v>
      </c>
      <c r="V7" s="42" t="s">
        <v>182</v>
      </c>
      <c r="W7" s="69" t="s">
        <v>674</v>
      </c>
    </row>
    <row r="8" spans="1:23" ht="30" customHeight="1" x14ac:dyDescent="0.3">
      <c r="A8" s="65">
        <v>4</v>
      </c>
      <c r="B8" s="60" t="str">
        <f t="shared" si="1"/>
        <v>UP3489</v>
      </c>
      <c r="C8" s="50" t="str">
        <f t="shared" si="2"/>
        <v>Muhamdabad</v>
      </c>
      <c r="D8" s="50" t="str">
        <f t="shared" si="3"/>
        <v>FN26-27-00752</v>
      </c>
      <c r="E8" s="66">
        <v>46197</v>
      </c>
      <c r="F8" s="50" t="str">
        <f t="shared" si="4"/>
        <v>Umesh Singh</v>
      </c>
      <c r="G8" s="50" t="str">
        <f t="shared" si="5"/>
        <v>SF0100579</v>
      </c>
      <c r="H8" s="50" t="str">
        <f t="shared" si="6"/>
        <v>Credit Assistant</v>
      </c>
      <c r="I8" s="49" t="s">
        <v>649</v>
      </c>
      <c r="J8" s="49" t="s">
        <v>651</v>
      </c>
      <c r="K8" s="49" t="s">
        <v>652</v>
      </c>
      <c r="L8" s="11">
        <v>360427487</v>
      </c>
      <c r="M8" s="67" t="s">
        <v>653</v>
      </c>
      <c r="N8" s="49">
        <v>60000</v>
      </c>
      <c r="O8" s="49">
        <v>750</v>
      </c>
      <c r="P8" s="67" t="s">
        <v>129</v>
      </c>
      <c r="Q8" s="67">
        <v>46160</v>
      </c>
      <c r="R8" s="49">
        <v>3000</v>
      </c>
      <c r="S8" s="49">
        <v>2250</v>
      </c>
      <c r="T8" s="49">
        <v>0</v>
      </c>
      <c r="U8" s="68">
        <f t="shared" si="0"/>
        <v>750</v>
      </c>
      <c r="V8" s="42" t="s">
        <v>182</v>
      </c>
      <c r="W8" s="69" t="s">
        <v>668</v>
      </c>
    </row>
    <row r="9" spans="1:23" ht="30" customHeight="1" x14ac:dyDescent="0.3">
      <c r="A9" s="65">
        <v>5</v>
      </c>
      <c r="B9" s="60" t="str">
        <f t="shared" si="1"/>
        <v>UP3489</v>
      </c>
      <c r="C9" s="50" t="str">
        <f t="shared" si="2"/>
        <v>Muhamdabad</v>
      </c>
      <c r="D9" s="50" t="str">
        <f t="shared" si="3"/>
        <v>FN26-27-00752</v>
      </c>
      <c r="E9" s="66">
        <v>46197</v>
      </c>
      <c r="F9" s="50" t="str">
        <f t="shared" si="4"/>
        <v>Umesh Singh</v>
      </c>
      <c r="G9" s="50" t="str">
        <f t="shared" si="5"/>
        <v>SF0100579</v>
      </c>
      <c r="H9" s="50" t="str">
        <f t="shared" si="6"/>
        <v>Credit Assistant</v>
      </c>
      <c r="I9" s="49" t="s">
        <v>563</v>
      </c>
      <c r="J9" s="49" t="s">
        <v>579</v>
      </c>
      <c r="K9" s="49" t="s">
        <v>580</v>
      </c>
      <c r="L9" s="11">
        <v>360104623</v>
      </c>
      <c r="M9" s="67" t="s">
        <v>349</v>
      </c>
      <c r="N9" s="49">
        <v>60000</v>
      </c>
      <c r="O9" s="49">
        <v>960</v>
      </c>
      <c r="P9" s="67" t="s">
        <v>129</v>
      </c>
      <c r="Q9" s="67">
        <v>46167</v>
      </c>
      <c r="R9" s="49">
        <v>4800</v>
      </c>
      <c r="S9" s="49">
        <v>960</v>
      </c>
      <c r="T9" s="49">
        <v>0</v>
      </c>
      <c r="U9" s="68">
        <f t="shared" si="0"/>
        <v>3840</v>
      </c>
      <c r="V9" s="42" t="s">
        <v>182</v>
      </c>
      <c r="W9" s="69" t="s">
        <v>662</v>
      </c>
    </row>
    <row r="10" spans="1:23" ht="30" customHeight="1" x14ac:dyDescent="0.3">
      <c r="A10" s="65">
        <v>6</v>
      </c>
      <c r="B10" s="60" t="str">
        <f t="shared" si="1"/>
        <v>UP3489</v>
      </c>
      <c r="C10" s="50" t="str">
        <f t="shared" si="2"/>
        <v>Muhamdabad</v>
      </c>
      <c r="D10" s="50" t="str">
        <f t="shared" si="3"/>
        <v>FN26-27-00752</v>
      </c>
      <c r="E10" s="66">
        <v>46195</v>
      </c>
      <c r="F10" s="50" t="str">
        <f t="shared" si="4"/>
        <v>Umesh Singh</v>
      </c>
      <c r="G10" s="50" t="str">
        <f t="shared" si="5"/>
        <v>SF0100579</v>
      </c>
      <c r="H10" s="50" t="str">
        <f t="shared" si="6"/>
        <v>Credit Assistant</v>
      </c>
      <c r="I10" s="49" t="s">
        <v>409</v>
      </c>
      <c r="J10" s="49" t="s">
        <v>411</v>
      </c>
      <c r="K10" s="49" t="s">
        <v>323</v>
      </c>
      <c r="L10" s="11">
        <v>360074042</v>
      </c>
      <c r="M10" s="67" t="s">
        <v>413</v>
      </c>
      <c r="N10" s="49">
        <v>30000</v>
      </c>
      <c r="O10" s="49">
        <v>480</v>
      </c>
      <c r="P10" s="67" t="s">
        <v>129</v>
      </c>
      <c r="Q10" s="67">
        <v>46163</v>
      </c>
      <c r="R10" s="49">
        <v>1920</v>
      </c>
      <c r="S10" s="49">
        <v>960</v>
      </c>
      <c r="T10" s="49">
        <v>0</v>
      </c>
      <c r="U10" s="68">
        <f t="shared" si="0"/>
        <v>960</v>
      </c>
      <c r="V10" s="42" t="s">
        <v>182</v>
      </c>
      <c r="W10" s="69" t="s">
        <v>671</v>
      </c>
    </row>
    <row r="11" spans="1:23" ht="30" customHeight="1" x14ac:dyDescent="0.3">
      <c r="A11" s="65">
        <v>7</v>
      </c>
      <c r="B11" s="60" t="str">
        <f t="shared" si="1"/>
        <v>UP3489</v>
      </c>
      <c r="C11" s="50" t="str">
        <f t="shared" si="2"/>
        <v>Muhamdabad</v>
      </c>
      <c r="D11" s="50" t="str">
        <f t="shared" si="3"/>
        <v>FN26-27-00752</v>
      </c>
      <c r="E11" s="66">
        <v>46195</v>
      </c>
      <c r="F11" s="50" t="str">
        <f t="shared" si="4"/>
        <v>Umesh Singh</v>
      </c>
      <c r="G11" s="50" t="str">
        <f t="shared" si="5"/>
        <v>SF0100579</v>
      </c>
      <c r="H11" s="50" t="str">
        <f t="shared" si="6"/>
        <v>Credit Assistant</v>
      </c>
      <c r="I11" s="49" t="s">
        <v>286</v>
      </c>
      <c r="J11" s="49" t="s">
        <v>308</v>
      </c>
      <c r="K11" s="49" t="s">
        <v>309</v>
      </c>
      <c r="L11" s="11">
        <v>360336101</v>
      </c>
      <c r="M11" s="67" t="s">
        <v>354</v>
      </c>
      <c r="N11" s="49">
        <v>81000</v>
      </c>
      <c r="O11" s="49">
        <v>1020</v>
      </c>
      <c r="P11" s="67" t="s">
        <v>129</v>
      </c>
      <c r="Q11" s="67">
        <v>46163</v>
      </c>
      <c r="R11" s="49">
        <v>4080</v>
      </c>
      <c r="S11" s="49">
        <v>2240</v>
      </c>
      <c r="T11" s="49">
        <v>0</v>
      </c>
      <c r="U11" s="68">
        <f t="shared" si="0"/>
        <v>1840</v>
      </c>
      <c r="V11" s="42" t="s">
        <v>182</v>
      </c>
      <c r="W11" s="69" t="s">
        <v>666</v>
      </c>
    </row>
    <row r="12" spans="1:23" ht="30" customHeight="1" x14ac:dyDescent="0.3">
      <c r="A12" s="65">
        <v>8</v>
      </c>
      <c r="B12" s="60" t="str">
        <f t="shared" si="1"/>
        <v>UP3489</v>
      </c>
      <c r="C12" s="50" t="str">
        <f t="shared" si="2"/>
        <v>Muhamdabad</v>
      </c>
      <c r="D12" s="50" t="str">
        <f t="shared" si="3"/>
        <v>FN26-27-00752</v>
      </c>
      <c r="E12" s="66">
        <v>46195</v>
      </c>
      <c r="F12" s="50" t="str">
        <f t="shared" si="4"/>
        <v>Umesh Singh</v>
      </c>
      <c r="G12" s="50" t="str">
        <f t="shared" si="5"/>
        <v>SF0100579</v>
      </c>
      <c r="H12" s="50" t="str">
        <f t="shared" si="6"/>
        <v>Credit Assistant</v>
      </c>
      <c r="I12" s="49" t="s">
        <v>286</v>
      </c>
      <c r="J12" s="49" t="s">
        <v>301</v>
      </c>
      <c r="K12" s="49" t="s">
        <v>302</v>
      </c>
      <c r="L12" s="11">
        <v>360182631</v>
      </c>
      <c r="M12" s="67" t="s">
        <v>350</v>
      </c>
      <c r="N12" s="49">
        <v>50000</v>
      </c>
      <c r="O12" s="49">
        <v>800</v>
      </c>
      <c r="P12" s="67" t="s">
        <v>129</v>
      </c>
      <c r="Q12" s="67">
        <v>46163</v>
      </c>
      <c r="R12" s="49">
        <v>2400</v>
      </c>
      <c r="S12" s="49">
        <v>1600</v>
      </c>
      <c r="T12" s="49">
        <v>0</v>
      </c>
      <c r="U12" s="68">
        <f t="shared" si="0"/>
        <v>800</v>
      </c>
      <c r="V12" s="42" t="s">
        <v>183</v>
      </c>
      <c r="W12" s="69" t="s">
        <v>676</v>
      </c>
    </row>
    <row r="13" spans="1:23" ht="30" customHeight="1" x14ac:dyDescent="0.3">
      <c r="A13" s="65">
        <v>9</v>
      </c>
      <c r="B13" s="60" t="str">
        <f t="shared" si="1"/>
        <v>UP3489</v>
      </c>
      <c r="C13" s="50" t="str">
        <f t="shared" si="2"/>
        <v>Muhamdabad</v>
      </c>
      <c r="D13" s="50" t="str">
        <f t="shared" si="3"/>
        <v>FN26-27-00752</v>
      </c>
      <c r="E13" s="66">
        <v>46196</v>
      </c>
      <c r="F13" s="50" t="str">
        <f t="shared" si="4"/>
        <v>Umesh Singh</v>
      </c>
      <c r="G13" s="50" t="str">
        <f t="shared" si="5"/>
        <v>SF0100579</v>
      </c>
      <c r="H13" s="50" t="str">
        <f t="shared" si="6"/>
        <v>Credit Assistant</v>
      </c>
      <c r="I13" s="49" t="s">
        <v>426</v>
      </c>
      <c r="J13" s="49" t="s">
        <v>450</v>
      </c>
      <c r="K13" s="49" t="s">
        <v>451</v>
      </c>
      <c r="L13" s="11">
        <v>360008138</v>
      </c>
      <c r="M13" s="67" t="s">
        <v>497</v>
      </c>
      <c r="N13" s="49">
        <v>98000</v>
      </c>
      <c r="O13" s="49">
        <v>1230</v>
      </c>
      <c r="P13" s="67" t="s">
        <v>129</v>
      </c>
      <c r="Q13" s="67">
        <v>46163</v>
      </c>
      <c r="R13" s="49">
        <v>4920</v>
      </c>
      <c r="S13" s="49">
        <v>2460</v>
      </c>
      <c r="T13" s="49">
        <v>0</v>
      </c>
      <c r="U13" s="68">
        <f t="shared" si="0"/>
        <v>2460</v>
      </c>
      <c r="V13" s="42" t="s">
        <v>182</v>
      </c>
      <c r="W13" s="69" t="s">
        <v>673</v>
      </c>
    </row>
    <row r="14" spans="1:23" ht="30" customHeight="1" x14ac:dyDescent="0.3">
      <c r="A14" s="65">
        <v>10</v>
      </c>
      <c r="B14" s="60" t="str">
        <f t="shared" si="1"/>
        <v>UP3489</v>
      </c>
      <c r="C14" s="50" t="str">
        <f t="shared" si="2"/>
        <v>Muhamdabad</v>
      </c>
      <c r="D14" s="50" t="str">
        <f t="shared" si="3"/>
        <v>FN26-27-00752</v>
      </c>
      <c r="E14" s="66">
        <v>46196</v>
      </c>
      <c r="F14" s="50" t="str">
        <f t="shared" si="4"/>
        <v>Umesh Singh</v>
      </c>
      <c r="G14" s="50" t="str">
        <f t="shared" si="5"/>
        <v>SF0100579</v>
      </c>
      <c r="H14" s="50" t="str">
        <f t="shared" si="6"/>
        <v>Credit Assistant</v>
      </c>
      <c r="I14" s="49" t="s">
        <v>426</v>
      </c>
      <c r="J14" s="49" t="s">
        <v>450</v>
      </c>
      <c r="K14" s="49" t="s">
        <v>451</v>
      </c>
      <c r="L14" s="11">
        <v>360333335</v>
      </c>
      <c r="M14" s="67" t="s">
        <v>516</v>
      </c>
      <c r="N14" s="49">
        <v>15000</v>
      </c>
      <c r="O14" s="49">
        <v>340</v>
      </c>
      <c r="P14" s="67" t="s">
        <v>129</v>
      </c>
      <c r="Q14" s="67">
        <v>46163</v>
      </c>
      <c r="R14" s="49">
        <v>1360</v>
      </c>
      <c r="S14" s="49">
        <v>680</v>
      </c>
      <c r="T14" s="49">
        <v>0</v>
      </c>
      <c r="U14" s="68">
        <f t="shared" si="0"/>
        <v>680</v>
      </c>
      <c r="V14" s="42" t="s">
        <v>182</v>
      </c>
      <c r="W14" s="69" t="s">
        <v>672</v>
      </c>
    </row>
    <row r="15" spans="1:23" ht="30" customHeight="1" x14ac:dyDescent="0.3">
      <c r="A15" s="65">
        <v>11</v>
      </c>
      <c r="B15" s="60" t="str">
        <f t="shared" si="1"/>
        <v>UP3489</v>
      </c>
      <c r="C15" s="50" t="str">
        <f t="shared" si="2"/>
        <v>Muhamdabad</v>
      </c>
      <c r="D15" s="50" t="str">
        <f t="shared" si="3"/>
        <v>FN26-27-00752</v>
      </c>
      <c r="E15" s="66">
        <v>46195</v>
      </c>
      <c r="F15" s="50" t="str">
        <f t="shared" si="4"/>
        <v>Umesh Singh</v>
      </c>
      <c r="G15" s="50" t="str">
        <f t="shared" si="5"/>
        <v>SF0100579</v>
      </c>
      <c r="H15" s="50" t="str">
        <f t="shared" si="6"/>
        <v>Credit Assistant</v>
      </c>
      <c r="I15" s="49" t="s">
        <v>286</v>
      </c>
      <c r="J15" s="49" t="s">
        <v>311</v>
      </c>
      <c r="K15" s="49" t="s">
        <v>312</v>
      </c>
      <c r="L15" s="11">
        <v>360444768</v>
      </c>
      <c r="M15" s="67" t="s">
        <v>365</v>
      </c>
      <c r="N15" s="49">
        <v>55000</v>
      </c>
      <c r="O15" s="49">
        <v>690</v>
      </c>
      <c r="P15" s="67" t="s">
        <v>129</v>
      </c>
      <c r="Q15" s="67">
        <v>46170</v>
      </c>
      <c r="R15" s="49">
        <v>2070</v>
      </c>
      <c r="S15" s="49">
        <v>690</v>
      </c>
      <c r="T15" s="49">
        <v>0</v>
      </c>
      <c r="U15" s="68">
        <f t="shared" si="0"/>
        <v>1380</v>
      </c>
      <c r="V15" s="42" t="s">
        <v>183</v>
      </c>
      <c r="W15" s="69" t="s">
        <v>675</v>
      </c>
    </row>
    <row r="16" spans="1:23" ht="30" customHeight="1" x14ac:dyDescent="0.3">
      <c r="A16" s="65">
        <v>12</v>
      </c>
      <c r="B16" s="60" t="str">
        <f t="shared" si="1"/>
        <v>UP3489</v>
      </c>
      <c r="C16" s="50" t="str">
        <f t="shared" si="2"/>
        <v>Muhamdabad</v>
      </c>
      <c r="D16" s="50" t="str">
        <f t="shared" si="3"/>
        <v>FN26-27-00752</v>
      </c>
      <c r="E16" s="66">
        <v>46197</v>
      </c>
      <c r="F16" s="50" t="str">
        <f t="shared" si="4"/>
        <v>Umesh Singh</v>
      </c>
      <c r="G16" s="50" t="str">
        <f t="shared" si="5"/>
        <v>SF0100579</v>
      </c>
      <c r="H16" s="50" t="str">
        <f t="shared" si="6"/>
        <v>Credit Assistant</v>
      </c>
      <c r="I16" s="49" t="s">
        <v>563</v>
      </c>
      <c r="J16" s="49" t="s">
        <v>572</v>
      </c>
      <c r="K16" s="49" t="s">
        <v>310</v>
      </c>
      <c r="L16" s="11">
        <v>360034311</v>
      </c>
      <c r="M16" s="67" t="s">
        <v>498</v>
      </c>
      <c r="N16" s="49">
        <v>86000</v>
      </c>
      <c r="O16" s="49">
        <v>1380</v>
      </c>
      <c r="P16" s="67" t="s">
        <v>129</v>
      </c>
      <c r="Q16" s="67">
        <v>46162</v>
      </c>
      <c r="R16" s="49">
        <v>5520</v>
      </c>
      <c r="S16" s="49">
        <v>2760</v>
      </c>
      <c r="T16" s="49">
        <v>0</v>
      </c>
      <c r="U16" s="68">
        <f t="shared" si="0"/>
        <v>2760</v>
      </c>
      <c r="V16" s="42" t="s">
        <v>182</v>
      </c>
      <c r="W16" s="69" t="s">
        <v>663</v>
      </c>
    </row>
    <row r="17" spans="1:23" ht="30" customHeight="1" x14ac:dyDescent="0.3">
      <c r="A17" s="65">
        <v>13</v>
      </c>
      <c r="B17" s="60" t="str">
        <f t="shared" si="1"/>
        <v>UP3489</v>
      </c>
      <c r="C17" s="50" t="str">
        <f t="shared" si="2"/>
        <v>Muhamdabad</v>
      </c>
      <c r="D17" s="50" t="str">
        <f t="shared" si="3"/>
        <v>FN26-27-00752</v>
      </c>
      <c r="E17" s="66">
        <v>46195</v>
      </c>
      <c r="F17" s="50" t="str">
        <f t="shared" si="4"/>
        <v>Umesh Singh</v>
      </c>
      <c r="G17" s="50" t="str">
        <f t="shared" si="5"/>
        <v>SF0100579</v>
      </c>
      <c r="H17" s="50" t="str">
        <f t="shared" si="6"/>
        <v>Credit Assistant</v>
      </c>
      <c r="I17" s="49" t="s">
        <v>286</v>
      </c>
      <c r="J17" s="49" t="s">
        <v>418</v>
      </c>
      <c r="K17" s="49" t="s">
        <v>419</v>
      </c>
      <c r="L17" s="11">
        <v>360476325</v>
      </c>
      <c r="M17" s="67" t="s">
        <v>420</v>
      </c>
      <c r="N17" s="49">
        <v>60000</v>
      </c>
      <c r="O17" s="49">
        <v>750</v>
      </c>
      <c r="P17" s="67" t="s">
        <v>129</v>
      </c>
      <c r="Q17" s="67">
        <v>46170</v>
      </c>
      <c r="R17" s="49">
        <v>3000</v>
      </c>
      <c r="S17" s="49">
        <v>750</v>
      </c>
      <c r="T17" s="49">
        <v>0</v>
      </c>
      <c r="U17" s="68">
        <f t="shared" si="0"/>
        <v>2250</v>
      </c>
      <c r="V17" s="42" t="s">
        <v>182</v>
      </c>
      <c r="W17" s="69" t="s">
        <v>667</v>
      </c>
    </row>
    <row r="18" spans="1:23" ht="30" customHeight="1" x14ac:dyDescent="0.3">
      <c r="A18" s="65">
        <v>14</v>
      </c>
      <c r="B18" s="60" t="str">
        <f t="shared" si="1"/>
        <v>UP3489</v>
      </c>
      <c r="C18" s="50" t="str">
        <f t="shared" si="2"/>
        <v>Muhamdabad</v>
      </c>
      <c r="D18" s="50" t="str">
        <f t="shared" si="3"/>
        <v>FN26-27-00752</v>
      </c>
      <c r="E18" s="66">
        <v>46195</v>
      </c>
      <c r="F18" s="50" t="str">
        <f t="shared" si="4"/>
        <v>Umesh Singh</v>
      </c>
      <c r="G18" s="50" t="str">
        <f t="shared" si="5"/>
        <v>SF0100579</v>
      </c>
      <c r="H18" s="50" t="str">
        <f t="shared" si="6"/>
        <v>Credit Assistant</v>
      </c>
      <c r="I18" s="49" t="s">
        <v>549</v>
      </c>
      <c r="J18" s="49" t="s">
        <v>551</v>
      </c>
      <c r="K18" s="49" t="s">
        <v>552</v>
      </c>
      <c r="L18" s="11">
        <v>357408836</v>
      </c>
      <c r="M18" s="67" t="s">
        <v>553</v>
      </c>
      <c r="N18" s="49">
        <v>45000</v>
      </c>
      <c r="O18" s="49">
        <v>560</v>
      </c>
      <c r="P18" s="67" t="s">
        <v>129</v>
      </c>
      <c r="Q18" s="67">
        <v>46171</v>
      </c>
      <c r="R18" s="49">
        <v>969</v>
      </c>
      <c r="S18" s="49">
        <v>560</v>
      </c>
      <c r="T18" s="49">
        <v>0</v>
      </c>
      <c r="U18" s="68">
        <f t="shared" si="0"/>
        <v>409</v>
      </c>
      <c r="V18" s="42" t="s">
        <v>182</v>
      </c>
      <c r="W18" s="69" t="s">
        <v>669</v>
      </c>
    </row>
    <row r="19" spans="1:23" ht="30" customHeight="1" x14ac:dyDescent="0.3">
      <c r="A19" s="65">
        <v>15</v>
      </c>
      <c r="B19" s="60" t="str">
        <f t="shared" si="1"/>
        <v>UP3489</v>
      </c>
      <c r="C19" s="50" t="str">
        <f t="shared" si="2"/>
        <v>Muhamdabad</v>
      </c>
      <c r="D19" s="50" t="str">
        <f t="shared" si="3"/>
        <v>FN26-27-00752</v>
      </c>
      <c r="E19" s="66">
        <v>46196</v>
      </c>
      <c r="F19" s="50" t="str">
        <f t="shared" si="4"/>
        <v>Umesh Singh</v>
      </c>
      <c r="G19" s="50" t="str">
        <f t="shared" si="5"/>
        <v>SF0100579</v>
      </c>
      <c r="H19" s="50" t="str">
        <f t="shared" si="6"/>
        <v>Credit Assistant</v>
      </c>
      <c r="I19" s="49" t="s">
        <v>426</v>
      </c>
      <c r="J19" s="49" t="s">
        <v>437</v>
      </c>
      <c r="K19" s="49" t="s">
        <v>438</v>
      </c>
      <c r="L19" s="11">
        <v>360025504</v>
      </c>
      <c r="M19" s="67" t="s">
        <v>500</v>
      </c>
      <c r="N19" s="49">
        <v>71000</v>
      </c>
      <c r="O19" s="49">
        <v>890</v>
      </c>
      <c r="P19" s="67" t="s">
        <v>129</v>
      </c>
      <c r="Q19" s="67">
        <v>46163</v>
      </c>
      <c r="R19" s="49">
        <v>2670</v>
      </c>
      <c r="S19" s="49">
        <v>1780</v>
      </c>
      <c r="T19" s="49">
        <v>0</v>
      </c>
      <c r="U19" s="68">
        <f t="shared" si="0"/>
        <v>890</v>
      </c>
      <c r="V19" s="42" t="s">
        <v>182</v>
      </c>
      <c r="W19" s="69" t="s">
        <v>670</v>
      </c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4" zoomScale="97" zoomScaleNormal="90" workbookViewId="0">
      <selection activeCell="BH6" sqref="BH6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5.08984375" style="112" bestFit="1" customWidth="1"/>
    <col min="16" max="16" width="7.81640625" style="112" bestFit="1" customWidth="1"/>
    <col min="17" max="17" width="11.7265625" style="112" customWidth="1"/>
    <col min="18" max="18" width="8.6328125" style="112" customWidth="1"/>
    <col min="19" max="19" width="10.6328125" style="112" customWidth="1"/>
    <col min="20" max="20" width="9.81640625" style="112" bestFit="1" customWidth="1"/>
    <col min="21" max="21" width="4.81640625" style="112" customWidth="1"/>
    <col min="22" max="22" width="7.36328125" style="112" customWidth="1"/>
    <col min="23" max="23" width="4.453125" style="112" bestFit="1" customWidth="1"/>
    <col min="24" max="24" width="11.7265625" style="112" customWidth="1"/>
    <col min="25" max="25" width="11.08984375" style="112" bestFit="1" customWidth="1"/>
    <col min="26" max="26" width="14.36328125" style="112" customWidth="1"/>
    <col min="27" max="27" width="12.81640625" style="112" bestFit="1" customWidth="1"/>
    <col min="28" max="28" width="12.36328125" style="112" bestFit="1" customWidth="1"/>
    <col min="29" max="29" width="10" style="112" bestFit="1" customWidth="1"/>
    <col min="30" max="30" width="8.453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9.269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5.7265625" style="112" bestFit="1" customWidth="1"/>
    <col min="59" max="59" width="16.54296875" style="112" customWidth="1"/>
    <col min="60" max="60" width="25.36328125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0.81640625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57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37" t="s">
        <v>256</v>
      </c>
      <c r="C5" s="137" t="s">
        <v>257</v>
      </c>
      <c r="D5" s="137" t="s">
        <v>258</v>
      </c>
      <c r="E5" s="137" t="s">
        <v>259</v>
      </c>
      <c r="F5" s="137" t="s">
        <v>259</v>
      </c>
      <c r="G5" s="137" t="s">
        <v>260</v>
      </c>
      <c r="H5" s="137" t="s">
        <v>261</v>
      </c>
      <c r="I5" s="137">
        <v>210446</v>
      </c>
      <c r="J5" s="137" t="s">
        <v>262</v>
      </c>
      <c r="K5" s="137">
        <v>210446</v>
      </c>
      <c r="L5" s="137" t="s">
        <v>263</v>
      </c>
      <c r="M5" s="137" t="s">
        <v>264</v>
      </c>
      <c r="N5" s="137">
        <v>476986</v>
      </c>
      <c r="O5" s="137" t="s">
        <v>265</v>
      </c>
      <c r="P5" s="137">
        <v>769084</v>
      </c>
      <c r="Q5" s="137" t="s">
        <v>266</v>
      </c>
      <c r="R5" s="137" t="s">
        <v>267</v>
      </c>
      <c r="S5" s="137" t="s">
        <v>268</v>
      </c>
      <c r="T5" s="137" t="s">
        <v>268</v>
      </c>
      <c r="U5" s="137" t="s">
        <v>269</v>
      </c>
      <c r="V5" s="137" t="s">
        <v>270</v>
      </c>
      <c r="W5" s="137">
        <v>0</v>
      </c>
      <c r="X5" s="137" t="s">
        <v>271</v>
      </c>
      <c r="Y5" s="137">
        <v>359793955</v>
      </c>
      <c r="Z5" s="137" t="s">
        <v>272</v>
      </c>
      <c r="AA5" s="137" t="s">
        <v>273</v>
      </c>
      <c r="AB5" s="138">
        <v>98000</v>
      </c>
      <c r="AC5" s="137"/>
      <c r="AD5" s="137">
        <v>102</v>
      </c>
      <c r="AE5" s="137" t="s">
        <v>274</v>
      </c>
      <c r="AF5" s="137" t="s">
        <v>275</v>
      </c>
      <c r="AG5" s="137" t="s">
        <v>276</v>
      </c>
      <c r="AH5" s="137" t="s">
        <v>277</v>
      </c>
      <c r="AI5" s="137" t="s">
        <v>278</v>
      </c>
      <c r="AJ5" s="138">
        <v>1230</v>
      </c>
      <c r="AK5" s="138">
        <v>1230</v>
      </c>
      <c r="AL5" s="137" t="s">
        <v>279</v>
      </c>
      <c r="AM5" s="138">
        <v>27065.03</v>
      </c>
      <c r="AN5" s="138">
        <v>14754.97</v>
      </c>
      <c r="AO5" s="138">
        <v>41820</v>
      </c>
      <c r="AP5" s="138">
        <v>70934.97</v>
      </c>
      <c r="AQ5" s="138">
        <v>12912.03</v>
      </c>
      <c r="AR5" s="138">
        <v>83847</v>
      </c>
      <c r="AS5" s="138">
        <v>0</v>
      </c>
      <c r="AT5" s="138">
        <v>0</v>
      </c>
      <c r="AU5" s="138">
        <v>0</v>
      </c>
      <c r="AV5" s="137">
        <v>34</v>
      </c>
      <c r="AW5" s="137"/>
      <c r="AX5" s="137"/>
      <c r="AY5" s="137"/>
      <c r="AZ5" s="137"/>
      <c r="BA5" s="137"/>
      <c r="BB5" s="137" t="s">
        <v>280</v>
      </c>
      <c r="BC5" s="137" t="s">
        <v>281</v>
      </c>
      <c r="BD5" s="137"/>
      <c r="BE5" s="138">
        <v>0</v>
      </c>
      <c r="BF5" s="137" t="s">
        <v>268</v>
      </c>
      <c r="BG5" s="137" t="s">
        <v>282</v>
      </c>
      <c r="BH5" s="134" t="s">
        <v>408</v>
      </c>
      <c r="BI5" s="129" t="s">
        <v>100</v>
      </c>
      <c r="BJ5" s="134">
        <v>46195</v>
      </c>
      <c r="BK5" s="130" t="s">
        <v>104</v>
      </c>
      <c r="BL5" s="129" t="s">
        <v>119</v>
      </c>
      <c r="BM5" s="95" t="s">
        <v>181</v>
      </c>
      <c r="BN5" s="93" t="s">
        <v>223</v>
      </c>
      <c r="BO5" s="135"/>
      <c r="BP5" s="42"/>
      <c r="BQ5" s="136"/>
    </row>
    <row r="6" spans="1:69" x14ac:dyDescent="0.35">
      <c r="A6" s="142">
        <v>10</v>
      </c>
      <c r="B6" s="137" t="s">
        <v>256</v>
      </c>
      <c r="C6" s="137" t="s">
        <v>257</v>
      </c>
      <c r="D6" s="137" t="s">
        <v>258</v>
      </c>
      <c r="E6" s="137" t="s">
        <v>259</v>
      </c>
      <c r="F6" s="137" t="s">
        <v>259</v>
      </c>
      <c r="G6" s="137" t="s">
        <v>260</v>
      </c>
      <c r="H6" s="137" t="s">
        <v>261</v>
      </c>
      <c r="I6" s="137">
        <v>208773</v>
      </c>
      <c r="J6" s="137" t="s">
        <v>283</v>
      </c>
      <c r="K6" s="137">
        <v>208773</v>
      </c>
      <c r="L6" s="137" t="s">
        <v>284</v>
      </c>
      <c r="M6" s="137" t="s">
        <v>285</v>
      </c>
      <c r="N6" s="137">
        <v>471272</v>
      </c>
      <c r="O6" s="137" t="s">
        <v>286</v>
      </c>
      <c r="P6" s="137">
        <v>735286</v>
      </c>
      <c r="Q6" s="137" t="s">
        <v>289</v>
      </c>
      <c r="R6" s="137" t="s">
        <v>267</v>
      </c>
      <c r="S6" s="137" t="s">
        <v>296</v>
      </c>
      <c r="T6" s="137" t="s">
        <v>296</v>
      </c>
      <c r="U6" s="137" t="s">
        <v>269</v>
      </c>
      <c r="V6" s="137" t="s">
        <v>270</v>
      </c>
      <c r="W6" s="137">
        <v>0</v>
      </c>
      <c r="X6" s="137" t="s">
        <v>291</v>
      </c>
      <c r="Y6" s="137">
        <v>359995009</v>
      </c>
      <c r="Z6" s="137" t="s">
        <v>297</v>
      </c>
      <c r="AA6" s="137" t="s">
        <v>344</v>
      </c>
      <c r="AB6" s="138">
        <v>98000</v>
      </c>
      <c r="AC6" s="137"/>
      <c r="AD6" s="137">
        <v>102</v>
      </c>
      <c r="AE6" s="137" t="s">
        <v>274</v>
      </c>
      <c r="AF6" s="137" t="s">
        <v>330</v>
      </c>
      <c r="AG6" s="137" t="s">
        <v>345</v>
      </c>
      <c r="AH6" s="137" t="s">
        <v>331</v>
      </c>
      <c r="AI6" s="137" t="s">
        <v>343</v>
      </c>
      <c r="AJ6" s="138">
        <v>1230</v>
      </c>
      <c r="AK6" s="138">
        <v>1230</v>
      </c>
      <c r="AL6" s="137" t="s">
        <v>332</v>
      </c>
      <c r="AM6" s="138">
        <v>20446.57</v>
      </c>
      <c r="AN6" s="138">
        <v>11533.43</v>
      </c>
      <c r="AO6" s="138">
        <v>31980</v>
      </c>
      <c r="AP6" s="138">
        <v>77553.429999999993</v>
      </c>
      <c r="AQ6" s="138">
        <v>15787.57</v>
      </c>
      <c r="AR6" s="138">
        <v>93341</v>
      </c>
      <c r="AS6" s="138">
        <v>0</v>
      </c>
      <c r="AT6" s="138">
        <v>0</v>
      </c>
      <c r="AU6" s="138">
        <v>0</v>
      </c>
      <c r="AV6" s="137">
        <v>26</v>
      </c>
      <c r="AW6" s="137"/>
      <c r="AX6" s="137"/>
      <c r="AY6" s="137"/>
      <c r="AZ6" s="137"/>
      <c r="BA6" s="137"/>
      <c r="BB6" s="137" t="s">
        <v>280</v>
      </c>
      <c r="BC6" s="137" t="s">
        <v>281</v>
      </c>
      <c r="BD6" s="137"/>
      <c r="BE6" s="138">
        <v>0</v>
      </c>
      <c r="BF6" s="137" t="s">
        <v>296</v>
      </c>
      <c r="BG6" s="137" t="s">
        <v>394</v>
      </c>
      <c r="BH6" s="134" t="s">
        <v>408</v>
      </c>
      <c r="BI6" s="129" t="s">
        <v>100</v>
      </c>
      <c r="BJ6" s="134">
        <v>46195</v>
      </c>
      <c r="BK6" s="130" t="s">
        <v>103</v>
      </c>
      <c r="BL6" s="129" t="s">
        <v>108</v>
      </c>
      <c r="BM6" s="131" t="s">
        <v>180</v>
      </c>
      <c r="BN6" s="130" t="s">
        <v>221</v>
      </c>
      <c r="BO6" s="130">
        <v>1230</v>
      </c>
      <c r="BP6" s="130" t="s">
        <v>183</v>
      </c>
      <c r="BQ6" s="145" t="s">
        <v>664</v>
      </c>
    </row>
    <row r="7" spans="1:69" x14ac:dyDescent="0.35">
      <c r="A7" s="142">
        <v>14</v>
      </c>
      <c r="B7" s="137" t="s">
        <v>256</v>
      </c>
      <c r="C7" s="137" t="s">
        <v>257</v>
      </c>
      <c r="D7" s="137" t="s">
        <v>258</v>
      </c>
      <c r="E7" s="137" t="s">
        <v>259</v>
      </c>
      <c r="F7" s="137" t="s">
        <v>259</v>
      </c>
      <c r="G7" s="137" t="s">
        <v>260</v>
      </c>
      <c r="H7" s="137" t="s">
        <v>261</v>
      </c>
      <c r="I7" s="137">
        <v>208773</v>
      </c>
      <c r="J7" s="137" t="s">
        <v>283</v>
      </c>
      <c r="K7" s="137">
        <v>208773</v>
      </c>
      <c r="L7" s="137" t="s">
        <v>284</v>
      </c>
      <c r="M7" s="137" t="s">
        <v>285</v>
      </c>
      <c r="N7" s="137">
        <v>471272</v>
      </c>
      <c r="O7" s="137" t="s">
        <v>286</v>
      </c>
      <c r="P7" s="137">
        <v>735286</v>
      </c>
      <c r="Q7" s="137" t="s">
        <v>289</v>
      </c>
      <c r="R7" s="137" t="s">
        <v>304</v>
      </c>
      <c r="S7" s="137" t="s">
        <v>296</v>
      </c>
      <c r="T7" s="137" t="s">
        <v>296</v>
      </c>
      <c r="U7" s="137" t="s">
        <v>269</v>
      </c>
      <c r="V7" s="137" t="s">
        <v>270</v>
      </c>
      <c r="W7" s="137">
        <v>0</v>
      </c>
      <c r="X7" s="137" t="s">
        <v>291</v>
      </c>
      <c r="Y7" s="137">
        <v>360300058</v>
      </c>
      <c r="Z7" s="137" t="s">
        <v>297</v>
      </c>
      <c r="AA7" s="137" t="s">
        <v>355</v>
      </c>
      <c r="AB7" s="138">
        <v>23000</v>
      </c>
      <c r="AC7" s="137"/>
      <c r="AD7" s="137">
        <v>75</v>
      </c>
      <c r="AE7" s="137" t="s">
        <v>356</v>
      </c>
      <c r="AF7" s="137" t="s">
        <v>330</v>
      </c>
      <c r="AG7" s="137" t="s">
        <v>345</v>
      </c>
      <c r="AH7" s="137" t="s">
        <v>331</v>
      </c>
      <c r="AI7" s="137" t="s">
        <v>354</v>
      </c>
      <c r="AJ7" s="138">
        <v>370</v>
      </c>
      <c r="AK7" s="138">
        <v>370</v>
      </c>
      <c r="AL7" s="137" t="s">
        <v>332</v>
      </c>
      <c r="AM7" s="138">
        <v>3710.09</v>
      </c>
      <c r="AN7" s="138">
        <v>1469.91</v>
      </c>
      <c r="AO7" s="138">
        <v>5180</v>
      </c>
      <c r="AP7" s="138">
        <v>19289.91</v>
      </c>
      <c r="AQ7" s="138">
        <v>3105.09</v>
      </c>
      <c r="AR7" s="138">
        <v>22395</v>
      </c>
      <c r="AS7" s="138">
        <v>0</v>
      </c>
      <c r="AT7" s="138">
        <v>0</v>
      </c>
      <c r="AU7" s="138">
        <v>0</v>
      </c>
      <c r="AV7" s="137">
        <v>14</v>
      </c>
      <c r="AW7" s="137"/>
      <c r="AX7" s="137"/>
      <c r="AY7" s="137"/>
      <c r="AZ7" s="137"/>
      <c r="BA7" s="137"/>
      <c r="BB7" s="137" t="s">
        <v>280</v>
      </c>
      <c r="BC7" s="137" t="s">
        <v>281</v>
      </c>
      <c r="BD7" s="137"/>
      <c r="BE7" s="138">
        <v>0</v>
      </c>
      <c r="BF7" s="137" t="s">
        <v>296</v>
      </c>
      <c r="BG7" s="137" t="s">
        <v>394</v>
      </c>
      <c r="BH7" s="134" t="s">
        <v>408</v>
      </c>
      <c r="BI7" s="129" t="s">
        <v>100</v>
      </c>
      <c r="BJ7" s="134">
        <v>46195</v>
      </c>
      <c r="BK7" s="130" t="s">
        <v>103</v>
      </c>
      <c r="BL7" s="129" t="s">
        <v>108</v>
      </c>
      <c r="BM7" s="131" t="s">
        <v>180</v>
      </c>
      <c r="BN7" s="130" t="s">
        <v>221</v>
      </c>
      <c r="BO7" s="130">
        <v>370</v>
      </c>
      <c r="BP7" s="130" t="s">
        <v>183</v>
      </c>
      <c r="BQ7" s="145" t="s">
        <v>665</v>
      </c>
    </row>
    <row r="8" spans="1:69" x14ac:dyDescent="0.35">
      <c r="A8" s="142">
        <v>51</v>
      </c>
      <c r="B8" s="137" t="s">
        <v>256</v>
      </c>
      <c r="C8" s="137" t="s">
        <v>257</v>
      </c>
      <c r="D8" s="137" t="s">
        <v>258</v>
      </c>
      <c r="E8" s="137" t="s">
        <v>259</v>
      </c>
      <c r="F8" s="137" t="s">
        <v>259</v>
      </c>
      <c r="G8" s="137" t="s">
        <v>260</v>
      </c>
      <c r="H8" s="137" t="s">
        <v>261</v>
      </c>
      <c r="I8" s="137">
        <v>215615</v>
      </c>
      <c r="J8" s="137" t="s">
        <v>425</v>
      </c>
      <c r="K8" s="137">
        <v>215615</v>
      </c>
      <c r="L8" s="137" t="s">
        <v>263</v>
      </c>
      <c r="M8" s="137" t="s">
        <v>264</v>
      </c>
      <c r="N8" s="137">
        <v>496982</v>
      </c>
      <c r="O8" s="137" t="s">
        <v>426</v>
      </c>
      <c r="P8" s="137">
        <v>842169</v>
      </c>
      <c r="Q8" s="137" t="s">
        <v>436</v>
      </c>
      <c r="R8" s="137" t="s">
        <v>267</v>
      </c>
      <c r="S8" s="137" t="s">
        <v>459</v>
      </c>
      <c r="T8" s="137" t="s">
        <v>459</v>
      </c>
      <c r="U8" s="137" t="s">
        <v>269</v>
      </c>
      <c r="V8" s="137" t="s">
        <v>270</v>
      </c>
      <c r="W8" s="137">
        <v>0</v>
      </c>
      <c r="X8" s="137" t="s">
        <v>271</v>
      </c>
      <c r="Y8" s="137">
        <v>360167397</v>
      </c>
      <c r="Z8" s="137" t="s">
        <v>460</v>
      </c>
      <c r="AA8" s="137" t="s">
        <v>512</v>
      </c>
      <c r="AB8" s="138">
        <v>75000</v>
      </c>
      <c r="AC8" s="137"/>
      <c r="AD8" s="137">
        <v>75</v>
      </c>
      <c r="AE8" s="137" t="s">
        <v>274</v>
      </c>
      <c r="AF8" s="137" t="s">
        <v>513</v>
      </c>
      <c r="AG8" s="137" t="s">
        <v>514</v>
      </c>
      <c r="AH8" s="137" t="s">
        <v>331</v>
      </c>
      <c r="AI8" s="137" t="s">
        <v>353</v>
      </c>
      <c r="AJ8" s="138">
        <v>1200</v>
      </c>
      <c r="AK8" s="138">
        <v>1200</v>
      </c>
      <c r="AL8" s="137" t="s">
        <v>332</v>
      </c>
      <c r="AM8" s="138">
        <v>14443.3</v>
      </c>
      <c r="AN8" s="138">
        <v>5956.7</v>
      </c>
      <c r="AO8" s="138">
        <v>20400</v>
      </c>
      <c r="AP8" s="138">
        <v>60556.7</v>
      </c>
      <c r="AQ8" s="138">
        <v>9373.2999999999993</v>
      </c>
      <c r="AR8" s="138">
        <v>69930</v>
      </c>
      <c r="AS8" s="138">
        <v>898.05</v>
      </c>
      <c r="AT8" s="138">
        <v>301.95</v>
      </c>
      <c r="AU8" s="138">
        <v>1200</v>
      </c>
      <c r="AV8" s="137">
        <v>18</v>
      </c>
      <c r="AW8" s="137"/>
      <c r="AX8" s="137"/>
      <c r="AY8" s="137"/>
      <c r="AZ8" s="137"/>
      <c r="BA8" s="137"/>
      <c r="BB8" s="137" t="s">
        <v>280</v>
      </c>
      <c r="BC8" s="137" t="s">
        <v>281</v>
      </c>
      <c r="BD8" s="137"/>
      <c r="BE8" s="138">
        <v>0</v>
      </c>
      <c r="BF8" s="137" t="s">
        <v>459</v>
      </c>
      <c r="BG8" s="137" t="s">
        <v>543</v>
      </c>
      <c r="BH8" s="144" t="s">
        <v>408</v>
      </c>
      <c r="BI8" s="94" t="s">
        <v>100</v>
      </c>
      <c r="BJ8" s="120">
        <v>46196</v>
      </c>
      <c r="BK8" s="93" t="s">
        <v>103</v>
      </c>
      <c r="BL8" s="94" t="s">
        <v>108</v>
      </c>
      <c r="BM8" s="95" t="s">
        <v>180</v>
      </c>
      <c r="BN8" s="93" t="s">
        <v>221</v>
      </c>
      <c r="BO8" s="93">
        <v>3600</v>
      </c>
      <c r="BP8" s="93" t="s">
        <v>182</v>
      </c>
      <c r="BQ8" s="119" t="s">
        <v>674</v>
      </c>
    </row>
    <row r="9" spans="1:69" x14ac:dyDescent="0.35">
      <c r="A9" s="142">
        <v>75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261</v>
      </c>
      <c r="I9" s="137">
        <v>210534</v>
      </c>
      <c r="J9" s="137" t="s">
        <v>648</v>
      </c>
      <c r="K9" s="137">
        <v>210534</v>
      </c>
      <c r="L9" s="137" t="s">
        <v>263</v>
      </c>
      <c r="M9" s="137" t="s">
        <v>264</v>
      </c>
      <c r="N9" s="137">
        <v>477058</v>
      </c>
      <c r="O9" s="137" t="s">
        <v>649</v>
      </c>
      <c r="P9" s="137">
        <v>761279</v>
      </c>
      <c r="Q9" s="137" t="s">
        <v>650</v>
      </c>
      <c r="R9" s="137" t="s">
        <v>267</v>
      </c>
      <c r="S9" s="137" t="s">
        <v>651</v>
      </c>
      <c r="T9" s="137" t="s">
        <v>651</v>
      </c>
      <c r="U9" s="137" t="s">
        <v>299</v>
      </c>
      <c r="V9" s="137" t="s">
        <v>270</v>
      </c>
      <c r="W9" s="137">
        <v>0</v>
      </c>
      <c r="X9" s="137" t="s">
        <v>291</v>
      </c>
      <c r="Y9" s="137">
        <v>360427487</v>
      </c>
      <c r="Z9" s="137" t="s">
        <v>652</v>
      </c>
      <c r="AA9" s="137" t="s">
        <v>653</v>
      </c>
      <c r="AB9" s="138">
        <v>60000</v>
      </c>
      <c r="AC9" s="137"/>
      <c r="AD9" s="137">
        <v>102</v>
      </c>
      <c r="AE9" s="137" t="s">
        <v>329</v>
      </c>
      <c r="AF9" s="137" t="s">
        <v>654</v>
      </c>
      <c r="AG9" s="137" t="s">
        <v>655</v>
      </c>
      <c r="AH9" s="137" t="s">
        <v>331</v>
      </c>
      <c r="AI9" s="137" t="s">
        <v>656</v>
      </c>
      <c r="AJ9" s="138">
        <v>750</v>
      </c>
      <c r="AK9" s="138">
        <v>750</v>
      </c>
      <c r="AL9" s="137" t="s">
        <v>279</v>
      </c>
      <c r="AM9" s="138">
        <v>4005.84</v>
      </c>
      <c r="AN9" s="138">
        <v>2744.16</v>
      </c>
      <c r="AO9" s="138">
        <v>6750</v>
      </c>
      <c r="AP9" s="138">
        <v>55994.16</v>
      </c>
      <c r="AQ9" s="138">
        <v>14217.84</v>
      </c>
      <c r="AR9" s="138">
        <v>70212</v>
      </c>
      <c r="AS9" s="138">
        <v>0</v>
      </c>
      <c r="AT9" s="138">
        <v>0</v>
      </c>
      <c r="AU9" s="138">
        <v>0</v>
      </c>
      <c r="AV9" s="137">
        <v>9</v>
      </c>
      <c r="AW9" s="137"/>
      <c r="AX9" s="137"/>
      <c r="AY9" s="137"/>
      <c r="AZ9" s="137"/>
      <c r="BA9" s="137"/>
      <c r="BB9" s="137" t="s">
        <v>280</v>
      </c>
      <c r="BC9" s="137" t="s">
        <v>281</v>
      </c>
      <c r="BD9" s="137"/>
      <c r="BE9" s="138">
        <v>0</v>
      </c>
      <c r="BF9" s="137" t="s">
        <v>651</v>
      </c>
      <c r="BG9" s="137" t="s">
        <v>657</v>
      </c>
      <c r="BH9" s="144" t="s">
        <v>408</v>
      </c>
      <c r="BI9" s="94" t="s">
        <v>100</v>
      </c>
      <c r="BJ9" s="120">
        <v>46197</v>
      </c>
      <c r="BK9" s="93" t="s">
        <v>103</v>
      </c>
      <c r="BL9" s="94" t="s">
        <v>108</v>
      </c>
      <c r="BM9" s="95" t="s">
        <v>180</v>
      </c>
      <c r="BN9" s="93" t="s">
        <v>221</v>
      </c>
      <c r="BO9" s="93">
        <v>3000</v>
      </c>
      <c r="BP9" s="93" t="s">
        <v>182</v>
      </c>
      <c r="BQ9" s="119" t="s">
        <v>668</v>
      </c>
    </row>
    <row r="10" spans="1:69" x14ac:dyDescent="0.35">
      <c r="A10" s="142">
        <v>67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261</v>
      </c>
      <c r="I10" s="137">
        <v>214493</v>
      </c>
      <c r="J10" s="137" t="s">
        <v>560</v>
      </c>
      <c r="K10" s="137">
        <v>214493</v>
      </c>
      <c r="L10" s="137" t="s">
        <v>561</v>
      </c>
      <c r="M10" s="137" t="s">
        <v>562</v>
      </c>
      <c r="N10" s="137">
        <v>490914</v>
      </c>
      <c r="O10" s="137" t="s">
        <v>563</v>
      </c>
      <c r="P10" s="137">
        <v>786371</v>
      </c>
      <c r="Q10" s="137" t="s">
        <v>566</v>
      </c>
      <c r="R10" s="137" t="s">
        <v>267</v>
      </c>
      <c r="S10" s="137" t="s">
        <v>579</v>
      </c>
      <c r="T10" s="137" t="s">
        <v>579</v>
      </c>
      <c r="U10" s="137" t="s">
        <v>299</v>
      </c>
      <c r="V10" s="137" t="s">
        <v>270</v>
      </c>
      <c r="W10" s="137">
        <v>0</v>
      </c>
      <c r="X10" s="137" t="s">
        <v>291</v>
      </c>
      <c r="Y10" s="137">
        <v>360104623</v>
      </c>
      <c r="Z10" s="137" t="s">
        <v>580</v>
      </c>
      <c r="AA10" s="137" t="s">
        <v>349</v>
      </c>
      <c r="AB10" s="138">
        <v>60000</v>
      </c>
      <c r="AC10" s="137"/>
      <c r="AD10" s="137">
        <v>75</v>
      </c>
      <c r="AE10" s="137" t="s">
        <v>329</v>
      </c>
      <c r="AF10" s="137" t="s">
        <v>612</v>
      </c>
      <c r="AG10" s="137" t="s">
        <v>613</v>
      </c>
      <c r="AH10" s="137" t="s">
        <v>331</v>
      </c>
      <c r="AI10" s="137" t="s">
        <v>614</v>
      </c>
      <c r="AJ10" s="138">
        <v>960</v>
      </c>
      <c r="AK10" s="138">
        <v>960</v>
      </c>
      <c r="AL10" s="137" t="s">
        <v>388</v>
      </c>
      <c r="AM10" s="138">
        <v>12459.11</v>
      </c>
      <c r="AN10" s="138">
        <v>4820.8900000000003</v>
      </c>
      <c r="AO10" s="138">
        <v>17280</v>
      </c>
      <c r="AP10" s="138">
        <v>47540.89</v>
      </c>
      <c r="AQ10" s="138">
        <v>7196.11</v>
      </c>
      <c r="AR10" s="138">
        <v>54737</v>
      </c>
      <c r="AS10" s="138">
        <v>2179.67</v>
      </c>
      <c r="AT10" s="138">
        <v>700.33</v>
      </c>
      <c r="AU10" s="138">
        <v>2880</v>
      </c>
      <c r="AV10" s="137">
        <v>21</v>
      </c>
      <c r="AW10" s="137"/>
      <c r="AX10" s="137"/>
      <c r="AY10" s="137"/>
      <c r="AZ10" s="137"/>
      <c r="BA10" s="137"/>
      <c r="BB10" s="137" t="s">
        <v>280</v>
      </c>
      <c r="BC10" s="137" t="s">
        <v>281</v>
      </c>
      <c r="BD10" s="137"/>
      <c r="BE10" s="138">
        <v>0</v>
      </c>
      <c r="BF10" s="137" t="s">
        <v>579</v>
      </c>
      <c r="BG10" s="137" t="s">
        <v>640</v>
      </c>
      <c r="BH10" s="144" t="s">
        <v>408</v>
      </c>
      <c r="BI10" s="94" t="s">
        <v>100</v>
      </c>
      <c r="BJ10" s="120">
        <v>46197</v>
      </c>
      <c r="BK10" s="93" t="s">
        <v>103</v>
      </c>
      <c r="BL10" s="94" t="s">
        <v>108</v>
      </c>
      <c r="BM10" s="95" t="s">
        <v>180</v>
      </c>
      <c r="BN10" s="93" t="s">
        <v>221</v>
      </c>
      <c r="BO10" s="93">
        <v>4800</v>
      </c>
      <c r="BP10" s="93" t="s">
        <v>182</v>
      </c>
      <c r="BQ10" s="119" t="s">
        <v>662</v>
      </c>
    </row>
    <row r="11" spans="1:69" x14ac:dyDescent="0.35">
      <c r="A11" s="142">
        <v>33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261</v>
      </c>
      <c r="I11" s="137">
        <v>208773</v>
      </c>
      <c r="J11" s="137" t="s">
        <v>283</v>
      </c>
      <c r="K11" s="137">
        <v>208773</v>
      </c>
      <c r="L11" s="137" t="s">
        <v>284</v>
      </c>
      <c r="M11" s="137" t="s">
        <v>285</v>
      </c>
      <c r="N11" s="137">
        <v>580208</v>
      </c>
      <c r="O11" s="137" t="s">
        <v>409</v>
      </c>
      <c r="P11" s="137">
        <v>936262</v>
      </c>
      <c r="Q11" s="137" t="s">
        <v>410</v>
      </c>
      <c r="R11" s="137" t="s">
        <v>267</v>
      </c>
      <c r="S11" s="137" t="s">
        <v>411</v>
      </c>
      <c r="T11" s="137" t="s">
        <v>411</v>
      </c>
      <c r="U11" s="137" t="s">
        <v>412</v>
      </c>
      <c r="V11" s="137" t="s">
        <v>270</v>
      </c>
      <c r="W11" s="137">
        <v>0</v>
      </c>
      <c r="X11" s="137" t="s">
        <v>291</v>
      </c>
      <c r="Y11" s="137">
        <v>360074042</v>
      </c>
      <c r="Z11" s="137" t="s">
        <v>323</v>
      </c>
      <c r="AA11" s="137" t="s">
        <v>413</v>
      </c>
      <c r="AB11" s="138">
        <v>30000</v>
      </c>
      <c r="AC11" s="137" t="s">
        <v>414</v>
      </c>
      <c r="AD11" s="137">
        <v>75</v>
      </c>
      <c r="AE11" s="137" t="s">
        <v>329</v>
      </c>
      <c r="AF11" s="137" t="s">
        <v>415</v>
      </c>
      <c r="AG11" s="137" t="s">
        <v>416</v>
      </c>
      <c r="AH11" s="137" t="s">
        <v>331</v>
      </c>
      <c r="AI11" s="137" t="s">
        <v>349</v>
      </c>
      <c r="AJ11" s="138">
        <v>480</v>
      </c>
      <c r="AK11" s="138">
        <v>480</v>
      </c>
      <c r="AL11" s="137" t="s">
        <v>332</v>
      </c>
      <c r="AM11" s="138">
        <v>7662.57</v>
      </c>
      <c r="AN11" s="138">
        <v>2897.43</v>
      </c>
      <c r="AO11" s="138">
        <v>10560</v>
      </c>
      <c r="AP11" s="138">
        <v>22337.43</v>
      </c>
      <c r="AQ11" s="138">
        <v>3142.57</v>
      </c>
      <c r="AR11" s="138">
        <v>25480</v>
      </c>
      <c r="AS11" s="138">
        <v>0</v>
      </c>
      <c r="AT11" s="138">
        <v>0</v>
      </c>
      <c r="AU11" s="138">
        <v>0</v>
      </c>
      <c r="AV11" s="137">
        <v>22</v>
      </c>
      <c r="AW11" s="137"/>
      <c r="AX11" s="137"/>
      <c r="AY11" s="137"/>
      <c r="AZ11" s="137"/>
      <c r="BA11" s="137"/>
      <c r="BB11" s="137" t="s">
        <v>280</v>
      </c>
      <c r="BC11" s="137" t="s">
        <v>281</v>
      </c>
      <c r="BD11" s="137"/>
      <c r="BE11" s="138">
        <v>0</v>
      </c>
      <c r="BF11" s="137" t="s">
        <v>411</v>
      </c>
      <c r="BG11" s="137" t="s">
        <v>417</v>
      </c>
      <c r="BH11" s="134" t="s">
        <v>408</v>
      </c>
      <c r="BI11" s="129" t="s">
        <v>100</v>
      </c>
      <c r="BJ11" s="134">
        <v>46195</v>
      </c>
      <c r="BK11" s="93" t="s">
        <v>103</v>
      </c>
      <c r="BL11" s="94" t="s">
        <v>108</v>
      </c>
      <c r="BM11" s="95" t="s">
        <v>180</v>
      </c>
      <c r="BN11" s="93" t="s">
        <v>221</v>
      </c>
      <c r="BO11" s="93">
        <v>1920</v>
      </c>
      <c r="BP11" s="93" t="s">
        <v>182</v>
      </c>
      <c r="BQ11" s="119" t="s">
        <v>671</v>
      </c>
    </row>
    <row r="12" spans="1:69" x14ac:dyDescent="0.35">
      <c r="A12" s="142">
        <v>16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261</v>
      </c>
      <c r="I12" s="137">
        <v>208773</v>
      </c>
      <c r="J12" s="137" t="s">
        <v>283</v>
      </c>
      <c r="K12" s="137">
        <v>208773</v>
      </c>
      <c r="L12" s="137" t="s">
        <v>284</v>
      </c>
      <c r="M12" s="137" t="s">
        <v>285</v>
      </c>
      <c r="N12" s="137">
        <v>471272</v>
      </c>
      <c r="O12" s="137" t="s">
        <v>286</v>
      </c>
      <c r="P12" s="137">
        <v>864265</v>
      </c>
      <c r="Q12" s="137" t="s">
        <v>287</v>
      </c>
      <c r="R12" s="137" t="s">
        <v>267</v>
      </c>
      <c r="S12" s="137" t="s">
        <v>308</v>
      </c>
      <c r="T12" s="137" t="s">
        <v>308</v>
      </c>
      <c r="U12" s="137" t="s">
        <v>269</v>
      </c>
      <c r="V12" s="137" t="s">
        <v>270</v>
      </c>
      <c r="W12" s="137">
        <v>0</v>
      </c>
      <c r="X12" s="137" t="s">
        <v>271</v>
      </c>
      <c r="Y12" s="137">
        <v>360336101</v>
      </c>
      <c r="Z12" s="137" t="s">
        <v>309</v>
      </c>
      <c r="AA12" s="137" t="s">
        <v>354</v>
      </c>
      <c r="AB12" s="138">
        <v>81000</v>
      </c>
      <c r="AC12" s="137"/>
      <c r="AD12" s="137">
        <v>102</v>
      </c>
      <c r="AE12" s="137" t="s">
        <v>274</v>
      </c>
      <c r="AF12" s="137" t="s">
        <v>361</v>
      </c>
      <c r="AG12" s="137" t="s">
        <v>362</v>
      </c>
      <c r="AH12" s="137" t="s">
        <v>331</v>
      </c>
      <c r="AI12" s="137" t="s">
        <v>360</v>
      </c>
      <c r="AJ12" s="138">
        <v>1020</v>
      </c>
      <c r="AK12" s="138">
        <v>1020</v>
      </c>
      <c r="AL12" s="137" t="s">
        <v>332</v>
      </c>
      <c r="AM12" s="138">
        <v>8253.48</v>
      </c>
      <c r="AN12" s="138">
        <v>5006.5200000000004</v>
      </c>
      <c r="AO12" s="138">
        <v>13260</v>
      </c>
      <c r="AP12" s="138">
        <v>72746.52</v>
      </c>
      <c r="AQ12" s="138">
        <v>17377.48</v>
      </c>
      <c r="AR12" s="138">
        <v>90124</v>
      </c>
      <c r="AS12" s="138">
        <v>0</v>
      </c>
      <c r="AT12" s="138">
        <v>0</v>
      </c>
      <c r="AU12" s="138">
        <v>0</v>
      </c>
      <c r="AV12" s="137">
        <v>13</v>
      </c>
      <c r="AW12" s="137"/>
      <c r="AX12" s="137"/>
      <c r="AY12" s="137"/>
      <c r="AZ12" s="137"/>
      <c r="BA12" s="137"/>
      <c r="BB12" s="137" t="s">
        <v>280</v>
      </c>
      <c r="BC12" s="137" t="s">
        <v>281</v>
      </c>
      <c r="BD12" s="137"/>
      <c r="BE12" s="138">
        <v>0</v>
      </c>
      <c r="BF12" s="137" t="s">
        <v>308</v>
      </c>
      <c r="BG12" s="137" t="s">
        <v>398</v>
      </c>
      <c r="BH12" s="134" t="s">
        <v>408</v>
      </c>
      <c r="BI12" s="129" t="s">
        <v>100</v>
      </c>
      <c r="BJ12" s="134">
        <v>46195</v>
      </c>
      <c r="BK12" s="130" t="s">
        <v>103</v>
      </c>
      <c r="BL12" s="129" t="s">
        <v>108</v>
      </c>
      <c r="BM12" s="131" t="s">
        <v>180</v>
      </c>
      <c r="BN12" s="130" t="s">
        <v>221</v>
      </c>
      <c r="BO12" s="130">
        <v>4080</v>
      </c>
      <c r="BP12" s="130" t="s">
        <v>182</v>
      </c>
      <c r="BQ12" s="145" t="s">
        <v>666</v>
      </c>
    </row>
    <row r="13" spans="1:69" ht="34.5" hidden="1" x14ac:dyDescent="0.35">
      <c r="A13" s="133">
        <v>52</v>
      </c>
      <c r="B13" s="139" t="s">
        <v>256</v>
      </c>
      <c r="C13" s="139" t="s">
        <v>257</v>
      </c>
      <c r="D13" s="139" t="s">
        <v>258</v>
      </c>
      <c r="E13" s="139" t="s">
        <v>259</v>
      </c>
      <c r="F13" s="139" t="s">
        <v>259</v>
      </c>
      <c r="G13" s="139" t="s">
        <v>260</v>
      </c>
      <c r="H13" s="139" t="s">
        <v>261</v>
      </c>
      <c r="I13" s="139">
        <v>215615</v>
      </c>
      <c r="J13" s="139" t="s">
        <v>425</v>
      </c>
      <c r="K13" s="139">
        <v>215615</v>
      </c>
      <c r="L13" s="139" t="s">
        <v>263</v>
      </c>
      <c r="M13" s="139" t="s">
        <v>264</v>
      </c>
      <c r="N13" s="139">
        <v>496982</v>
      </c>
      <c r="O13" s="139" t="s">
        <v>426</v>
      </c>
      <c r="P13" s="139">
        <v>839904</v>
      </c>
      <c r="Q13" s="139" t="s">
        <v>427</v>
      </c>
      <c r="R13" s="139" t="s">
        <v>267</v>
      </c>
      <c r="S13" s="139" t="s">
        <v>461</v>
      </c>
      <c r="T13" s="139" t="s">
        <v>461</v>
      </c>
      <c r="U13" s="139" t="s">
        <v>269</v>
      </c>
      <c r="V13" s="139" t="s">
        <v>270</v>
      </c>
      <c r="W13" s="139">
        <v>0</v>
      </c>
      <c r="X13" s="139" t="s">
        <v>291</v>
      </c>
      <c r="Y13" s="139">
        <v>360173909</v>
      </c>
      <c r="Z13" s="139" t="s">
        <v>462</v>
      </c>
      <c r="AA13" s="139" t="s">
        <v>512</v>
      </c>
      <c r="AB13" s="140">
        <v>68000</v>
      </c>
      <c r="AC13" s="139"/>
      <c r="AD13" s="139">
        <v>75</v>
      </c>
      <c r="AE13" s="139" t="s">
        <v>274</v>
      </c>
      <c r="AF13" s="139" t="s">
        <v>506</v>
      </c>
      <c r="AG13" s="139" t="s">
        <v>515</v>
      </c>
      <c r="AH13" s="139" t="s">
        <v>277</v>
      </c>
      <c r="AI13" s="139" t="s">
        <v>353</v>
      </c>
      <c r="AJ13" s="140">
        <v>1090</v>
      </c>
      <c r="AK13" s="140">
        <v>1090</v>
      </c>
      <c r="AL13" s="139" t="s">
        <v>332</v>
      </c>
      <c r="AM13" s="140">
        <v>13947.03</v>
      </c>
      <c r="AN13" s="140">
        <v>5672.97</v>
      </c>
      <c r="AO13" s="140">
        <v>19620</v>
      </c>
      <c r="AP13" s="140">
        <v>54052.97</v>
      </c>
      <c r="AQ13" s="140">
        <v>8195.0300000000007</v>
      </c>
      <c r="AR13" s="140">
        <v>62248</v>
      </c>
      <c r="AS13" s="140">
        <v>0</v>
      </c>
      <c r="AT13" s="140">
        <v>0</v>
      </c>
      <c r="AU13" s="140">
        <v>0</v>
      </c>
      <c r="AV13" s="139">
        <v>18</v>
      </c>
      <c r="AW13" s="139"/>
      <c r="AX13" s="139"/>
      <c r="AY13" s="139"/>
      <c r="AZ13" s="139"/>
      <c r="BA13" s="139"/>
      <c r="BB13" s="139" t="s">
        <v>280</v>
      </c>
      <c r="BC13" s="139" t="s">
        <v>281</v>
      </c>
      <c r="BD13" s="139"/>
      <c r="BE13" s="140">
        <v>0</v>
      </c>
      <c r="BF13" s="139" t="s">
        <v>461</v>
      </c>
      <c r="BG13" s="139" t="s">
        <v>544</v>
      </c>
      <c r="BH13" s="123" t="s">
        <v>408</v>
      </c>
      <c r="BI13" s="94" t="s">
        <v>100</v>
      </c>
      <c r="BJ13" s="120">
        <v>46196</v>
      </c>
      <c r="BK13" s="93" t="s">
        <v>103</v>
      </c>
      <c r="BL13" s="94" t="s">
        <v>108</v>
      </c>
      <c r="BM13" s="95" t="s">
        <v>180</v>
      </c>
      <c r="BN13" s="93" t="s">
        <v>223</v>
      </c>
      <c r="BO13" s="93"/>
      <c r="BP13" s="42"/>
      <c r="BQ13" s="119"/>
    </row>
    <row r="14" spans="1:69" ht="34.5" hidden="1" x14ac:dyDescent="0.35">
      <c r="A14" s="133">
        <v>41</v>
      </c>
      <c r="B14" s="139" t="s">
        <v>256</v>
      </c>
      <c r="C14" s="139" t="s">
        <v>257</v>
      </c>
      <c r="D14" s="139" t="s">
        <v>258</v>
      </c>
      <c r="E14" s="139" t="s">
        <v>259</v>
      </c>
      <c r="F14" s="139" t="s">
        <v>259</v>
      </c>
      <c r="G14" s="139" t="s">
        <v>260</v>
      </c>
      <c r="H14" s="139" t="s">
        <v>261</v>
      </c>
      <c r="I14" s="139">
        <v>215615</v>
      </c>
      <c r="J14" s="139" t="s">
        <v>425</v>
      </c>
      <c r="K14" s="139">
        <v>215615</v>
      </c>
      <c r="L14" s="139" t="s">
        <v>263</v>
      </c>
      <c r="M14" s="139" t="s">
        <v>264</v>
      </c>
      <c r="N14" s="139">
        <v>496982</v>
      </c>
      <c r="O14" s="139" t="s">
        <v>426</v>
      </c>
      <c r="P14" s="139">
        <v>798841</v>
      </c>
      <c r="Q14" s="139" t="s">
        <v>430</v>
      </c>
      <c r="R14" s="139" t="s">
        <v>267</v>
      </c>
      <c r="S14" s="139" t="s">
        <v>441</v>
      </c>
      <c r="T14" s="139" t="s">
        <v>441</v>
      </c>
      <c r="U14" s="139" t="s">
        <v>269</v>
      </c>
      <c r="V14" s="139" t="s">
        <v>270</v>
      </c>
      <c r="W14" s="139">
        <v>0</v>
      </c>
      <c r="X14" s="139" t="s">
        <v>291</v>
      </c>
      <c r="Y14" s="139">
        <v>359829619</v>
      </c>
      <c r="Z14" s="139" t="s">
        <v>442</v>
      </c>
      <c r="AA14" s="139" t="s">
        <v>485</v>
      </c>
      <c r="AB14" s="140">
        <v>63000</v>
      </c>
      <c r="AC14" s="139"/>
      <c r="AD14" s="139">
        <v>102</v>
      </c>
      <c r="AE14" s="139" t="s">
        <v>274</v>
      </c>
      <c r="AF14" s="139" t="s">
        <v>486</v>
      </c>
      <c r="AG14" s="139" t="s">
        <v>487</v>
      </c>
      <c r="AH14" s="139" t="s">
        <v>277</v>
      </c>
      <c r="AI14" s="139" t="s">
        <v>488</v>
      </c>
      <c r="AJ14" s="140">
        <v>790</v>
      </c>
      <c r="AK14" s="140">
        <v>790</v>
      </c>
      <c r="AL14" s="139" t="s">
        <v>332</v>
      </c>
      <c r="AM14" s="140">
        <v>16360.66</v>
      </c>
      <c r="AN14" s="140">
        <v>8919.34</v>
      </c>
      <c r="AO14" s="140">
        <v>25280</v>
      </c>
      <c r="AP14" s="140">
        <v>46639.34</v>
      </c>
      <c r="AQ14" s="140">
        <v>8740.66</v>
      </c>
      <c r="AR14" s="140">
        <v>55380</v>
      </c>
      <c r="AS14" s="140">
        <v>0</v>
      </c>
      <c r="AT14" s="140">
        <v>0</v>
      </c>
      <c r="AU14" s="140">
        <v>0</v>
      </c>
      <c r="AV14" s="139">
        <v>32</v>
      </c>
      <c r="AW14" s="139"/>
      <c r="AX14" s="139"/>
      <c r="AY14" s="139"/>
      <c r="AZ14" s="139"/>
      <c r="BA14" s="139"/>
      <c r="BB14" s="139" t="s">
        <v>280</v>
      </c>
      <c r="BC14" s="139" t="s">
        <v>281</v>
      </c>
      <c r="BD14" s="139"/>
      <c r="BE14" s="140">
        <v>0</v>
      </c>
      <c r="BF14" s="139" t="s">
        <v>441</v>
      </c>
      <c r="BG14" s="139" t="s">
        <v>534</v>
      </c>
      <c r="BH14" s="123" t="s">
        <v>408</v>
      </c>
      <c r="BI14" s="94" t="s">
        <v>100</v>
      </c>
      <c r="BJ14" s="120">
        <v>46196</v>
      </c>
      <c r="BK14" s="93" t="s">
        <v>103</v>
      </c>
      <c r="BL14" s="94" t="s">
        <v>108</v>
      </c>
      <c r="BM14" s="95" t="s">
        <v>180</v>
      </c>
      <c r="BN14" s="93" t="s">
        <v>223</v>
      </c>
      <c r="BO14" s="93"/>
      <c r="BP14" s="42"/>
      <c r="BQ14" s="119"/>
    </row>
    <row r="15" spans="1:69" ht="34.5" hidden="1" x14ac:dyDescent="0.35">
      <c r="A15" s="133">
        <v>54</v>
      </c>
      <c r="B15" s="139" t="s">
        <v>256</v>
      </c>
      <c r="C15" s="139" t="s">
        <v>257</v>
      </c>
      <c r="D15" s="139" t="s">
        <v>258</v>
      </c>
      <c r="E15" s="139" t="s">
        <v>259</v>
      </c>
      <c r="F15" s="139" t="s">
        <v>259</v>
      </c>
      <c r="G15" s="139" t="s">
        <v>260</v>
      </c>
      <c r="H15" s="139" t="s">
        <v>261</v>
      </c>
      <c r="I15" s="139">
        <v>215615</v>
      </c>
      <c r="J15" s="139" t="s">
        <v>425</v>
      </c>
      <c r="K15" s="139">
        <v>215615</v>
      </c>
      <c r="L15" s="139" t="s">
        <v>263</v>
      </c>
      <c r="M15" s="139" t="s">
        <v>264</v>
      </c>
      <c r="N15" s="139">
        <v>496982</v>
      </c>
      <c r="O15" s="139" t="s">
        <v>426</v>
      </c>
      <c r="P15" s="139">
        <v>798841</v>
      </c>
      <c r="Q15" s="139" t="s">
        <v>430</v>
      </c>
      <c r="R15" s="139" t="s">
        <v>267</v>
      </c>
      <c r="S15" s="139" t="s">
        <v>463</v>
      </c>
      <c r="T15" s="139" t="s">
        <v>463</v>
      </c>
      <c r="U15" s="139" t="s">
        <v>299</v>
      </c>
      <c r="V15" s="139" t="s">
        <v>270</v>
      </c>
      <c r="W15" s="139">
        <v>0</v>
      </c>
      <c r="X15" s="139" t="s">
        <v>291</v>
      </c>
      <c r="Y15" s="139">
        <v>360378423</v>
      </c>
      <c r="Z15" s="139" t="s">
        <v>442</v>
      </c>
      <c r="AA15" s="139" t="s">
        <v>517</v>
      </c>
      <c r="AB15" s="140">
        <v>50000</v>
      </c>
      <c r="AC15" s="139"/>
      <c r="AD15" s="139">
        <v>102</v>
      </c>
      <c r="AE15" s="139" t="s">
        <v>329</v>
      </c>
      <c r="AF15" s="139" t="s">
        <v>518</v>
      </c>
      <c r="AG15" s="139" t="s">
        <v>519</v>
      </c>
      <c r="AH15" s="139" t="s">
        <v>331</v>
      </c>
      <c r="AI15" s="139" t="s">
        <v>364</v>
      </c>
      <c r="AJ15" s="140">
        <v>630</v>
      </c>
      <c r="AK15" s="140">
        <v>630</v>
      </c>
      <c r="AL15" s="139" t="s">
        <v>332</v>
      </c>
      <c r="AM15" s="140">
        <v>4181.22</v>
      </c>
      <c r="AN15" s="140">
        <v>2748.78</v>
      </c>
      <c r="AO15" s="140">
        <v>6930</v>
      </c>
      <c r="AP15" s="140">
        <v>45818.78</v>
      </c>
      <c r="AQ15" s="140">
        <v>11234.22</v>
      </c>
      <c r="AR15" s="140">
        <v>57053</v>
      </c>
      <c r="AS15" s="140">
        <v>0</v>
      </c>
      <c r="AT15" s="140">
        <v>0</v>
      </c>
      <c r="AU15" s="140">
        <v>0</v>
      </c>
      <c r="AV15" s="139">
        <v>11</v>
      </c>
      <c r="AW15" s="139"/>
      <c r="AX15" s="139"/>
      <c r="AY15" s="139"/>
      <c r="AZ15" s="139"/>
      <c r="BA15" s="139"/>
      <c r="BB15" s="139" t="s">
        <v>280</v>
      </c>
      <c r="BC15" s="139" t="s">
        <v>281</v>
      </c>
      <c r="BD15" s="139"/>
      <c r="BE15" s="140">
        <v>0</v>
      </c>
      <c r="BF15" s="139" t="s">
        <v>463</v>
      </c>
      <c r="BG15" s="139" t="s">
        <v>545</v>
      </c>
      <c r="BH15" s="123" t="s">
        <v>408</v>
      </c>
      <c r="BI15" s="94" t="s">
        <v>100</v>
      </c>
      <c r="BJ15" s="120">
        <v>46196</v>
      </c>
      <c r="BK15" s="93" t="s">
        <v>103</v>
      </c>
      <c r="BL15" s="94" t="s">
        <v>108</v>
      </c>
      <c r="BM15" s="95" t="s">
        <v>180</v>
      </c>
      <c r="BN15" s="93" t="s">
        <v>223</v>
      </c>
      <c r="BO15" s="93"/>
      <c r="BP15" s="42"/>
      <c r="BQ15" s="119"/>
    </row>
    <row r="16" spans="1:69" ht="34.5" hidden="1" x14ac:dyDescent="0.35">
      <c r="A16" s="133">
        <v>43</v>
      </c>
      <c r="B16" s="139" t="s">
        <v>256</v>
      </c>
      <c r="C16" s="139" t="s">
        <v>257</v>
      </c>
      <c r="D16" s="139" t="s">
        <v>258</v>
      </c>
      <c r="E16" s="139" t="s">
        <v>259</v>
      </c>
      <c r="F16" s="139" t="s">
        <v>259</v>
      </c>
      <c r="G16" s="139" t="s">
        <v>260</v>
      </c>
      <c r="H16" s="139" t="s">
        <v>261</v>
      </c>
      <c r="I16" s="139">
        <v>215615</v>
      </c>
      <c r="J16" s="139" t="s">
        <v>425</v>
      </c>
      <c r="K16" s="139">
        <v>215615</v>
      </c>
      <c r="L16" s="139" t="s">
        <v>263</v>
      </c>
      <c r="M16" s="139" t="s">
        <v>264</v>
      </c>
      <c r="N16" s="139">
        <v>496982</v>
      </c>
      <c r="O16" s="139" t="s">
        <v>426</v>
      </c>
      <c r="P16" s="139">
        <v>842169</v>
      </c>
      <c r="Q16" s="139" t="s">
        <v>436</v>
      </c>
      <c r="R16" s="139" t="s">
        <v>267</v>
      </c>
      <c r="S16" s="139" t="s">
        <v>446</v>
      </c>
      <c r="T16" s="139" t="s">
        <v>446</v>
      </c>
      <c r="U16" s="139" t="s">
        <v>269</v>
      </c>
      <c r="V16" s="139" t="s">
        <v>270</v>
      </c>
      <c r="W16" s="139">
        <v>0</v>
      </c>
      <c r="X16" s="139" t="s">
        <v>291</v>
      </c>
      <c r="Y16" s="139">
        <v>359904396</v>
      </c>
      <c r="Z16" s="139" t="s">
        <v>447</v>
      </c>
      <c r="AA16" s="139" t="s">
        <v>493</v>
      </c>
      <c r="AB16" s="140">
        <v>34000</v>
      </c>
      <c r="AC16" s="139"/>
      <c r="AD16" s="139">
        <v>75</v>
      </c>
      <c r="AE16" s="139" t="s">
        <v>274</v>
      </c>
      <c r="AF16" s="139" t="s">
        <v>474</v>
      </c>
      <c r="AG16" s="139" t="s">
        <v>475</v>
      </c>
      <c r="AH16" s="139" t="s">
        <v>277</v>
      </c>
      <c r="AI16" s="139" t="s">
        <v>494</v>
      </c>
      <c r="AJ16" s="140">
        <v>540</v>
      </c>
      <c r="AK16" s="140">
        <v>540</v>
      </c>
      <c r="AL16" s="139" t="s">
        <v>332</v>
      </c>
      <c r="AM16" s="140">
        <v>11984.18</v>
      </c>
      <c r="AN16" s="140">
        <v>4215.82</v>
      </c>
      <c r="AO16" s="140">
        <v>16200</v>
      </c>
      <c r="AP16" s="140">
        <v>22015.82</v>
      </c>
      <c r="AQ16" s="140">
        <v>2656.18</v>
      </c>
      <c r="AR16" s="140">
        <v>24672</v>
      </c>
      <c r="AS16" s="140">
        <v>0</v>
      </c>
      <c r="AT16" s="140">
        <v>0</v>
      </c>
      <c r="AU16" s="140">
        <v>0</v>
      </c>
      <c r="AV16" s="139">
        <v>30</v>
      </c>
      <c r="AW16" s="139"/>
      <c r="AX16" s="139"/>
      <c r="AY16" s="139"/>
      <c r="AZ16" s="139"/>
      <c r="BA16" s="139"/>
      <c r="BB16" s="139" t="s">
        <v>280</v>
      </c>
      <c r="BC16" s="139" t="s">
        <v>281</v>
      </c>
      <c r="BD16" s="139"/>
      <c r="BE16" s="140">
        <v>0</v>
      </c>
      <c r="BF16" s="139" t="s">
        <v>446</v>
      </c>
      <c r="BG16" s="139" t="s">
        <v>536</v>
      </c>
      <c r="BH16" s="123" t="s">
        <v>408</v>
      </c>
      <c r="BI16" s="94" t="s">
        <v>100</v>
      </c>
      <c r="BJ16" s="120">
        <v>46196</v>
      </c>
      <c r="BK16" s="93" t="s">
        <v>103</v>
      </c>
      <c r="BL16" s="94" t="s">
        <v>108</v>
      </c>
      <c r="BM16" s="95" t="s">
        <v>181</v>
      </c>
      <c r="BN16" s="93" t="s">
        <v>223</v>
      </c>
      <c r="BO16" s="93"/>
      <c r="BP16" s="42"/>
      <c r="BQ16" s="119"/>
    </row>
    <row r="17" spans="1:69" ht="34.5" hidden="1" x14ac:dyDescent="0.35">
      <c r="A17" s="133">
        <v>39</v>
      </c>
      <c r="B17" s="139" t="s">
        <v>256</v>
      </c>
      <c r="C17" s="139" t="s">
        <v>257</v>
      </c>
      <c r="D17" s="139" t="s">
        <v>258</v>
      </c>
      <c r="E17" s="139" t="s">
        <v>259</v>
      </c>
      <c r="F17" s="139" t="s">
        <v>259</v>
      </c>
      <c r="G17" s="139" t="s">
        <v>260</v>
      </c>
      <c r="H17" s="139" t="s">
        <v>261</v>
      </c>
      <c r="I17" s="139">
        <v>215615</v>
      </c>
      <c r="J17" s="139" t="s">
        <v>425</v>
      </c>
      <c r="K17" s="139">
        <v>215615</v>
      </c>
      <c r="L17" s="139" t="s">
        <v>263</v>
      </c>
      <c r="M17" s="139" t="s">
        <v>264</v>
      </c>
      <c r="N17" s="139">
        <v>496982</v>
      </c>
      <c r="O17" s="139" t="s">
        <v>426</v>
      </c>
      <c r="P17" s="139">
        <v>842169</v>
      </c>
      <c r="Q17" s="139" t="s">
        <v>436</v>
      </c>
      <c r="R17" s="139" t="s">
        <v>304</v>
      </c>
      <c r="S17" s="139" t="s">
        <v>437</v>
      </c>
      <c r="T17" s="139" t="s">
        <v>437</v>
      </c>
      <c r="U17" s="139" t="s">
        <v>269</v>
      </c>
      <c r="V17" s="139" t="s">
        <v>270</v>
      </c>
      <c r="W17" s="139">
        <v>0</v>
      </c>
      <c r="X17" s="139" t="s">
        <v>434</v>
      </c>
      <c r="Y17" s="139">
        <v>359624242</v>
      </c>
      <c r="Z17" s="139" t="s">
        <v>438</v>
      </c>
      <c r="AA17" s="139" t="s">
        <v>480</v>
      </c>
      <c r="AB17" s="140">
        <v>26000</v>
      </c>
      <c r="AC17" s="139"/>
      <c r="AD17" s="139">
        <v>50</v>
      </c>
      <c r="AE17" s="139" t="s">
        <v>356</v>
      </c>
      <c r="AF17" s="139" t="s">
        <v>481</v>
      </c>
      <c r="AG17" s="139" t="s">
        <v>482</v>
      </c>
      <c r="AH17" s="139" t="s">
        <v>331</v>
      </c>
      <c r="AI17" s="139" t="s">
        <v>483</v>
      </c>
      <c r="AJ17" s="140">
        <v>590</v>
      </c>
      <c r="AK17" s="140">
        <v>590</v>
      </c>
      <c r="AL17" s="139" t="s">
        <v>332</v>
      </c>
      <c r="AM17" s="140">
        <v>21565.84</v>
      </c>
      <c r="AN17" s="140">
        <v>3214.16</v>
      </c>
      <c r="AO17" s="140">
        <v>24780</v>
      </c>
      <c r="AP17" s="140">
        <v>4434.16</v>
      </c>
      <c r="AQ17" s="140">
        <v>92.84</v>
      </c>
      <c r="AR17" s="140">
        <v>4527</v>
      </c>
      <c r="AS17" s="140">
        <v>0</v>
      </c>
      <c r="AT17" s="140">
        <v>0</v>
      </c>
      <c r="AU17" s="140">
        <v>0</v>
      </c>
      <c r="AV17" s="139">
        <v>42</v>
      </c>
      <c r="AW17" s="139"/>
      <c r="AX17" s="139"/>
      <c r="AY17" s="139"/>
      <c r="AZ17" s="139"/>
      <c r="BA17" s="139"/>
      <c r="BB17" s="139" t="s">
        <v>280</v>
      </c>
      <c r="BC17" s="139" t="s">
        <v>281</v>
      </c>
      <c r="BD17" s="139"/>
      <c r="BE17" s="140">
        <v>0</v>
      </c>
      <c r="BF17" s="139" t="s">
        <v>437</v>
      </c>
      <c r="BG17" s="139" t="s">
        <v>532</v>
      </c>
      <c r="BH17" s="123" t="s">
        <v>408</v>
      </c>
      <c r="BI17" s="94" t="s">
        <v>100</v>
      </c>
      <c r="BJ17" s="120">
        <v>46196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93"/>
      <c r="BP17" s="42"/>
      <c r="BQ17" s="119"/>
    </row>
    <row r="18" spans="1:69" ht="23" hidden="1" x14ac:dyDescent="0.35">
      <c r="A18" s="133">
        <v>56</v>
      </c>
      <c r="B18" s="139" t="s">
        <v>256</v>
      </c>
      <c r="C18" s="139" t="s">
        <v>257</v>
      </c>
      <c r="D18" s="139" t="s">
        <v>258</v>
      </c>
      <c r="E18" s="139" t="s">
        <v>259</v>
      </c>
      <c r="F18" s="139" t="s">
        <v>259</v>
      </c>
      <c r="G18" s="139" t="s">
        <v>260</v>
      </c>
      <c r="H18" s="139" t="s">
        <v>261</v>
      </c>
      <c r="I18" s="139">
        <v>215615</v>
      </c>
      <c r="J18" s="139" t="s">
        <v>425</v>
      </c>
      <c r="K18" s="139">
        <v>215615</v>
      </c>
      <c r="L18" s="139" t="s">
        <v>263</v>
      </c>
      <c r="M18" s="139" t="s">
        <v>264</v>
      </c>
      <c r="N18" s="139">
        <v>496982</v>
      </c>
      <c r="O18" s="139" t="s">
        <v>426</v>
      </c>
      <c r="P18" s="139">
        <v>839904</v>
      </c>
      <c r="Q18" s="139" t="s">
        <v>427</v>
      </c>
      <c r="R18" s="139" t="s">
        <v>267</v>
      </c>
      <c r="S18" s="139" t="s">
        <v>464</v>
      </c>
      <c r="T18" s="139" t="s">
        <v>464</v>
      </c>
      <c r="U18" s="139" t="s">
        <v>269</v>
      </c>
      <c r="V18" s="139" t="s">
        <v>270</v>
      </c>
      <c r="W18" s="139">
        <v>0</v>
      </c>
      <c r="X18" s="139" t="s">
        <v>444</v>
      </c>
      <c r="Y18" s="139">
        <v>360660069</v>
      </c>
      <c r="Z18" s="139" t="s">
        <v>465</v>
      </c>
      <c r="AA18" s="139" t="s">
        <v>522</v>
      </c>
      <c r="AB18" s="140">
        <v>70000</v>
      </c>
      <c r="AC18" s="139"/>
      <c r="AD18" s="139">
        <v>102</v>
      </c>
      <c r="AE18" s="139" t="s">
        <v>274</v>
      </c>
      <c r="AF18" s="139" t="s">
        <v>341</v>
      </c>
      <c r="AG18" s="139" t="s">
        <v>523</v>
      </c>
      <c r="AH18" s="139" t="s">
        <v>331</v>
      </c>
      <c r="AI18" s="139" t="s">
        <v>332</v>
      </c>
      <c r="AJ18" s="140">
        <v>860</v>
      </c>
      <c r="AK18" s="140">
        <v>860</v>
      </c>
      <c r="AL18" s="139" t="s">
        <v>332</v>
      </c>
      <c r="AM18" s="140">
        <v>580.96</v>
      </c>
      <c r="AN18" s="140">
        <v>279.04000000000002</v>
      </c>
      <c r="AO18" s="140">
        <v>860</v>
      </c>
      <c r="AP18" s="140">
        <v>69419.039999999994</v>
      </c>
      <c r="AQ18" s="140">
        <v>17813.96</v>
      </c>
      <c r="AR18" s="140">
        <v>87233</v>
      </c>
      <c r="AS18" s="140">
        <v>0</v>
      </c>
      <c r="AT18" s="140">
        <v>0</v>
      </c>
      <c r="AU18" s="140">
        <v>0</v>
      </c>
      <c r="AV18" s="139">
        <v>1</v>
      </c>
      <c r="AW18" s="139"/>
      <c r="AX18" s="139"/>
      <c r="AY18" s="139"/>
      <c r="AZ18" s="139"/>
      <c r="BA18" s="139"/>
      <c r="BB18" s="139" t="s">
        <v>280</v>
      </c>
      <c r="BC18" s="139" t="s">
        <v>281</v>
      </c>
      <c r="BD18" s="139"/>
      <c r="BE18" s="140">
        <v>0</v>
      </c>
      <c r="BF18" s="139" t="s">
        <v>464</v>
      </c>
      <c r="BG18" s="139" t="s">
        <v>546</v>
      </c>
      <c r="BH18" s="123" t="s">
        <v>408</v>
      </c>
      <c r="BI18" s="94" t="s">
        <v>100</v>
      </c>
      <c r="BJ18" s="120">
        <v>46196</v>
      </c>
      <c r="BK18" s="93" t="s">
        <v>103</v>
      </c>
      <c r="BL18" s="94" t="s">
        <v>108</v>
      </c>
      <c r="BM18" s="95" t="s">
        <v>180</v>
      </c>
      <c r="BN18" s="93" t="s">
        <v>223</v>
      </c>
      <c r="BO18" s="93"/>
      <c r="BP18" s="42"/>
      <c r="BQ18" s="119"/>
    </row>
    <row r="19" spans="1:69" ht="34.5" hidden="1" x14ac:dyDescent="0.35">
      <c r="A19" s="133">
        <v>44</v>
      </c>
      <c r="B19" s="139" t="s">
        <v>256</v>
      </c>
      <c r="C19" s="139" t="s">
        <v>257</v>
      </c>
      <c r="D19" s="139" t="s">
        <v>258</v>
      </c>
      <c r="E19" s="139" t="s">
        <v>259</v>
      </c>
      <c r="F19" s="139" t="s">
        <v>259</v>
      </c>
      <c r="G19" s="139" t="s">
        <v>260</v>
      </c>
      <c r="H19" s="139" t="s">
        <v>261</v>
      </c>
      <c r="I19" s="139">
        <v>215615</v>
      </c>
      <c r="J19" s="139" t="s">
        <v>425</v>
      </c>
      <c r="K19" s="139">
        <v>215615</v>
      </c>
      <c r="L19" s="139" t="s">
        <v>263</v>
      </c>
      <c r="M19" s="139" t="s">
        <v>264</v>
      </c>
      <c r="N19" s="139">
        <v>496982</v>
      </c>
      <c r="O19" s="139" t="s">
        <v>426</v>
      </c>
      <c r="P19" s="139">
        <v>839904</v>
      </c>
      <c r="Q19" s="139" t="s">
        <v>427</v>
      </c>
      <c r="R19" s="139" t="s">
        <v>267</v>
      </c>
      <c r="S19" s="139" t="s">
        <v>448</v>
      </c>
      <c r="T19" s="139" t="s">
        <v>448</v>
      </c>
      <c r="U19" s="139" t="s">
        <v>269</v>
      </c>
      <c r="V19" s="139" t="s">
        <v>270</v>
      </c>
      <c r="W19" s="139">
        <v>0</v>
      </c>
      <c r="X19" s="139" t="s">
        <v>291</v>
      </c>
      <c r="Y19" s="139">
        <v>359960337</v>
      </c>
      <c r="Z19" s="139" t="s">
        <v>449</v>
      </c>
      <c r="AA19" s="139" t="s">
        <v>495</v>
      </c>
      <c r="AB19" s="140">
        <v>85000</v>
      </c>
      <c r="AC19" s="139"/>
      <c r="AD19" s="139">
        <v>102</v>
      </c>
      <c r="AE19" s="139" t="s">
        <v>274</v>
      </c>
      <c r="AF19" s="139" t="s">
        <v>474</v>
      </c>
      <c r="AG19" s="139" t="s">
        <v>475</v>
      </c>
      <c r="AH19" s="139" t="s">
        <v>277</v>
      </c>
      <c r="AI19" s="139" t="s">
        <v>496</v>
      </c>
      <c r="AJ19" s="140">
        <v>1070</v>
      </c>
      <c r="AK19" s="140">
        <v>1070</v>
      </c>
      <c r="AL19" s="139" t="s">
        <v>332</v>
      </c>
      <c r="AM19" s="140">
        <v>18281.240000000002</v>
      </c>
      <c r="AN19" s="140">
        <v>10608.76</v>
      </c>
      <c r="AO19" s="140">
        <v>28890</v>
      </c>
      <c r="AP19" s="140">
        <v>66718.759999999995</v>
      </c>
      <c r="AQ19" s="140">
        <v>13392.24</v>
      </c>
      <c r="AR19" s="140">
        <v>80111</v>
      </c>
      <c r="AS19" s="140">
        <v>0</v>
      </c>
      <c r="AT19" s="140">
        <v>0</v>
      </c>
      <c r="AU19" s="140">
        <v>0</v>
      </c>
      <c r="AV19" s="139">
        <v>27</v>
      </c>
      <c r="AW19" s="139"/>
      <c r="AX19" s="139"/>
      <c r="AY19" s="139"/>
      <c r="AZ19" s="139"/>
      <c r="BA19" s="139"/>
      <c r="BB19" s="139" t="s">
        <v>280</v>
      </c>
      <c r="BC19" s="139" t="s">
        <v>281</v>
      </c>
      <c r="BD19" s="139"/>
      <c r="BE19" s="140">
        <v>0</v>
      </c>
      <c r="BF19" s="139" t="s">
        <v>448</v>
      </c>
      <c r="BG19" s="139" t="s">
        <v>537</v>
      </c>
      <c r="BH19" s="147" t="s">
        <v>686</v>
      </c>
      <c r="BI19" s="94" t="s">
        <v>100</v>
      </c>
      <c r="BJ19" s="120">
        <v>46211</v>
      </c>
      <c r="BK19" s="93" t="s">
        <v>103</v>
      </c>
      <c r="BL19" s="94" t="s">
        <v>108</v>
      </c>
      <c r="BM19" s="95" t="s">
        <v>180</v>
      </c>
      <c r="BN19" s="93" t="s">
        <v>222</v>
      </c>
      <c r="BO19" s="93"/>
      <c r="BP19" s="42"/>
      <c r="BQ19" s="119"/>
    </row>
    <row r="20" spans="1:69" ht="23" hidden="1" x14ac:dyDescent="0.35">
      <c r="A20" s="133">
        <v>38</v>
      </c>
      <c r="B20" s="139" t="s">
        <v>256</v>
      </c>
      <c r="C20" s="139" t="s">
        <v>257</v>
      </c>
      <c r="D20" s="139" t="s">
        <v>258</v>
      </c>
      <c r="E20" s="139" t="s">
        <v>259</v>
      </c>
      <c r="F20" s="139" t="s">
        <v>259</v>
      </c>
      <c r="G20" s="139" t="s">
        <v>260</v>
      </c>
      <c r="H20" s="139" t="s">
        <v>261</v>
      </c>
      <c r="I20" s="139">
        <v>215615</v>
      </c>
      <c r="J20" s="139" t="s">
        <v>425</v>
      </c>
      <c r="K20" s="139">
        <v>215615</v>
      </c>
      <c r="L20" s="139" t="s">
        <v>263</v>
      </c>
      <c r="M20" s="139" t="s">
        <v>264</v>
      </c>
      <c r="N20" s="139">
        <v>496982</v>
      </c>
      <c r="O20" s="139" t="s">
        <v>426</v>
      </c>
      <c r="P20" s="139">
        <v>798841</v>
      </c>
      <c r="Q20" s="139" t="s">
        <v>430</v>
      </c>
      <c r="R20" s="139" t="s">
        <v>267</v>
      </c>
      <c r="S20" s="139" t="s">
        <v>433</v>
      </c>
      <c r="T20" s="139" t="s">
        <v>433</v>
      </c>
      <c r="U20" s="139" t="s">
        <v>269</v>
      </c>
      <c r="V20" s="139" t="s">
        <v>270</v>
      </c>
      <c r="W20" s="139">
        <v>0</v>
      </c>
      <c r="X20" s="139" t="s">
        <v>434</v>
      </c>
      <c r="Y20" s="139">
        <v>359540661</v>
      </c>
      <c r="Z20" s="139" t="s">
        <v>435</v>
      </c>
      <c r="AA20" s="139" t="s">
        <v>476</v>
      </c>
      <c r="AB20" s="140">
        <v>45000</v>
      </c>
      <c r="AC20" s="139"/>
      <c r="AD20" s="139">
        <v>102</v>
      </c>
      <c r="AE20" s="139" t="s">
        <v>329</v>
      </c>
      <c r="AF20" s="139" t="s">
        <v>477</v>
      </c>
      <c r="AG20" s="139" t="s">
        <v>478</v>
      </c>
      <c r="AH20" s="139" t="s">
        <v>331</v>
      </c>
      <c r="AI20" s="139" t="s">
        <v>479</v>
      </c>
      <c r="AJ20" s="140">
        <v>560</v>
      </c>
      <c r="AK20" s="140">
        <v>560</v>
      </c>
      <c r="AL20" s="139" t="s">
        <v>332</v>
      </c>
      <c r="AM20" s="140">
        <v>17219.7</v>
      </c>
      <c r="AN20" s="140">
        <v>7980.3</v>
      </c>
      <c r="AO20" s="140">
        <v>25200</v>
      </c>
      <c r="AP20" s="140">
        <v>27780.3</v>
      </c>
      <c r="AQ20" s="140">
        <v>3971.7</v>
      </c>
      <c r="AR20" s="140">
        <v>31752</v>
      </c>
      <c r="AS20" s="140">
        <v>0</v>
      </c>
      <c r="AT20" s="140">
        <v>0</v>
      </c>
      <c r="AU20" s="140">
        <v>0</v>
      </c>
      <c r="AV20" s="139">
        <v>45</v>
      </c>
      <c r="AW20" s="139"/>
      <c r="AX20" s="139"/>
      <c r="AY20" s="139"/>
      <c r="AZ20" s="139"/>
      <c r="BA20" s="139"/>
      <c r="BB20" s="139" t="s">
        <v>280</v>
      </c>
      <c r="BC20" s="139" t="s">
        <v>281</v>
      </c>
      <c r="BD20" s="139"/>
      <c r="BE20" s="140">
        <v>0</v>
      </c>
      <c r="BF20" s="139" t="s">
        <v>433</v>
      </c>
      <c r="BG20" s="139" t="s">
        <v>531</v>
      </c>
      <c r="BH20" s="147" t="s">
        <v>408</v>
      </c>
      <c r="BI20" s="94" t="s">
        <v>100</v>
      </c>
      <c r="BJ20" s="120">
        <v>46196</v>
      </c>
      <c r="BK20" s="93" t="s">
        <v>103</v>
      </c>
      <c r="BL20" s="94" t="s">
        <v>108</v>
      </c>
      <c r="BM20" s="95" t="s">
        <v>180</v>
      </c>
      <c r="BN20" s="93" t="s">
        <v>223</v>
      </c>
      <c r="BO20" s="93"/>
      <c r="BP20" s="42"/>
      <c r="BQ20" s="119"/>
    </row>
    <row r="21" spans="1:69" ht="34.5" hidden="1" x14ac:dyDescent="0.35">
      <c r="A21" s="133">
        <v>47</v>
      </c>
      <c r="B21" s="139" t="s">
        <v>256</v>
      </c>
      <c r="C21" s="139" t="s">
        <v>257</v>
      </c>
      <c r="D21" s="139" t="s">
        <v>258</v>
      </c>
      <c r="E21" s="139" t="s">
        <v>259</v>
      </c>
      <c r="F21" s="139" t="s">
        <v>259</v>
      </c>
      <c r="G21" s="139" t="s">
        <v>260</v>
      </c>
      <c r="H21" s="139" t="s">
        <v>261</v>
      </c>
      <c r="I21" s="139">
        <v>215615</v>
      </c>
      <c r="J21" s="139" t="s">
        <v>425</v>
      </c>
      <c r="K21" s="139">
        <v>215615</v>
      </c>
      <c r="L21" s="139" t="s">
        <v>263</v>
      </c>
      <c r="M21" s="139" t="s">
        <v>264</v>
      </c>
      <c r="N21" s="139">
        <v>496982</v>
      </c>
      <c r="O21" s="139" t="s">
        <v>426</v>
      </c>
      <c r="P21" s="139">
        <v>839904</v>
      </c>
      <c r="Q21" s="139" t="s">
        <v>427</v>
      </c>
      <c r="R21" s="139" t="s">
        <v>267</v>
      </c>
      <c r="S21" s="139" t="s">
        <v>452</v>
      </c>
      <c r="T21" s="139" t="s">
        <v>452</v>
      </c>
      <c r="U21" s="139" t="s">
        <v>299</v>
      </c>
      <c r="V21" s="139" t="s">
        <v>270</v>
      </c>
      <c r="W21" s="139">
        <v>0</v>
      </c>
      <c r="X21" s="139" t="s">
        <v>291</v>
      </c>
      <c r="Y21" s="139">
        <v>360046440</v>
      </c>
      <c r="Z21" s="139" t="s">
        <v>453</v>
      </c>
      <c r="AA21" s="139" t="s">
        <v>502</v>
      </c>
      <c r="AB21" s="140">
        <v>60000</v>
      </c>
      <c r="AC21" s="139"/>
      <c r="AD21" s="139">
        <v>102</v>
      </c>
      <c r="AE21" s="139" t="s">
        <v>329</v>
      </c>
      <c r="AF21" s="139" t="s">
        <v>503</v>
      </c>
      <c r="AG21" s="139" t="s">
        <v>504</v>
      </c>
      <c r="AH21" s="139" t="s">
        <v>331</v>
      </c>
      <c r="AI21" s="139" t="s">
        <v>413</v>
      </c>
      <c r="AJ21" s="140">
        <v>750</v>
      </c>
      <c r="AK21" s="140">
        <v>750</v>
      </c>
      <c r="AL21" s="139" t="s">
        <v>332</v>
      </c>
      <c r="AM21" s="140">
        <v>10862.64</v>
      </c>
      <c r="AN21" s="140">
        <v>6387.36</v>
      </c>
      <c r="AO21" s="140">
        <v>17250</v>
      </c>
      <c r="AP21" s="140">
        <v>49137.36</v>
      </c>
      <c r="AQ21" s="140">
        <v>10504.64</v>
      </c>
      <c r="AR21" s="140">
        <v>59642</v>
      </c>
      <c r="AS21" s="140">
        <v>0</v>
      </c>
      <c r="AT21" s="140">
        <v>0</v>
      </c>
      <c r="AU21" s="140">
        <v>0</v>
      </c>
      <c r="AV21" s="139">
        <v>23</v>
      </c>
      <c r="AW21" s="139"/>
      <c r="AX21" s="139"/>
      <c r="AY21" s="139"/>
      <c r="AZ21" s="139"/>
      <c r="BA21" s="139"/>
      <c r="BB21" s="139" t="s">
        <v>280</v>
      </c>
      <c r="BC21" s="139" t="s">
        <v>281</v>
      </c>
      <c r="BD21" s="139"/>
      <c r="BE21" s="140">
        <v>0</v>
      </c>
      <c r="BF21" s="139" t="s">
        <v>452</v>
      </c>
      <c r="BG21" s="139" t="s">
        <v>539</v>
      </c>
      <c r="BH21" s="147" t="s">
        <v>686</v>
      </c>
      <c r="BI21" s="94" t="s">
        <v>100</v>
      </c>
      <c r="BJ21" s="120">
        <v>46211</v>
      </c>
      <c r="BK21" s="93" t="s">
        <v>103</v>
      </c>
      <c r="BL21" s="94" t="s">
        <v>108</v>
      </c>
      <c r="BM21" s="95" t="s">
        <v>180</v>
      </c>
      <c r="BN21" s="93" t="s">
        <v>222</v>
      </c>
      <c r="BO21" s="93"/>
      <c r="BP21" s="42"/>
      <c r="BQ21" s="119"/>
    </row>
    <row r="22" spans="1:69" ht="34.5" hidden="1" x14ac:dyDescent="0.35">
      <c r="A22" s="133">
        <v>48</v>
      </c>
      <c r="B22" s="139" t="s">
        <v>256</v>
      </c>
      <c r="C22" s="139" t="s">
        <v>257</v>
      </c>
      <c r="D22" s="139" t="s">
        <v>258</v>
      </c>
      <c r="E22" s="139" t="s">
        <v>259</v>
      </c>
      <c r="F22" s="139" t="s">
        <v>259</v>
      </c>
      <c r="G22" s="139" t="s">
        <v>260</v>
      </c>
      <c r="H22" s="139" t="s">
        <v>261</v>
      </c>
      <c r="I22" s="139">
        <v>215615</v>
      </c>
      <c r="J22" s="139" t="s">
        <v>425</v>
      </c>
      <c r="K22" s="139">
        <v>215615</v>
      </c>
      <c r="L22" s="139" t="s">
        <v>263</v>
      </c>
      <c r="M22" s="139" t="s">
        <v>264</v>
      </c>
      <c r="N22" s="139">
        <v>496982</v>
      </c>
      <c r="O22" s="139" t="s">
        <v>426</v>
      </c>
      <c r="P22" s="139">
        <v>842169</v>
      </c>
      <c r="Q22" s="139" t="s">
        <v>436</v>
      </c>
      <c r="R22" s="139" t="s">
        <v>267</v>
      </c>
      <c r="S22" s="139" t="s">
        <v>454</v>
      </c>
      <c r="T22" s="139" t="s">
        <v>454</v>
      </c>
      <c r="U22" s="139" t="s">
        <v>269</v>
      </c>
      <c r="V22" s="139" t="s">
        <v>270</v>
      </c>
      <c r="W22" s="139">
        <v>0</v>
      </c>
      <c r="X22" s="139" t="s">
        <v>291</v>
      </c>
      <c r="Y22" s="139">
        <v>360056515</v>
      </c>
      <c r="Z22" s="139" t="s">
        <v>455</v>
      </c>
      <c r="AA22" s="139" t="s">
        <v>505</v>
      </c>
      <c r="AB22" s="140">
        <v>85000</v>
      </c>
      <c r="AC22" s="139"/>
      <c r="AD22" s="139">
        <v>75</v>
      </c>
      <c r="AE22" s="139" t="s">
        <v>274</v>
      </c>
      <c r="AF22" s="139" t="s">
        <v>506</v>
      </c>
      <c r="AG22" s="139" t="s">
        <v>507</v>
      </c>
      <c r="AH22" s="139" t="s">
        <v>277</v>
      </c>
      <c r="AI22" s="139" t="s">
        <v>413</v>
      </c>
      <c r="AJ22" s="140">
        <v>1360</v>
      </c>
      <c r="AK22" s="140">
        <v>1360</v>
      </c>
      <c r="AL22" s="139" t="s">
        <v>332</v>
      </c>
      <c r="AM22" s="140">
        <v>22822.59</v>
      </c>
      <c r="AN22" s="140">
        <v>8457.41</v>
      </c>
      <c r="AO22" s="140">
        <v>31280</v>
      </c>
      <c r="AP22" s="140">
        <v>62177.41</v>
      </c>
      <c r="AQ22" s="140">
        <v>8566.59</v>
      </c>
      <c r="AR22" s="140">
        <v>70744</v>
      </c>
      <c r="AS22" s="140">
        <v>0</v>
      </c>
      <c r="AT22" s="140">
        <v>0</v>
      </c>
      <c r="AU22" s="140">
        <v>0</v>
      </c>
      <c r="AV22" s="139">
        <v>23</v>
      </c>
      <c r="AW22" s="139"/>
      <c r="AX22" s="139"/>
      <c r="AY22" s="139"/>
      <c r="AZ22" s="139"/>
      <c r="BA22" s="139"/>
      <c r="BB22" s="139" t="s">
        <v>280</v>
      </c>
      <c r="BC22" s="139" t="s">
        <v>281</v>
      </c>
      <c r="BD22" s="139"/>
      <c r="BE22" s="140">
        <v>0</v>
      </c>
      <c r="BF22" s="139" t="s">
        <v>454</v>
      </c>
      <c r="BG22" s="139" t="s">
        <v>540</v>
      </c>
      <c r="BH22" s="123" t="s">
        <v>408</v>
      </c>
      <c r="BI22" s="94" t="s">
        <v>100</v>
      </c>
      <c r="BJ22" s="120">
        <v>46196</v>
      </c>
      <c r="BK22" s="93" t="s">
        <v>103</v>
      </c>
      <c r="BL22" s="94" t="s">
        <v>108</v>
      </c>
      <c r="BM22" s="95" t="s">
        <v>180</v>
      </c>
      <c r="BN22" s="93" t="s">
        <v>223</v>
      </c>
      <c r="BO22" s="93"/>
      <c r="BP22" s="42"/>
      <c r="BQ22" s="119"/>
    </row>
    <row r="23" spans="1:69" x14ac:dyDescent="0.35">
      <c r="A23" s="142">
        <v>12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261</v>
      </c>
      <c r="I23" s="137">
        <v>208773</v>
      </c>
      <c r="J23" s="137" t="s">
        <v>283</v>
      </c>
      <c r="K23" s="137">
        <v>208773</v>
      </c>
      <c r="L23" s="137" t="s">
        <v>284</v>
      </c>
      <c r="M23" s="137" t="s">
        <v>285</v>
      </c>
      <c r="N23" s="137">
        <v>471272</v>
      </c>
      <c r="O23" s="137" t="s">
        <v>286</v>
      </c>
      <c r="P23" s="137">
        <v>735286</v>
      </c>
      <c r="Q23" s="137" t="s">
        <v>289</v>
      </c>
      <c r="R23" s="137" t="s">
        <v>267</v>
      </c>
      <c r="S23" s="137" t="s">
        <v>301</v>
      </c>
      <c r="T23" s="137" t="s">
        <v>301</v>
      </c>
      <c r="U23" s="137" t="s">
        <v>299</v>
      </c>
      <c r="V23" s="137" t="s">
        <v>270</v>
      </c>
      <c r="W23" s="137">
        <v>0</v>
      </c>
      <c r="X23" s="137" t="s">
        <v>291</v>
      </c>
      <c r="Y23" s="137">
        <v>360182631</v>
      </c>
      <c r="Z23" s="137" t="s">
        <v>302</v>
      </c>
      <c r="AA23" s="137" t="s">
        <v>350</v>
      </c>
      <c r="AB23" s="138">
        <v>50000</v>
      </c>
      <c r="AC23" s="137"/>
      <c r="AD23" s="137">
        <v>75</v>
      </c>
      <c r="AE23" s="137" t="s">
        <v>329</v>
      </c>
      <c r="AF23" s="137" t="s">
        <v>351</v>
      </c>
      <c r="AG23" s="137" t="s">
        <v>352</v>
      </c>
      <c r="AH23" s="137" t="s">
        <v>331</v>
      </c>
      <c r="AI23" s="137" t="s">
        <v>353</v>
      </c>
      <c r="AJ23" s="138">
        <v>800</v>
      </c>
      <c r="AK23" s="138">
        <v>800</v>
      </c>
      <c r="AL23" s="137" t="s">
        <v>332</v>
      </c>
      <c r="AM23" s="138">
        <v>10305.06</v>
      </c>
      <c r="AN23" s="138">
        <v>4094.94</v>
      </c>
      <c r="AO23" s="138">
        <v>14400</v>
      </c>
      <c r="AP23" s="138">
        <v>39694.94</v>
      </c>
      <c r="AQ23" s="138">
        <v>6022.06</v>
      </c>
      <c r="AR23" s="138">
        <v>45717</v>
      </c>
      <c r="AS23" s="138">
        <v>0</v>
      </c>
      <c r="AT23" s="138">
        <v>0</v>
      </c>
      <c r="AU23" s="138">
        <v>0</v>
      </c>
      <c r="AV23" s="137">
        <v>18</v>
      </c>
      <c r="AW23" s="137"/>
      <c r="AX23" s="137"/>
      <c r="AY23" s="137"/>
      <c r="AZ23" s="137"/>
      <c r="BA23" s="137"/>
      <c r="BB23" s="137" t="s">
        <v>280</v>
      </c>
      <c r="BC23" s="137" t="s">
        <v>281</v>
      </c>
      <c r="BD23" s="137"/>
      <c r="BE23" s="138">
        <v>0</v>
      </c>
      <c r="BF23" s="137" t="s">
        <v>301</v>
      </c>
      <c r="BG23" s="137" t="s">
        <v>396</v>
      </c>
      <c r="BH23" s="141" t="s">
        <v>408</v>
      </c>
      <c r="BI23" s="129" t="s">
        <v>100</v>
      </c>
      <c r="BJ23" s="134">
        <v>46195</v>
      </c>
      <c r="BK23" s="130" t="s">
        <v>103</v>
      </c>
      <c r="BL23" s="129" t="s">
        <v>108</v>
      </c>
      <c r="BM23" s="131" t="s">
        <v>180</v>
      </c>
      <c r="BN23" s="130" t="s">
        <v>221</v>
      </c>
      <c r="BO23" s="130">
        <v>2400</v>
      </c>
      <c r="BP23" s="130" t="s">
        <v>183</v>
      </c>
      <c r="BQ23" s="132" t="s">
        <v>676</v>
      </c>
    </row>
    <row r="24" spans="1:69" x14ac:dyDescent="0.35">
      <c r="A24" s="142">
        <v>45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261</v>
      </c>
      <c r="I24" s="137">
        <v>215615</v>
      </c>
      <c r="J24" s="137" t="s">
        <v>425</v>
      </c>
      <c r="K24" s="137">
        <v>215615</v>
      </c>
      <c r="L24" s="137" t="s">
        <v>263</v>
      </c>
      <c r="M24" s="137" t="s">
        <v>264</v>
      </c>
      <c r="N24" s="137">
        <v>496982</v>
      </c>
      <c r="O24" s="137" t="s">
        <v>426</v>
      </c>
      <c r="P24" s="137">
        <v>842169</v>
      </c>
      <c r="Q24" s="137" t="s">
        <v>436</v>
      </c>
      <c r="R24" s="137" t="s">
        <v>267</v>
      </c>
      <c r="S24" s="137" t="s">
        <v>450</v>
      </c>
      <c r="T24" s="137" t="s">
        <v>450</v>
      </c>
      <c r="U24" s="137" t="s">
        <v>269</v>
      </c>
      <c r="V24" s="137" t="s">
        <v>270</v>
      </c>
      <c r="W24" s="137">
        <v>0</v>
      </c>
      <c r="X24" s="137" t="s">
        <v>271</v>
      </c>
      <c r="Y24" s="137">
        <v>360008138</v>
      </c>
      <c r="Z24" s="137" t="s">
        <v>451</v>
      </c>
      <c r="AA24" s="137" t="s">
        <v>497</v>
      </c>
      <c r="AB24" s="138">
        <v>98000</v>
      </c>
      <c r="AC24" s="137"/>
      <c r="AD24" s="137">
        <v>102</v>
      </c>
      <c r="AE24" s="137" t="s">
        <v>274</v>
      </c>
      <c r="AF24" s="137" t="s">
        <v>333</v>
      </c>
      <c r="AG24" s="137" t="s">
        <v>334</v>
      </c>
      <c r="AH24" s="137" t="s">
        <v>331</v>
      </c>
      <c r="AI24" s="137" t="s">
        <v>498</v>
      </c>
      <c r="AJ24" s="138">
        <v>1230</v>
      </c>
      <c r="AK24" s="138">
        <v>1230</v>
      </c>
      <c r="AL24" s="137" t="s">
        <v>499</v>
      </c>
      <c r="AM24" s="138">
        <v>19450.13</v>
      </c>
      <c r="AN24" s="138">
        <v>11299.87</v>
      </c>
      <c r="AO24" s="138">
        <v>30750</v>
      </c>
      <c r="AP24" s="138">
        <v>78549.87</v>
      </c>
      <c r="AQ24" s="138">
        <v>16252.13</v>
      </c>
      <c r="AR24" s="138">
        <v>94802</v>
      </c>
      <c r="AS24" s="138">
        <v>0</v>
      </c>
      <c r="AT24" s="138">
        <v>0</v>
      </c>
      <c r="AU24" s="138">
        <v>0</v>
      </c>
      <c r="AV24" s="137">
        <v>25</v>
      </c>
      <c r="AW24" s="137"/>
      <c r="AX24" s="137"/>
      <c r="AY24" s="137"/>
      <c r="AZ24" s="137"/>
      <c r="BA24" s="137"/>
      <c r="BB24" s="137" t="s">
        <v>280</v>
      </c>
      <c r="BC24" s="137" t="s">
        <v>281</v>
      </c>
      <c r="BD24" s="137"/>
      <c r="BE24" s="138">
        <v>0</v>
      </c>
      <c r="BF24" s="137" t="s">
        <v>450</v>
      </c>
      <c r="BG24" s="137" t="s">
        <v>538</v>
      </c>
      <c r="BH24" s="143" t="s">
        <v>408</v>
      </c>
      <c r="BI24" s="94" t="s">
        <v>100</v>
      </c>
      <c r="BJ24" s="120">
        <v>46196</v>
      </c>
      <c r="BK24" s="93" t="s">
        <v>103</v>
      </c>
      <c r="BL24" s="94" t="s">
        <v>108</v>
      </c>
      <c r="BM24" s="95" t="s">
        <v>180</v>
      </c>
      <c r="BN24" s="93" t="s">
        <v>221</v>
      </c>
      <c r="BO24" s="93">
        <v>4920</v>
      </c>
      <c r="BP24" s="93" t="s">
        <v>182</v>
      </c>
      <c r="BQ24" s="119" t="s">
        <v>673</v>
      </c>
    </row>
    <row r="25" spans="1:69" ht="23" hidden="1" x14ac:dyDescent="0.35">
      <c r="A25" s="133">
        <v>50</v>
      </c>
      <c r="B25" s="139" t="s">
        <v>256</v>
      </c>
      <c r="C25" s="139" t="s">
        <v>257</v>
      </c>
      <c r="D25" s="139" t="s">
        <v>258</v>
      </c>
      <c r="E25" s="139" t="s">
        <v>259</v>
      </c>
      <c r="F25" s="139" t="s">
        <v>259</v>
      </c>
      <c r="G25" s="139" t="s">
        <v>260</v>
      </c>
      <c r="H25" s="139" t="s">
        <v>261</v>
      </c>
      <c r="I25" s="139">
        <v>215615</v>
      </c>
      <c r="J25" s="139" t="s">
        <v>425</v>
      </c>
      <c r="K25" s="139">
        <v>215615</v>
      </c>
      <c r="L25" s="139" t="s">
        <v>263</v>
      </c>
      <c r="M25" s="139" t="s">
        <v>264</v>
      </c>
      <c r="N25" s="139">
        <v>496982</v>
      </c>
      <c r="O25" s="139" t="s">
        <v>426</v>
      </c>
      <c r="P25" s="139">
        <v>839904</v>
      </c>
      <c r="Q25" s="139" t="s">
        <v>427</v>
      </c>
      <c r="R25" s="139" t="s">
        <v>267</v>
      </c>
      <c r="S25" s="139" t="s">
        <v>458</v>
      </c>
      <c r="T25" s="139" t="s">
        <v>458</v>
      </c>
      <c r="U25" s="139" t="s">
        <v>269</v>
      </c>
      <c r="V25" s="139" t="s">
        <v>270</v>
      </c>
      <c r="W25" s="139">
        <v>0</v>
      </c>
      <c r="X25" s="139" t="s">
        <v>271</v>
      </c>
      <c r="Y25" s="139">
        <v>360089338</v>
      </c>
      <c r="Z25" s="139" t="s">
        <v>290</v>
      </c>
      <c r="AA25" s="139" t="s">
        <v>509</v>
      </c>
      <c r="AB25" s="140">
        <v>85000</v>
      </c>
      <c r="AC25" s="139"/>
      <c r="AD25" s="139">
        <v>102</v>
      </c>
      <c r="AE25" s="139" t="s">
        <v>274</v>
      </c>
      <c r="AF25" s="139" t="s">
        <v>510</v>
      </c>
      <c r="AG25" s="139" t="s">
        <v>511</v>
      </c>
      <c r="AH25" s="139" t="s">
        <v>331</v>
      </c>
      <c r="AI25" s="139" t="s">
        <v>349</v>
      </c>
      <c r="AJ25" s="140">
        <v>1070</v>
      </c>
      <c r="AK25" s="140">
        <v>1070</v>
      </c>
      <c r="AL25" s="139" t="s">
        <v>332</v>
      </c>
      <c r="AM25" s="140">
        <v>15052.45</v>
      </c>
      <c r="AN25" s="140">
        <v>8487.5499999999993</v>
      </c>
      <c r="AO25" s="140">
        <v>23540</v>
      </c>
      <c r="AP25" s="140">
        <v>69947.55</v>
      </c>
      <c r="AQ25" s="140">
        <v>14912.45</v>
      </c>
      <c r="AR25" s="140">
        <v>84860</v>
      </c>
      <c r="AS25" s="140">
        <v>0</v>
      </c>
      <c r="AT25" s="140">
        <v>0</v>
      </c>
      <c r="AU25" s="140">
        <v>0</v>
      </c>
      <c r="AV25" s="139">
        <v>22</v>
      </c>
      <c r="AW25" s="139"/>
      <c r="AX25" s="139"/>
      <c r="AY25" s="139"/>
      <c r="AZ25" s="139"/>
      <c r="BA25" s="139"/>
      <c r="BB25" s="139" t="s">
        <v>280</v>
      </c>
      <c r="BC25" s="139" t="s">
        <v>281</v>
      </c>
      <c r="BD25" s="139"/>
      <c r="BE25" s="140">
        <v>0</v>
      </c>
      <c r="BF25" s="139" t="s">
        <v>458</v>
      </c>
      <c r="BG25" s="139" t="s">
        <v>542</v>
      </c>
      <c r="BH25" s="123" t="s">
        <v>686</v>
      </c>
      <c r="BI25" s="94" t="s">
        <v>100</v>
      </c>
      <c r="BJ25" s="120">
        <v>46211</v>
      </c>
      <c r="BK25" s="93" t="s">
        <v>103</v>
      </c>
      <c r="BL25" s="94" t="s">
        <v>108</v>
      </c>
      <c r="BM25" s="95" t="s">
        <v>180</v>
      </c>
      <c r="BN25" s="93" t="s">
        <v>222</v>
      </c>
      <c r="BO25" s="93"/>
      <c r="BP25" s="42"/>
      <c r="BQ25" s="119"/>
    </row>
    <row r="26" spans="1:69" ht="23" hidden="1" x14ac:dyDescent="0.35">
      <c r="A26" s="133">
        <v>49</v>
      </c>
      <c r="B26" s="139" t="s">
        <v>256</v>
      </c>
      <c r="C26" s="139" t="s">
        <v>257</v>
      </c>
      <c r="D26" s="139" t="s">
        <v>258</v>
      </c>
      <c r="E26" s="139" t="s">
        <v>259</v>
      </c>
      <c r="F26" s="139" t="s">
        <v>259</v>
      </c>
      <c r="G26" s="139" t="s">
        <v>260</v>
      </c>
      <c r="H26" s="139" t="s">
        <v>261</v>
      </c>
      <c r="I26" s="139">
        <v>215615</v>
      </c>
      <c r="J26" s="139" t="s">
        <v>425</v>
      </c>
      <c r="K26" s="139">
        <v>215615</v>
      </c>
      <c r="L26" s="139" t="s">
        <v>263</v>
      </c>
      <c r="M26" s="139" t="s">
        <v>264</v>
      </c>
      <c r="N26" s="139">
        <v>496982</v>
      </c>
      <c r="O26" s="139" t="s">
        <v>426</v>
      </c>
      <c r="P26" s="139">
        <v>839904</v>
      </c>
      <c r="Q26" s="139" t="s">
        <v>427</v>
      </c>
      <c r="R26" s="139" t="s">
        <v>267</v>
      </c>
      <c r="S26" s="139" t="s">
        <v>456</v>
      </c>
      <c r="T26" s="139" t="s">
        <v>456</v>
      </c>
      <c r="U26" s="139" t="s">
        <v>269</v>
      </c>
      <c r="V26" s="139" t="s">
        <v>270</v>
      </c>
      <c r="W26" s="139">
        <v>0</v>
      </c>
      <c r="X26" s="139" t="s">
        <v>271</v>
      </c>
      <c r="Y26" s="139">
        <v>360073758</v>
      </c>
      <c r="Z26" s="139" t="s">
        <v>457</v>
      </c>
      <c r="AA26" s="139" t="s">
        <v>508</v>
      </c>
      <c r="AB26" s="140">
        <v>98000</v>
      </c>
      <c r="AC26" s="139"/>
      <c r="AD26" s="139">
        <v>102</v>
      </c>
      <c r="AE26" s="139" t="s">
        <v>274</v>
      </c>
      <c r="AF26" s="139" t="s">
        <v>379</v>
      </c>
      <c r="AG26" s="139" t="s">
        <v>380</v>
      </c>
      <c r="AH26" s="139" t="s">
        <v>331</v>
      </c>
      <c r="AI26" s="139" t="s">
        <v>349</v>
      </c>
      <c r="AJ26" s="140">
        <v>1230</v>
      </c>
      <c r="AK26" s="140">
        <v>1230</v>
      </c>
      <c r="AL26" s="139" t="s">
        <v>332</v>
      </c>
      <c r="AM26" s="140">
        <v>17037.509999999998</v>
      </c>
      <c r="AN26" s="140">
        <v>10022.49</v>
      </c>
      <c r="AO26" s="140">
        <v>27060</v>
      </c>
      <c r="AP26" s="140">
        <v>80962.490000000005</v>
      </c>
      <c r="AQ26" s="140">
        <v>17413.509999999998</v>
      </c>
      <c r="AR26" s="140">
        <v>98376</v>
      </c>
      <c r="AS26" s="140">
        <v>0</v>
      </c>
      <c r="AT26" s="140">
        <v>0</v>
      </c>
      <c r="AU26" s="140">
        <v>0</v>
      </c>
      <c r="AV26" s="139">
        <v>22</v>
      </c>
      <c r="AW26" s="139"/>
      <c r="AX26" s="139"/>
      <c r="AY26" s="139"/>
      <c r="AZ26" s="139"/>
      <c r="BA26" s="139"/>
      <c r="BB26" s="139" t="s">
        <v>280</v>
      </c>
      <c r="BC26" s="139" t="s">
        <v>281</v>
      </c>
      <c r="BD26" s="139"/>
      <c r="BE26" s="140">
        <v>0</v>
      </c>
      <c r="BF26" s="139" t="s">
        <v>456</v>
      </c>
      <c r="BG26" s="139" t="s">
        <v>541</v>
      </c>
      <c r="BH26" s="123" t="s">
        <v>408</v>
      </c>
      <c r="BI26" s="94" t="s">
        <v>100</v>
      </c>
      <c r="BJ26" s="120">
        <v>46196</v>
      </c>
      <c r="BK26" s="93" t="s">
        <v>103</v>
      </c>
      <c r="BL26" s="94" t="s">
        <v>108</v>
      </c>
      <c r="BM26" s="95" t="s">
        <v>181</v>
      </c>
      <c r="BN26" s="93" t="s">
        <v>223</v>
      </c>
      <c r="BO26" s="93"/>
      <c r="BP26" s="42"/>
      <c r="BQ26" s="119"/>
    </row>
    <row r="27" spans="1:69" ht="34.5" hidden="1" x14ac:dyDescent="0.35">
      <c r="A27" s="133">
        <v>40</v>
      </c>
      <c r="B27" s="139" t="s">
        <v>256</v>
      </c>
      <c r="C27" s="139" t="s">
        <v>257</v>
      </c>
      <c r="D27" s="139" t="s">
        <v>258</v>
      </c>
      <c r="E27" s="139" t="s">
        <v>259</v>
      </c>
      <c r="F27" s="139" t="s">
        <v>259</v>
      </c>
      <c r="G27" s="139" t="s">
        <v>260</v>
      </c>
      <c r="H27" s="139" t="s">
        <v>261</v>
      </c>
      <c r="I27" s="139">
        <v>215615</v>
      </c>
      <c r="J27" s="139" t="s">
        <v>425</v>
      </c>
      <c r="K27" s="139">
        <v>215615</v>
      </c>
      <c r="L27" s="139" t="s">
        <v>263</v>
      </c>
      <c r="M27" s="139" t="s">
        <v>264</v>
      </c>
      <c r="N27" s="139">
        <v>496982</v>
      </c>
      <c r="O27" s="139" t="s">
        <v>426</v>
      </c>
      <c r="P27" s="139">
        <v>842169</v>
      </c>
      <c r="Q27" s="139" t="s">
        <v>436</v>
      </c>
      <c r="R27" s="139" t="s">
        <v>267</v>
      </c>
      <c r="S27" s="139" t="s">
        <v>439</v>
      </c>
      <c r="T27" s="139" t="s">
        <v>439</v>
      </c>
      <c r="U27" s="139" t="s">
        <v>269</v>
      </c>
      <c r="V27" s="139" t="s">
        <v>270</v>
      </c>
      <c r="W27" s="139">
        <v>0</v>
      </c>
      <c r="X27" s="139" t="s">
        <v>434</v>
      </c>
      <c r="Y27" s="139">
        <v>359708098</v>
      </c>
      <c r="Z27" s="139" t="s">
        <v>440</v>
      </c>
      <c r="AA27" s="139" t="s">
        <v>484</v>
      </c>
      <c r="AB27" s="140">
        <v>85000</v>
      </c>
      <c r="AC27" s="139"/>
      <c r="AD27" s="139">
        <v>102</v>
      </c>
      <c r="AE27" s="139" t="s">
        <v>274</v>
      </c>
      <c r="AF27" s="139" t="s">
        <v>474</v>
      </c>
      <c r="AG27" s="139" t="s">
        <v>475</v>
      </c>
      <c r="AH27" s="139" t="s">
        <v>277</v>
      </c>
      <c r="AI27" s="139" t="s">
        <v>335</v>
      </c>
      <c r="AJ27" s="140">
        <v>1050</v>
      </c>
      <c r="AK27" s="140">
        <v>1050</v>
      </c>
      <c r="AL27" s="139" t="s">
        <v>332</v>
      </c>
      <c r="AM27" s="140">
        <v>27559.16</v>
      </c>
      <c r="AN27" s="140">
        <v>13390.84</v>
      </c>
      <c r="AO27" s="140">
        <v>40950</v>
      </c>
      <c r="AP27" s="140">
        <v>57440.84</v>
      </c>
      <c r="AQ27" s="140">
        <v>9223.16</v>
      </c>
      <c r="AR27" s="140">
        <v>66664</v>
      </c>
      <c r="AS27" s="140">
        <v>0</v>
      </c>
      <c r="AT27" s="140">
        <v>0</v>
      </c>
      <c r="AU27" s="140">
        <v>0</v>
      </c>
      <c r="AV27" s="139">
        <v>39</v>
      </c>
      <c r="AW27" s="139"/>
      <c r="AX27" s="139"/>
      <c r="AY27" s="139"/>
      <c r="AZ27" s="139"/>
      <c r="BA27" s="139"/>
      <c r="BB27" s="139" t="s">
        <v>280</v>
      </c>
      <c r="BC27" s="139" t="s">
        <v>281</v>
      </c>
      <c r="BD27" s="139"/>
      <c r="BE27" s="140">
        <v>0</v>
      </c>
      <c r="BF27" s="139" t="s">
        <v>439</v>
      </c>
      <c r="BG27" s="139" t="s">
        <v>533</v>
      </c>
      <c r="BH27" s="123" t="s">
        <v>408</v>
      </c>
      <c r="BI27" s="94" t="s">
        <v>100</v>
      </c>
      <c r="BJ27" s="120">
        <v>46196</v>
      </c>
      <c r="BK27" s="93" t="s">
        <v>103</v>
      </c>
      <c r="BL27" s="94" t="s">
        <v>108</v>
      </c>
      <c r="BM27" s="95" t="s">
        <v>180</v>
      </c>
      <c r="BN27" s="93" t="s">
        <v>223</v>
      </c>
      <c r="BO27" s="93"/>
      <c r="BP27" s="42"/>
      <c r="BQ27" s="119"/>
    </row>
    <row r="28" spans="1:69" ht="34.5" hidden="1" x14ac:dyDescent="0.35">
      <c r="A28" s="133">
        <v>57</v>
      </c>
      <c r="B28" s="139" t="s">
        <v>256</v>
      </c>
      <c r="C28" s="139" t="s">
        <v>257</v>
      </c>
      <c r="D28" s="139" t="s">
        <v>258</v>
      </c>
      <c r="E28" s="139" t="s">
        <v>259</v>
      </c>
      <c r="F28" s="139" t="s">
        <v>259</v>
      </c>
      <c r="G28" s="139" t="s">
        <v>260</v>
      </c>
      <c r="H28" s="139" t="s">
        <v>261</v>
      </c>
      <c r="I28" s="139">
        <v>215615</v>
      </c>
      <c r="J28" s="139" t="s">
        <v>425</v>
      </c>
      <c r="K28" s="139">
        <v>215615</v>
      </c>
      <c r="L28" s="139" t="s">
        <v>263</v>
      </c>
      <c r="M28" s="139" t="s">
        <v>264</v>
      </c>
      <c r="N28" s="139">
        <v>496982</v>
      </c>
      <c r="O28" s="139" t="s">
        <v>426</v>
      </c>
      <c r="P28" s="139">
        <v>842169</v>
      </c>
      <c r="Q28" s="139" t="s">
        <v>436</v>
      </c>
      <c r="R28" s="139" t="s">
        <v>267</v>
      </c>
      <c r="S28" s="139" t="s">
        <v>466</v>
      </c>
      <c r="T28" s="139" t="s">
        <v>466</v>
      </c>
      <c r="U28" s="139" t="s">
        <v>269</v>
      </c>
      <c r="V28" s="139" t="s">
        <v>270</v>
      </c>
      <c r="W28" s="139">
        <v>0</v>
      </c>
      <c r="X28" s="139" t="s">
        <v>291</v>
      </c>
      <c r="Y28" s="139">
        <v>360660379</v>
      </c>
      <c r="Z28" s="139" t="s">
        <v>467</v>
      </c>
      <c r="AA28" s="139" t="s">
        <v>524</v>
      </c>
      <c r="AB28" s="140">
        <v>111000</v>
      </c>
      <c r="AC28" s="139"/>
      <c r="AD28" s="139">
        <v>102</v>
      </c>
      <c r="AE28" s="139" t="s">
        <v>525</v>
      </c>
      <c r="AF28" s="139" t="s">
        <v>526</v>
      </c>
      <c r="AG28" s="139" t="s">
        <v>527</v>
      </c>
      <c r="AH28" s="139" t="s">
        <v>277</v>
      </c>
      <c r="AI28" s="139" t="s">
        <v>528</v>
      </c>
      <c r="AJ28" s="140">
        <v>1370</v>
      </c>
      <c r="AK28" s="140">
        <v>1370</v>
      </c>
      <c r="AL28" s="139"/>
      <c r="AM28" s="140">
        <v>0</v>
      </c>
      <c r="AN28" s="140">
        <v>0</v>
      </c>
      <c r="AO28" s="140">
        <v>0</v>
      </c>
      <c r="AP28" s="140">
        <v>111000</v>
      </c>
      <c r="AQ28" s="140">
        <v>29220</v>
      </c>
      <c r="AR28" s="140">
        <v>140220</v>
      </c>
      <c r="AS28" s="140">
        <v>0</v>
      </c>
      <c r="AT28" s="140">
        <v>0</v>
      </c>
      <c r="AU28" s="140">
        <v>0</v>
      </c>
      <c r="AV28" s="139"/>
      <c r="AW28" s="139"/>
      <c r="AX28" s="139"/>
      <c r="AY28" s="139"/>
      <c r="AZ28" s="139"/>
      <c r="BA28" s="139"/>
      <c r="BB28" s="139" t="s">
        <v>280</v>
      </c>
      <c r="BC28" s="139" t="s">
        <v>281</v>
      </c>
      <c r="BD28" s="139"/>
      <c r="BE28" s="140">
        <v>0</v>
      </c>
      <c r="BF28" s="139" t="s">
        <v>466</v>
      </c>
      <c r="BG28" s="139" t="s">
        <v>547</v>
      </c>
      <c r="BH28" s="123" t="s">
        <v>408</v>
      </c>
      <c r="BI28" s="94" t="s">
        <v>100</v>
      </c>
      <c r="BJ28" s="120">
        <v>46196</v>
      </c>
      <c r="BK28" s="93" t="s">
        <v>103</v>
      </c>
      <c r="BL28" s="94" t="s">
        <v>108</v>
      </c>
      <c r="BM28" s="95" t="s">
        <v>180</v>
      </c>
      <c r="BN28" s="93" t="s">
        <v>223</v>
      </c>
      <c r="BO28" s="93"/>
      <c r="BP28" s="42"/>
      <c r="BQ28" s="119"/>
    </row>
    <row r="29" spans="1:69" x14ac:dyDescent="0.35">
      <c r="A29" s="142">
        <v>53</v>
      </c>
      <c r="B29" s="137" t="s">
        <v>256</v>
      </c>
      <c r="C29" s="137" t="s">
        <v>257</v>
      </c>
      <c r="D29" s="137" t="s">
        <v>258</v>
      </c>
      <c r="E29" s="137" t="s">
        <v>259</v>
      </c>
      <c r="F29" s="137" t="s">
        <v>259</v>
      </c>
      <c r="G29" s="137" t="s">
        <v>260</v>
      </c>
      <c r="H29" s="137" t="s">
        <v>261</v>
      </c>
      <c r="I29" s="137">
        <v>215615</v>
      </c>
      <c r="J29" s="137" t="s">
        <v>425</v>
      </c>
      <c r="K29" s="137">
        <v>215615</v>
      </c>
      <c r="L29" s="137" t="s">
        <v>263</v>
      </c>
      <c r="M29" s="137" t="s">
        <v>264</v>
      </c>
      <c r="N29" s="137">
        <v>496982</v>
      </c>
      <c r="O29" s="137" t="s">
        <v>426</v>
      </c>
      <c r="P29" s="137">
        <v>842169</v>
      </c>
      <c r="Q29" s="137" t="s">
        <v>436</v>
      </c>
      <c r="R29" s="137" t="s">
        <v>304</v>
      </c>
      <c r="S29" s="137" t="s">
        <v>450</v>
      </c>
      <c r="T29" s="137" t="s">
        <v>450</v>
      </c>
      <c r="U29" s="137" t="s">
        <v>269</v>
      </c>
      <c r="V29" s="137" t="s">
        <v>270</v>
      </c>
      <c r="W29" s="137">
        <v>0</v>
      </c>
      <c r="X29" s="137" t="s">
        <v>271</v>
      </c>
      <c r="Y29" s="137">
        <v>360333335</v>
      </c>
      <c r="Z29" s="137" t="s">
        <v>451</v>
      </c>
      <c r="AA29" s="137" t="s">
        <v>516</v>
      </c>
      <c r="AB29" s="138">
        <v>15000</v>
      </c>
      <c r="AC29" s="137"/>
      <c r="AD29" s="137">
        <v>50</v>
      </c>
      <c r="AE29" s="137" t="s">
        <v>356</v>
      </c>
      <c r="AF29" s="137" t="s">
        <v>333</v>
      </c>
      <c r="AG29" s="137" t="s">
        <v>334</v>
      </c>
      <c r="AH29" s="137" t="s">
        <v>331</v>
      </c>
      <c r="AI29" s="137" t="s">
        <v>360</v>
      </c>
      <c r="AJ29" s="138">
        <v>340</v>
      </c>
      <c r="AK29" s="138">
        <v>340</v>
      </c>
      <c r="AL29" s="137" t="s">
        <v>499</v>
      </c>
      <c r="AM29" s="138">
        <v>3564.08</v>
      </c>
      <c r="AN29" s="138">
        <v>855.92</v>
      </c>
      <c r="AO29" s="138">
        <v>4420</v>
      </c>
      <c r="AP29" s="138">
        <v>11435.92</v>
      </c>
      <c r="AQ29" s="138">
        <v>1113.08</v>
      </c>
      <c r="AR29" s="138">
        <v>12549</v>
      </c>
      <c r="AS29" s="138">
        <v>0</v>
      </c>
      <c r="AT29" s="138">
        <v>0</v>
      </c>
      <c r="AU29" s="138">
        <v>0</v>
      </c>
      <c r="AV29" s="137">
        <v>13</v>
      </c>
      <c r="AW29" s="137"/>
      <c r="AX29" s="137"/>
      <c r="AY29" s="137"/>
      <c r="AZ29" s="137"/>
      <c r="BA29" s="137"/>
      <c r="BB29" s="137" t="s">
        <v>280</v>
      </c>
      <c r="BC29" s="137" t="s">
        <v>281</v>
      </c>
      <c r="BD29" s="137"/>
      <c r="BE29" s="138">
        <v>0</v>
      </c>
      <c r="BF29" s="137" t="s">
        <v>450</v>
      </c>
      <c r="BG29" s="137" t="s">
        <v>538</v>
      </c>
      <c r="BH29" s="143" t="s">
        <v>408</v>
      </c>
      <c r="BI29" s="94" t="s">
        <v>100</v>
      </c>
      <c r="BJ29" s="120">
        <v>46196</v>
      </c>
      <c r="BK29" s="93" t="s">
        <v>103</v>
      </c>
      <c r="BL29" s="94" t="s">
        <v>108</v>
      </c>
      <c r="BM29" s="95" t="s">
        <v>180</v>
      </c>
      <c r="BN29" s="93" t="s">
        <v>221</v>
      </c>
      <c r="BO29" s="93">
        <v>1360</v>
      </c>
      <c r="BP29" s="93" t="s">
        <v>182</v>
      </c>
      <c r="BQ29" s="119" t="s">
        <v>672</v>
      </c>
    </row>
    <row r="30" spans="1:69" ht="23" hidden="1" x14ac:dyDescent="0.35">
      <c r="A30" s="133">
        <v>42</v>
      </c>
      <c r="B30" s="139" t="s">
        <v>256</v>
      </c>
      <c r="C30" s="139" t="s">
        <v>257</v>
      </c>
      <c r="D30" s="139" t="s">
        <v>258</v>
      </c>
      <c r="E30" s="139" t="s">
        <v>259</v>
      </c>
      <c r="F30" s="139" t="s">
        <v>259</v>
      </c>
      <c r="G30" s="139" t="s">
        <v>260</v>
      </c>
      <c r="H30" s="139" t="s">
        <v>261</v>
      </c>
      <c r="I30" s="139">
        <v>215615</v>
      </c>
      <c r="J30" s="139" t="s">
        <v>425</v>
      </c>
      <c r="K30" s="139">
        <v>215615</v>
      </c>
      <c r="L30" s="139" t="s">
        <v>263</v>
      </c>
      <c r="M30" s="139" t="s">
        <v>264</v>
      </c>
      <c r="N30" s="139">
        <v>496982</v>
      </c>
      <c r="O30" s="139" t="s">
        <v>426</v>
      </c>
      <c r="P30" s="139">
        <v>839904</v>
      </c>
      <c r="Q30" s="139" t="s">
        <v>427</v>
      </c>
      <c r="R30" s="139" t="s">
        <v>267</v>
      </c>
      <c r="S30" s="139" t="s">
        <v>443</v>
      </c>
      <c r="T30" s="139" t="s">
        <v>443</v>
      </c>
      <c r="U30" s="139" t="s">
        <v>299</v>
      </c>
      <c r="V30" s="139" t="s">
        <v>270</v>
      </c>
      <c r="W30" s="139">
        <v>0</v>
      </c>
      <c r="X30" s="139" t="s">
        <v>444</v>
      </c>
      <c r="Y30" s="139">
        <v>359849763</v>
      </c>
      <c r="Z30" s="139" t="s">
        <v>445</v>
      </c>
      <c r="AA30" s="139" t="s">
        <v>489</v>
      </c>
      <c r="AB30" s="140">
        <v>34000</v>
      </c>
      <c r="AC30" s="139"/>
      <c r="AD30" s="139">
        <v>75</v>
      </c>
      <c r="AE30" s="139" t="s">
        <v>329</v>
      </c>
      <c r="AF30" s="139" t="s">
        <v>490</v>
      </c>
      <c r="AG30" s="139" t="s">
        <v>491</v>
      </c>
      <c r="AH30" s="139" t="s">
        <v>331</v>
      </c>
      <c r="AI30" s="139" t="s">
        <v>492</v>
      </c>
      <c r="AJ30" s="140">
        <v>540</v>
      </c>
      <c r="AK30" s="140">
        <v>540</v>
      </c>
      <c r="AL30" s="139" t="s">
        <v>332</v>
      </c>
      <c r="AM30" s="140">
        <v>12330.09</v>
      </c>
      <c r="AN30" s="140">
        <v>4409.91</v>
      </c>
      <c r="AO30" s="140">
        <v>16740</v>
      </c>
      <c r="AP30" s="140">
        <v>21669.91</v>
      </c>
      <c r="AQ30" s="140">
        <v>2567.09</v>
      </c>
      <c r="AR30" s="140">
        <v>24237</v>
      </c>
      <c r="AS30" s="140">
        <v>0</v>
      </c>
      <c r="AT30" s="140">
        <v>0</v>
      </c>
      <c r="AU30" s="140">
        <v>0</v>
      </c>
      <c r="AV30" s="139">
        <v>31</v>
      </c>
      <c r="AW30" s="139"/>
      <c r="AX30" s="139"/>
      <c r="AY30" s="139"/>
      <c r="AZ30" s="139"/>
      <c r="BA30" s="139"/>
      <c r="BB30" s="139" t="s">
        <v>280</v>
      </c>
      <c r="BC30" s="139" t="s">
        <v>281</v>
      </c>
      <c r="BD30" s="139"/>
      <c r="BE30" s="140">
        <v>0</v>
      </c>
      <c r="BF30" s="139" t="s">
        <v>443</v>
      </c>
      <c r="BG30" s="139" t="s">
        <v>535</v>
      </c>
      <c r="BH30" s="123" t="s">
        <v>408</v>
      </c>
      <c r="BI30" s="94" t="s">
        <v>100</v>
      </c>
      <c r="BJ30" s="120">
        <v>46196</v>
      </c>
      <c r="BK30" s="93" t="s">
        <v>103</v>
      </c>
      <c r="BL30" s="94" t="s">
        <v>108</v>
      </c>
      <c r="BM30" s="95" t="s">
        <v>181</v>
      </c>
      <c r="BN30" s="93" t="s">
        <v>223</v>
      </c>
      <c r="BO30" s="93"/>
      <c r="BP30" s="42"/>
      <c r="BQ30" s="119"/>
    </row>
    <row r="31" spans="1:69" x14ac:dyDescent="0.35">
      <c r="A31" s="142">
        <v>20</v>
      </c>
      <c r="B31" s="137" t="s">
        <v>256</v>
      </c>
      <c r="C31" s="137" t="s">
        <v>257</v>
      </c>
      <c r="D31" s="137" t="s">
        <v>258</v>
      </c>
      <c r="E31" s="137" t="s">
        <v>259</v>
      </c>
      <c r="F31" s="137" t="s">
        <v>259</v>
      </c>
      <c r="G31" s="137" t="s">
        <v>260</v>
      </c>
      <c r="H31" s="137" t="s">
        <v>261</v>
      </c>
      <c r="I31" s="137">
        <v>208773</v>
      </c>
      <c r="J31" s="137" t="s">
        <v>283</v>
      </c>
      <c r="K31" s="137">
        <v>208773</v>
      </c>
      <c r="L31" s="137" t="s">
        <v>284</v>
      </c>
      <c r="M31" s="137" t="s">
        <v>285</v>
      </c>
      <c r="N31" s="137">
        <v>471272</v>
      </c>
      <c r="O31" s="137" t="s">
        <v>286</v>
      </c>
      <c r="P31" s="137">
        <v>862190</v>
      </c>
      <c r="Q31" s="137" t="s">
        <v>305</v>
      </c>
      <c r="R31" s="137" t="s">
        <v>267</v>
      </c>
      <c r="S31" s="137" t="s">
        <v>311</v>
      </c>
      <c r="T31" s="137" t="s">
        <v>311</v>
      </c>
      <c r="U31" s="137" t="s">
        <v>299</v>
      </c>
      <c r="V31" s="137" t="s">
        <v>270</v>
      </c>
      <c r="W31" s="137">
        <v>0</v>
      </c>
      <c r="X31" s="137" t="s">
        <v>291</v>
      </c>
      <c r="Y31" s="137">
        <v>360444768</v>
      </c>
      <c r="Z31" s="137" t="s">
        <v>312</v>
      </c>
      <c r="AA31" s="137" t="s">
        <v>365</v>
      </c>
      <c r="AB31" s="138">
        <v>55000</v>
      </c>
      <c r="AC31" s="137"/>
      <c r="AD31" s="137">
        <v>102</v>
      </c>
      <c r="AE31" s="137" t="s">
        <v>329</v>
      </c>
      <c r="AF31" s="137" t="s">
        <v>366</v>
      </c>
      <c r="AG31" s="137" t="s">
        <v>367</v>
      </c>
      <c r="AH31" s="137" t="s">
        <v>331</v>
      </c>
      <c r="AI31" s="137" t="s">
        <v>368</v>
      </c>
      <c r="AJ31" s="138">
        <v>690</v>
      </c>
      <c r="AK31" s="138">
        <v>690</v>
      </c>
      <c r="AL31" s="137" t="s">
        <v>332</v>
      </c>
      <c r="AM31" s="138">
        <v>3735.76</v>
      </c>
      <c r="AN31" s="138">
        <v>2474.2399999999998</v>
      </c>
      <c r="AO31" s="138">
        <v>6210</v>
      </c>
      <c r="AP31" s="138">
        <v>51264.24</v>
      </c>
      <c r="AQ31" s="138">
        <v>12933.76</v>
      </c>
      <c r="AR31" s="138">
        <v>64198</v>
      </c>
      <c r="AS31" s="138">
        <v>0</v>
      </c>
      <c r="AT31" s="138">
        <v>0</v>
      </c>
      <c r="AU31" s="138">
        <v>0</v>
      </c>
      <c r="AV31" s="137">
        <v>9</v>
      </c>
      <c r="AW31" s="137"/>
      <c r="AX31" s="137"/>
      <c r="AY31" s="137"/>
      <c r="AZ31" s="137"/>
      <c r="BA31" s="137"/>
      <c r="BB31" s="137" t="s">
        <v>280</v>
      </c>
      <c r="BC31" s="137" t="s">
        <v>281</v>
      </c>
      <c r="BD31" s="137"/>
      <c r="BE31" s="138">
        <v>0</v>
      </c>
      <c r="BF31" s="137" t="s">
        <v>311</v>
      </c>
      <c r="BG31" s="137" t="s">
        <v>399</v>
      </c>
      <c r="BH31" s="141" t="s">
        <v>408</v>
      </c>
      <c r="BI31" s="129" t="s">
        <v>100</v>
      </c>
      <c r="BJ31" s="134">
        <v>46195</v>
      </c>
      <c r="BK31" s="130" t="s">
        <v>103</v>
      </c>
      <c r="BL31" s="129" t="s">
        <v>108</v>
      </c>
      <c r="BM31" s="131" t="s">
        <v>180</v>
      </c>
      <c r="BN31" s="130" t="s">
        <v>221</v>
      </c>
      <c r="BO31" s="130">
        <v>2070</v>
      </c>
      <c r="BP31" s="130" t="s">
        <v>183</v>
      </c>
      <c r="BQ31" s="132" t="s">
        <v>675</v>
      </c>
    </row>
    <row r="32" spans="1:69" ht="23" hidden="1" x14ac:dyDescent="0.35">
      <c r="A32" s="133">
        <v>37</v>
      </c>
      <c r="B32" s="139" t="s">
        <v>256</v>
      </c>
      <c r="C32" s="139" t="s">
        <v>257</v>
      </c>
      <c r="D32" s="139" t="s">
        <v>258</v>
      </c>
      <c r="E32" s="139" t="s">
        <v>259</v>
      </c>
      <c r="F32" s="139" t="s">
        <v>259</v>
      </c>
      <c r="G32" s="139" t="s">
        <v>260</v>
      </c>
      <c r="H32" s="139" t="s">
        <v>261</v>
      </c>
      <c r="I32" s="139">
        <v>215615</v>
      </c>
      <c r="J32" s="139" t="s">
        <v>425</v>
      </c>
      <c r="K32" s="139">
        <v>215615</v>
      </c>
      <c r="L32" s="139" t="s">
        <v>263</v>
      </c>
      <c r="M32" s="139" t="s">
        <v>264</v>
      </c>
      <c r="N32" s="139">
        <v>496982</v>
      </c>
      <c r="O32" s="139" t="s">
        <v>426</v>
      </c>
      <c r="P32" s="139">
        <v>798841</v>
      </c>
      <c r="Q32" s="139" t="s">
        <v>430</v>
      </c>
      <c r="R32" s="139" t="s">
        <v>267</v>
      </c>
      <c r="S32" s="139" t="s">
        <v>431</v>
      </c>
      <c r="T32" s="139" t="s">
        <v>431</v>
      </c>
      <c r="U32" s="139" t="s">
        <v>269</v>
      </c>
      <c r="V32" s="139" t="s">
        <v>270</v>
      </c>
      <c r="W32" s="139">
        <v>0</v>
      </c>
      <c r="X32" s="139" t="s">
        <v>271</v>
      </c>
      <c r="Y32" s="139">
        <v>359325181</v>
      </c>
      <c r="Z32" s="139" t="s">
        <v>432</v>
      </c>
      <c r="AA32" s="139" t="s">
        <v>472</v>
      </c>
      <c r="AB32" s="140">
        <v>45000</v>
      </c>
      <c r="AC32" s="139"/>
      <c r="AD32" s="139">
        <v>102</v>
      </c>
      <c r="AE32" s="139" t="s">
        <v>274</v>
      </c>
      <c r="AF32" s="139" t="s">
        <v>474</v>
      </c>
      <c r="AG32" s="139" t="s">
        <v>475</v>
      </c>
      <c r="AH32" s="139" t="s">
        <v>277</v>
      </c>
      <c r="AI32" s="139" t="s">
        <v>473</v>
      </c>
      <c r="AJ32" s="140">
        <v>560</v>
      </c>
      <c r="AK32" s="140">
        <v>560</v>
      </c>
      <c r="AL32" s="139" t="s">
        <v>332</v>
      </c>
      <c r="AM32" s="140">
        <v>20741.3</v>
      </c>
      <c r="AN32" s="140">
        <v>8938.7000000000007</v>
      </c>
      <c r="AO32" s="140">
        <v>29680</v>
      </c>
      <c r="AP32" s="140">
        <v>24258.7</v>
      </c>
      <c r="AQ32" s="140">
        <v>2964.3</v>
      </c>
      <c r="AR32" s="140">
        <v>27223</v>
      </c>
      <c r="AS32" s="140">
        <v>0</v>
      </c>
      <c r="AT32" s="140">
        <v>0</v>
      </c>
      <c r="AU32" s="140">
        <v>0</v>
      </c>
      <c r="AV32" s="139">
        <v>53</v>
      </c>
      <c r="AW32" s="139"/>
      <c r="AX32" s="139"/>
      <c r="AY32" s="139"/>
      <c r="AZ32" s="139"/>
      <c r="BA32" s="139"/>
      <c r="BB32" s="139" t="s">
        <v>280</v>
      </c>
      <c r="BC32" s="139" t="s">
        <v>281</v>
      </c>
      <c r="BD32" s="139"/>
      <c r="BE32" s="140">
        <v>0</v>
      </c>
      <c r="BF32" s="139" t="s">
        <v>431</v>
      </c>
      <c r="BG32" s="139" t="s">
        <v>530</v>
      </c>
      <c r="BH32" s="123" t="s">
        <v>408</v>
      </c>
      <c r="BI32" s="94" t="s">
        <v>100</v>
      </c>
      <c r="BJ32" s="120">
        <v>46196</v>
      </c>
      <c r="BK32" s="93" t="s">
        <v>103</v>
      </c>
      <c r="BL32" s="94" t="s">
        <v>108</v>
      </c>
      <c r="BM32" s="95" t="s">
        <v>181</v>
      </c>
      <c r="BN32" s="93" t="s">
        <v>223</v>
      </c>
      <c r="BO32" s="93"/>
      <c r="BP32" s="42"/>
      <c r="BQ32" s="119"/>
    </row>
    <row r="33" spans="1:69" ht="23" hidden="1" x14ac:dyDescent="0.35">
      <c r="A33" s="133">
        <v>55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261</v>
      </c>
      <c r="I33" s="139">
        <v>215615</v>
      </c>
      <c r="J33" s="139" t="s">
        <v>425</v>
      </c>
      <c r="K33" s="139">
        <v>215615</v>
      </c>
      <c r="L33" s="139" t="s">
        <v>263</v>
      </c>
      <c r="M33" s="139" t="s">
        <v>264</v>
      </c>
      <c r="N33" s="139">
        <v>496982</v>
      </c>
      <c r="O33" s="139" t="s">
        <v>426</v>
      </c>
      <c r="P33" s="139">
        <v>798841</v>
      </c>
      <c r="Q33" s="139" t="s">
        <v>430</v>
      </c>
      <c r="R33" s="139" t="s">
        <v>304</v>
      </c>
      <c r="S33" s="139" t="s">
        <v>431</v>
      </c>
      <c r="T33" s="139" t="s">
        <v>431</v>
      </c>
      <c r="U33" s="139" t="s">
        <v>269</v>
      </c>
      <c r="V33" s="139" t="s">
        <v>270</v>
      </c>
      <c r="W33" s="139">
        <v>0</v>
      </c>
      <c r="X33" s="139" t="s">
        <v>271</v>
      </c>
      <c r="Y33" s="139">
        <v>360542537</v>
      </c>
      <c r="Z33" s="139" t="s">
        <v>432</v>
      </c>
      <c r="AA33" s="139" t="s">
        <v>520</v>
      </c>
      <c r="AB33" s="140">
        <v>34000</v>
      </c>
      <c r="AC33" s="139"/>
      <c r="AD33" s="139">
        <v>75</v>
      </c>
      <c r="AE33" s="139" t="s">
        <v>521</v>
      </c>
      <c r="AF33" s="139" t="s">
        <v>474</v>
      </c>
      <c r="AG33" s="139" t="s">
        <v>475</v>
      </c>
      <c r="AH33" s="139" t="s">
        <v>277</v>
      </c>
      <c r="AI33" s="139" t="s">
        <v>387</v>
      </c>
      <c r="AJ33" s="140">
        <v>540</v>
      </c>
      <c r="AK33" s="140">
        <v>540</v>
      </c>
      <c r="AL33" s="139" t="s">
        <v>332</v>
      </c>
      <c r="AM33" s="140">
        <v>1855.62</v>
      </c>
      <c r="AN33" s="140">
        <v>844.38</v>
      </c>
      <c r="AO33" s="140">
        <v>2700</v>
      </c>
      <c r="AP33" s="140">
        <v>32144.38</v>
      </c>
      <c r="AQ33" s="140">
        <v>5793.62</v>
      </c>
      <c r="AR33" s="140">
        <v>37938</v>
      </c>
      <c r="AS33" s="140">
        <v>0</v>
      </c>
      <c r="AT33" s="140">
        <v>0</v>
      </c>
      <c r="AU33" s="140">
        <v>0</v>
      </c>
      <c r="AV33" s="139">
        <v>5</v>
      </c>
      <c r="AW33" s="139"/>
      <c r="AX33" s="139"/>
      <c r="AY33" s="139"/>
      <c r="AZ33" s="139"/>
      <c r="BA33" s="139"/>
      <c r="BB33" s="139" t="s">
        <v>280</v>
      </c>
      <c r="BC33" s="139" t="s">
        <v>281</v>
      </c>
      <c r="BD33" s="139"/>
      <c r="BE33" s="140">
        <v>0</v>
      </c>
      <c r="BF33" s="139" t="s">
        <v>431</v>
      </c>
      <c r="BG33" s="139" t="s">
        <v>530</v>
      </c>
      <c r="BH33" s="123" t="s">
        <v>408</v>
      </c>
      <c r="BI33" s="94" t="s">
        <v>100</v>
      </c>
      <c r="BJ33" s="120">
        <v>46196</v>
      </c>
      <c r="BK33" s="93" t="s">
        <v>103</v>
      </c>
      <c r="BL33" s="94" t="s">
        <v>108</v>
      </c>
      <c r="BM33" s="95" t="s">
        <v>181</v>
      </c>
      <c r="BN33" s="93" t="s">
        <v>223</v>
      </c>
      <c r="BO33" s="93"/>
      <c r="BP33" s="42"/>
      <c r="BQ33" s="119"/>
    </row>
    <row r="34" spans="1:69" ht="23" hidden="1" x14ac:dyDescent="0.35">
      <c r="A34" s="133">
        <v>35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261</v>
      </c>
      <c r="I34" s="139">
        <v>215615</v>
      </c>
      <c r="J34" s="139" t="s">
        <v>425</v>
      </c>
      <c r="K34" s="139">
        <v>215615</v>
      </c>
      <c r="L34" s="139" t="s">
        <v>263</v>
      </c>
      <c r="M34" s="139" t="s">
        <v>264</v>
      </c>
      <c r="N34" s="139">
        <v>496982</v>
      </c>
      <c r="O34" s="139" t="s">
        <v>426</v>
      </c>
      <c r="P34" s="139">
        <v>839904</v>
      </c>
      <c r="Q34" s="139" t="s">
        <v>427</v>
      </c>
      <c r="R34" s="139" t="s">
        <v>267</v>
      </c>
      <c r="S34" s="139" t="s">
        <v>428</v>
      </c>
      <c r="T34" s="139" t="s">
        <v>428</v>
      </c>
      <c r="U34" s="139" t="s">
        <v>412</v>
      </c>
      <c r="V34" s="139" t="s">
        <v>270</v>
      </c>
      <c r="W34" s="139">
        <v>541</v>
      </c>
      <c r="X34" s="139" t="s">
        <v>271</v>
      </c>
      <c r="Y34" s="139">
        <v>358041539</v>
      </c>
      <c r="Z34" s="139" t="s">
        <v>429</v>
      </c>
      <c r="AA34" s="139" t="s">
        <v>468</v>
      </c>
      <c r="AB34" s="140">
        <v>45000</v>
      </c>
      <c r="AC34" s="139"/>
      <c r="AD34" s="139">
        <v>102</v>
      </c>
      <c r="AE34" s="139" t="s">
        <v>329</v>
      </c>
      <c r="AF34" s="139" t="s">
        <v>469</v>
      </c>
      <c r="AG34" s="139" t="s">
        <v>470</v>
      </c>
      <c r="AH34" s="139" t="s">
        <v>331</v>
      </c>
      <c r="AI34" s="139" t="s">
        <v>471</v>
      </c>
      <c r="AJ34" s="140">
        <v>560</v>
      </c>
      <c r="AK34" s="140">
        <v>560</v>
      </c>
      <c r="AL34" s="139" t="s">
        <v>332</v>
      </c>
      <c r="AM34" s="140">
        <v>40285.99</v>
      </c>
      <c r="AN34" s="140">
        <v>11794.01</v>
      </c>
      <c r="AO34" s="140">
        <v>52080</v>
      </c>
      <c r="AP34" s="140">
        <v>4714.01</v>
      </c>
      <c r="AQ34" s="140">
        <v>108.99</v>
      </c>
      <c r="AR34" s="140">
        <v>4823</v>
      </c>
      <c r="AS34" s="140">
        <v>0</v>
      </c>
      <c r="AT34" s="140">
        <v>0</v>
      </c>
      <c r="AU34" s="140">
        <v>0</v>
      </c>
      <c r="AV34" s="139">
        <v>93</v>
      </c>
      <c r="AW34" s="139"/>
      <c r="AX34" s="139"/>
      <c r="AY34" s="139"/>
      <c r="AZ34" s="139"/>
      <c r="BA34" s="139"/>
      <c r="BB34" s="139" t="s">
        <v>280</v>
      </c>
      <c r="BC34" s="139" t="s">
        <v>281</v>
      </c>
      <c r="BD34" s="139"/>
      <c r="BE34" s="140">
        <v>0</v>
      </c>
      <c r="BF34" s="139" t="s">
        <v>428</v>
      </c>
      <c r="BG34" s="139">
        <v>7268943687</v>
      </c>
      <c r="BH34" s="123" t="s">
        <v>408</v>
      </c>
      <c r="BI34" s="94" t="s">
        <v>100</v>
      </c>
      <c r="BJ34" s="120">
        <v>46196</v>
      </c>
      <c r="BK34" s="93" t="s">
        <v>103</v>
      </c>
      <c r="BL34" s="94" t="s">
        <v>108</v>
      </c>
      <c r="BM34" s="95" t="s">
        <v>180</v>
      </c>
      <c r="BN34" s="93" t="s">
        <v>223</v>
      </c>
      <c r="BO34" s="93"/>
      <c r="BP34" s="42"/>
      <c r="BQ34" s="119"/>
    </row>
    <row r="35" spans="1:69" ht="23" hidden="1" x14ac:dyDescent="0.35">
      <c r="A35" s="133">
        <v>36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261</v>
      </c>
      <c r="I35" s="139">
        <v>215615</v>
      </c>
      <c r="J35" s="139" t="s">
        <v>425</v>
      </c>
      <c r="K35" s="139">
        <v>215615</v>
      </c>
      <c r="L35" s="139" t="s">
        <v>263</v>
      </c>
      <c r="M35" s="139" t="s">
        <v>264</v>
      </c>
      <c r="N35" s="139">
        <v>496982</v>
      </c>
      <c r="O35" s="139" t="s">
        <v>426</v>
      </c>
      <c r="P35" s="139">
        <v>839904</v>
      </c>
      <c r="Q35" s="139" t="s">
        <v>427</v>
      </c>
      <c r="R35" s="139" t="s">
        <v>304</v>
      </c>
      <c r="S35" s="139" t="s">
        <v>428</v>
      </c>
      <c r="T35" s="139" t="s">
        <v>428</v>
      </c>
      <c r="U35" s="139" t="s">
        <v>412</v>
      </c>
      <c r="V35" s="139" t="s">
        <v>270</v>
      </c>
      <c r="W35" s="139">
        <v>0</v>
      </c>
      <c r="X35" s="139" t="s">
        <v>271</v>
      </c>
      <c r="Y35" s="139">
        <v>359324975</v>
      </c>
      <c r="Z35" s="139" t="s">
        <v>429</v>
      </c>
      <c r="AA35" s="139" t="s">
        <v>472</v>
      </c>
      <c r="AB35" s="140">
        <v>30000</v>
      </c>
      <c r="AC35" s="139"/>
      <c r="AD35" s="139">
        <v>75</v>
      </c>
      <c r="AE35" s="139" t="s">
        <v>356</v>
      </c>
      <c r="AF35" s="139" t="s">
        <v>469</v>
      </c>
      <c r="AG35" s="139" t="s">
        <v>470</v>
      </c>
      <c r="AH35" s="139" t="s">
        <v>331</v>
      </c>
      <c r="AI35" s="139" t="s">
        <v>473</v>
      </c>
      <c r="AJ35" s="140">
        <v>480</v>
      </c>
      <c r="AK35" s="140">
        <v>480</v>
      </c>
      <c r="AL35" s="139" t="s">
        <v>332</v>
      </c>
      <c r="AM35" s="140">
        <v>20238.34</v>
      </c>
      <c r="AN35" s="140">
        <v>5201.66</v>
      </c>
      <c r="AO35" s="140">
        <v>25440</v>
      </c>
      <c r="AP35" s="140">
        <v>9761.66</v>
      </c>
      <c r="AQ35" s="140">
        <v>529.34</v>
      </c>
      <c r="AR35" s="140">
        <v>10291</v>
      </c>
      <c r="AS35" s="140">
        <v>0</v>
      </c>
      <c r="AT35" s="140">
        <v>0</v>
      </c>
      <c r="AU35" s="140">
        <v>0</v>
      </c>
      <c r="AV35" s="139">
        <v>53</v>
      </c>
      <c r="AW35" s="139"/>
      <c r="AX35" s="139"/>
      <c r="AY35" s="139"/>
      <c r="AZ35" s="139"/>
      <c r="BA35" s="139"/>
      <c r="BB35" s="139" t="s">
        <v>280</v>
      </c>
      <c r="BC35" s="139" t="s">
        <v>281</v>
      </c>
      <c r="BD35" s="139"/>
      <c r="BE35" s="140">
        <v>0</v>
      </c>
      <c r="BF35" s="139" t="s">
        <v>428</v>
      </c>
      <c r="BG35" s="139" t="s">
        <v>529</v>
      </c>
      <c r="BH35" s="123" t="s">
        <v>408</v>
      </c>
      <c r="BI35" s="94" t="s">
        <v>100</v>
      </c>
      <c r="BJ35" s="120">
        <v>46196</v>
      </c>
      <c r="BK35" s="93" t="s">
        <v>103</v>
      </c>
      <c r="BL35" s="94" t="s">
        <v>108</v>
      </c>
      <c r="BM35" s="95" t="s">
        <v>180</v>
      </c>
      <c r="BN35" s="93" t="s">
        <v>223</v>
      </c>
      <c r="BO35" s="93"/>
      <c r="BP35" s="42"/>
      <c r="BQ35" s="119"/>
    </row>
    <row r="36" spans="1:69" x14ac:dyDescent="0.35">
      <c r="A36" s="142">
        <v>63</v>
      </c>
      <c r="B36" s="137" t="s">
        <v>256</v>
      </c>
      <c r="C36" s="137" t="s">
        <v>257</v>
      </c>
      <c r="D36" s="137" t="s">
        <v>258</v>
      </c>
      <c r="E36" s="137" t="s">
        <v>259</v>
      </c>
      <c r="F36" s="137" t="s">
        <v>259</v>
      </c>
      <c r="G36" s="137" t="s">
        <v>260</v>
      </c>
      <c r="H36" s="137" t="s">
        <v>261</v>
      </c>
      <c r="I36" s="137">
        <v>214493</v>
      </c>
      <c r="J36" s="137" t="s">
        <v>560</v>
      </c>
      <c r="K36" s="137">
        <v>214493</v>
      </c>
      <c r="L36" s="137" t="s">
        <v>561</v>
      </c>
      <c r="M36" s="137" t="s">
        <v>562</v>
      </c>
      <c r="N36" s="137">
        <v>490914</v>
      </c>
      <c r="O36" s="137" t="s">
        <v>563</v>
      </c>
      <c r="P36" s="137">
        <v>786371</v>
      </c>
      <c r="Q36" s="137" t="s">
        <v>566</v>
      </c>
      <c r="R36" s="137" t="s">
        <v>267</v>
      </c>
      <c r="S36" s="137" t="s">
        <v>572</v>
      </c>
      <c r="T36" s="137" t="s">
        <v>572</v>
      </c>
      <c r="U36" s="137" t="s">
        <v>269</v>
      </c>
      <c r="V36" s="137" t="s">
        <v>270</v>
      </c>
      <c r="W36" s="137">
        <v>0</v>
      </c>
      <c r="X36" s="137" t="s">
        <v>291</v>
      </c>
      <c r="Y36" s="137">
        <v>360034311</v>
      </c>
      <c r="Z36" s="137" t="s">
        <v>310</v>
      </c>
      <c r="AA36" s="137" t="s">
        <v>498</v>
      </c>
      <c r="AB36" s="138">
        <v>86000</v>
      </c>
      <c r="AC36" s="137"/>
      <c r="AD36" s="137">
        <v>75</v>
      </c>
      <c r="AE36" s="137" t="s">
        <v>274</v>
      </c>
      <c r="AF36" s="137" t="s">
        <v>598</v>
      </c>
      <c r="AG36" s="137" t="s">
        <v>599</v>
      </c>
      <c r="AH36" s="137" t="s">
        <v>277</v>
      </c>
      <c r="AI36" s="137" t="s">
        <v>604</v>
      </c>
      <c r="AJ36" s="138">
        <v>1380</v>
      </c>
      <c r="AK36" s="138">
        <v>1380</v>
      </c>
      <c r="AL36" s="137" t="s">
        <v>596</v>
      </c>
      <c r="AM36" s="138">
        <v>24255.14</v>
      </c>
      <c r="AN36" s="138">
        <v>8864.86</v>
      </c>
      <c r="AO36" s="138">
        <v>33120</v>
      </c>
      <c r="AP36" s="138">
        <v>61744.86</v>
      </c>
      <c r="AQ36" s="138">
        <v>8296.14</v>
      </c>
      <c r="AR36" s="138">
        <v>70041</v>
      </c>
      <c r="AS36" s="138">
        <v>0</v>
      </c>
      <c r="AT36" s="138">
        <v>0</v>
      </c>
      <c r="AU36" s="138">
        <v>0</v>
      </c>
      <c r="AV36" s="137">
        <v>24</v>
      </c>
      <c r="AW36" s="137"/>
      <c r="AX36" s="137"/>
      <c r="AY36" s="137"/>
      <c r="AZ36" s="137"/>
      <c r="BA36" s="137"/>
      <c r="BB36" s="137" t="s">
        <v>280</v>
      </c>
      <c r="BC36" s="137" t="s">
        <v>281</v>
      </c>
      <c r="BD36" s="137"/>
      <c r="BE36" s="138">
        <v>0</v>
      </c>
      <c r="BF36" s="137" t="s">
        <v>572</v>
      </c>
      <c r="BG36" s="137" t="s">
        <v>636</v>
      </c>
      <c r="BH36" s="143" t="s">
        <v>408</v>
      </c>
      <c r="BI36" s="94" t="s">
        <v>100</v>
      </c>
      <c r="BJ36" s="120">
        <v>46197</v>
      </c>
      <c r="BK36" s="93" t="s">
        <v>103</v>
      </c>
      <c r="BL36" s="94" t="s">
        <v>108</v>
      </c>
      <c r="BM36" s="95" t="s">
        <v>180</v>
      </c>
      <c r="BN36" s="93" t="s">
        <v>221</v>
      </c>
      <c r="BO36" s="93">
        <v>5520</v>
      </c>
      <c r="BP36" s="93" t="s">
        <v>182</v>
      </c>
      <c r="BQ36" s="119" t="s">
        <v>663</v>
      </c>
    </row>
    <row r="37" spans="1:69" hidden="1" x14ac:dyDescent="0.35">
      <c r="A37" s="142">
        <v>65</v>
      </c>
      <c r="B37" s="137" t="s">
        <v>256</v>
      </c>
      <c r="C37" s="137" t="s">
        <v>257</v>
      </c>
      <c r="D37" s="137" t="s">
        <v>258</v>
      </c>
      <c r="E37" s="137" t="s">
        <v>259</v>
      </c>
      <c r="F37" s="137" t="s">
        <v>259</v>
      </c>
      <c r="G37" s="137" t="s">
        <v>260</v>
      </c>
      <c r="H37" s="137" t="s">
        <v>261</v>
      </c>
      <c r="I37" s="137">
        <v>214493</v>
      </c>
      <c r="J37" s="137" t="s">
        <v>560</v>
      </c>
      <c r="K37" s="137">
        <v>214493</v>
      </c>
      <c r="L37" s="137" t="s">
        <v>561</v>
      </c>
      <c r="M37" s="137" t="s">
        <v>562</v>
      </c>
      <c r="N37" s="137">
        <v>490914</v>
      </c>
      <c r="O37" s="137" t="s">
        <v>563</v>
      </c>
      <c r="P37" s="137">
        <v>786371</v>
      </c>
      <c r="Q37" s="137" t="s">
        <v>566</v>
      </c>
      <c r="R37" s="137" t="s">
        <v>267</v>
      </c>
      <c r="S37" s="137" t="s">
        <v>575</v>
      </c>
      <c r="T37" s="137" t="s">
        <v>575</v>
      </c>
      <c r="U37" s="137" t="s">
        <v>269</v>
      </c>
      <c r="V37" s="137" t="s">
        <v>270</v>
      </c>
      <c r="W37" s="137">
        <v>0</v>
      </c>
      <c r="X37" s="137" t="s">
        <v>291</v>
      </c>
      <c r="Y37" s="137">
        <v>360053102</v>
      </c>
      <c r="Z37" s="137" t="s">
        <v>576</v>
      </c>
      <c r="AA37" s="137" t="s">
        <v>501</v>
      </c>
      <c r="AB37" s="138">
        <v>85000</v>
      </c>
      <c r="AC37" s="137"/>
      <c r="AD37" s="137">
        <v>102</v>
      </c>
      <c r="AE37" s="137" t="s">
        <v>274</v>
      </c>
      <c r="AF37" s="137" t="s">
        <v>609</v>
      </c>
      <c r="AG37" s="137" t="s">
        <v>610</v>
      </c>
      <c r="AH37" s="137" t="s">
        <v>277</v>
      </c>
      <c r="AI37" s="137" t="s">
        <v>608</v>
      </c>
      <c r="AJ37" s="138">
        <v>1070</v>
      </c>
      <c r="AK37" s="138">
        <v>1070</v>
      </c>
      <c r="AL37" s="137" t="s">
        <v>596</v>
      </c>
      <c r="AM37" s="138">
        <v>15773.67</v>
      </c>
      <c r="AN37" s="138">
        <v>8836.33</v>
      </c>
      <c r="AO37" s="138">
        <v>24610</v>
      </c>
      <c r="AP37" s="138">
        <v>69226.33</v>
      </c>
      <c r="AQ37" s="138">
        <v>14563.67</v>
      </c>
      <c r="AR37" s="138">
        <v>83790</v>
      </c>
      <c r="AS37" s="138">
        <v>0</v>
      </c>
      <c r="AT37" s="138">
        <v>0</v>
      </c>
      <c r="AU37" s="138">
        <v>0</v>
      </c>
      <c r="AV37" s="137">
        <v>23</v>
      </c>
      <c r="AW37" s="137"/>
      <c r="AX37" s="137"/>
      <c r="AY37" s="137"/>
      <c r="AZ37" s="137"/>
      <c r="BA37" s="137"/>
      <c r="BB37" s="137" t="s">
        <v>280</v>
      </c>
      <c r="BC37" s="137" t="s">
        <v>281</v>
      </c>
      <c r="BD37" s="137"/>
      <c r="BE37" s="138">
        <v>0</v>
      </c>
      <c r="BF37" s="137" t="s">
        <v>575</v>
      </c>
      <c r="BG37" s="137" t="s">
        <v>638</v>
      </c>
      <c r="BH37" s="143" t="s">
        <v>408</v>
      </c>
      <c r="BI37" s="94" t="s">
        <v>100</v>
      </c>
      <c r="BJ37" s="120">
        <v>46197</v>
      </c>
      <c r="BK37" s="93" t="s">
        <v>103</v>
      </c>
      <c r="BL37" s="94" t="s">
        <v>108</v>
      </c>
      <c r="BM37" s="95" t="s">
        <v>180</v>
      </c>
      <c r="BN37" s="93" t="s">
        <v>222</v>
      </c>
      <c r="BO37" s="93"/>
      <c r="BP37" s="93"/>
      <c r="BQ37" s="119"/>
    </row>
    <row r="38" spans="1:69" x14ac:dyDescent="0.35">
      <c r="A38" s="142">
        <v>34</v>
      </c>
      <c r="B38" s="137" t="s">
        <v>256</v>
      </c>
      <c r="C38" s="137" t="s">
        <v>257</v>
      </c>
      <c r="D38" s="137" t="s">
        <v>258</v>
      </c>
      <c r="E38" s="137" t="s">
        <v>259</v>
      </c>
      <c r="F38" s="137" t="s">
        <v>259</v>
      </c>
      <c r="G38" s="137" t="s">
        <v>260</v>
      </c>
      <c r="H38" s="137" t="s">
        <v>261</v>
      </c>
      <c r="I38" s="137">
        <v>208773</v>
      </c>
      <c r="J38" s="137" t="s">
        <v>283</v>
      </c>
      <c r="K38" s="137">
        <v>208773</v>
      </c>
      <c r="L38" s="137" t="s">
        <v>284</v>
      </c>
      <c r="M38" s="137" t="s">
        <v>285</v>
      </c>
      <c r="N38" s="137">
        <v>471272</v>
      </c>
      <c r="O38" s="137" t="s">
        <v>286</v>
      </c>
      <c r="P38" s="137">
        <v>732113</v>
      </c>
      <c r="Q38" s="137" t="s">
        <v>303</v>
      </c>
      <c r="R38" s="137" t="s">
        <v>267</v>
      </c>
      <c r="S38" s="137" t="s">
        <v>418</v>
      </c>
      <c r="T38" s="137" t="s">
        <v>418</v>
      </c>
      <c r="U38" s="137" t="s">
        <v>299</v>
      </c>
      <c r="V38" s="137" t="s">
        <v>270</v>
      </c>
      <c r="W38" s="137">
        <v>0</v>
      </c>
      <c r="X38" s="137" t="s">
        <v>291</v>
      </c>
      <c r="Y38" s="137">
        <v>360476325</v>
      </c>
      <c r="Z38" s="137" t="s">
        <v>419</v>
      </c>
      <c r="AA38" s="137" t="s">
        <v>420</v>
      </c>
      <c r="AB38" s="138">
        <v>60000</v>
      </c>
      <c r="AC38" s="137"/>
      <c r="AD38" s="137">
        <v>102</v>
      </c>
      <c r="AE38" s="137" t="s">
        <v>329</v>
      </c>
      <c r="AF38" s="137" t="s">
        <v>421</v>
      </c>
      <c r="AG38" s="137" t="s">
        <v>422</v>
      </c>
      <c r="AH38" s="137" t="s">
        <v>331</v>
      </c>
      <c r="AI38" s="137" t="s">
        <v>372</v>
      </c>
      <c r="AJ38" s="138">
        <v>750</v>
      </c>
      <c r="AK38" s="138">
        <v>750</v>
      </c>
      <c r="AL38" s="137" t="s">
        <v>423</v>
      </c>
      <c r="AM38" s="138">
        <v>2320.29</v>
      </c>
      <c r="AN38" s="138">
        <v>1429.71</v>
      </c>
      <c r="AO38" s="138">
        <v>3750</v>
      </c>
      <c r="AP38" s="138">
        <v>57679.71</v>
      </c>
      <c r="AQ38" s="138">
        <v>15250.29</v>
      </c>
      <c r="AR38" s="138">
        <v>72930</v>
      </c>
      <c r="AS38" s="138">
        <v>1394.1</v>
      </c>
      <c r="AT38" s="138">
        <v>855.9</v>
      </c>
      <c r="AU38" s="138">
        <v>2250</v>
      </c>
      <c r="AV38" s="137">
        <v>8</v>
      </c>
      <c r="AW38" s="137"/>
      <c r="AX38" s="137"/>
      <c r="AY38" s="137"/>
      <c r="AZ38" s="137"/>
      <c r="BA38" s="137"/>
      <c r="BB38" s="137" t="s">
        <v>280</v>
      </c>
      <c r="BC38" s="137" t="s">
        <v>281</v>
      </c>
      <c r="BD38" s="137"/>
      <c r="BE38" s="138">
        <v>0</v>
      </c>
      <c r="BF38" s="137" t="s">
        <v>418</v>
      </c>
      <c r="BG38" s="137" t="s">
        <v>424</v>
      </c>
      <c r="BH38" s="141" t="s">
        <v>408</v>
      </c>
      <c r="BI38" s="129" t="s">
        <v>100</v>
      </c>
      <c r="BJ38" s="134">
        <v>46195</v>
      </c>
      <c r="BK38" s="93" t="s">
        <v>103</v>
      </c>
      <c r="BL38" s="94" t="s">
        <v>108</v>
      </c>
      <c r="BM38" s="95" t="s">
        <v>180</v>
      </c>
      <c r="BN38" s="93" t="s">
        <v>221</v>
      </c>
      <c r="BO38" s="93">
        <v>3000</v>
      </c>
      <c r="BP38" s="93" t="s">
        <v>183</v>
      </c>
      <c r="BQ38" s="119" t="s">
        <v>667</v>
      </c>
    </row>
    <row r="39" spans="1:69" hidden="1" x14ac:dyDescent="0.35">
      <c r="A39" s="142">
        <v>59</v>
      </c>
      <c r="B39" s="137" t="s">
        <v>256</v>
      </c>
      <c r="C39" s="137" t="s">
        <v>257</v>
      </c>
      <c r="D39" s="137" t="s">
        <v>258</v>
      </c>
      <c r="E39" s="137" t="s">
        <v>259</v>
      </c>
      <c r="F39" s="137" t="s">
        <v>259</v>
      </c>
      <c r="G39" s="137" t="s">
        <v>260</v>
      </c>
      <c r="H39" s="137" t="s">
        <v>261</v>
      </c>
      <c r="I39" s="137">
        <v>214493</v>
      </c>
      <c r="J39" s="137" t="s">
        <v>560</v>
      </c>
      <c r="K39" s="137">
        <v>214493</v>
      </c>
      <c r="L39" s="137" t="s">
        <v>561</v>
      </c>
      <c r="M39" s="137" t="s">
        <v>562</v>
      </c>
      <c r="N39" s="137">
        <v>490914</v>
      </c>
      <c r="O39" s="137" t="s">
        <v>563</v>
      </c>
      <c r="P39" s="137">
        <v>783199</v>
      </c>
      <c r="Q39" s="137" t="s">
        <v>564</v>
      </c>
      <c r="R39" s="137" t="s">
        <v>267</v>
      </c>
      <c r="S39" s="137" t="s">
        <v>565</v>
      </c>
      <c r="T39" s="137" t="s">
        <v>565</v>
      </c>
      <c r="U39" s="137" t="s">
        <v>269</v>
      </c>
      <c r="V39" s="137" t="s">
        <v>270</v>
      </c>
      <c r="W39" s="137">
        <v>0</v>
      </c>
      <c r="X39" s="137" t="s">
        <v>288</v>
      </c>
      <c r="Y39" s="137">
        <v>358463485</v>
      </c>
      <c r="Z39" s="137" t="s">
        <v>290</v>
      </c>
      <c r="AA39" s="137" t="s">
        <v>592</v>
      </c>
      <c r="AB39" s="138">
        <v>45000</v>
      </c>
      <c r="AC39" s="137"/>
      <c r="AD39" s="137">
        <v>102</v>
      </c>
      <c r="AE39" s="137" t="s">
        <v>329</v>
      </c>
      <c r="AF39" s="137" t="s">
        <v>593</v>
      </c>
      <c r="AG39" s="137" t="s">
        <v>594</v>
      </c>
      <c r="AH39" s="137" t="s">
        <v>331</v>
      </c>
      <c r="AI39" s="137" t="s">
        <v>595</v>
      </c>
      <c r="AJ39" s="138">
        <v>560</v>
      </c>
      <c r="AK39" s="138">
        <v>560</v>
      </c>
      <c r="AL39" s="137" t="s">
        <v>596</v>
      </c>
      <c r="AM39" s="138">
        <v>37727.879999999997</v>
      </c>
      <c r="AN39" s="138">
        <v>11552.12</v>
      </c>
      <c r="AO39" s="138">
        <v>49280</v>
      </c>
      <c r="AP39" s="138">
        <v>7272.12</v>
      </c>
      <c r="AQ39" s="138">
        <v>252.88</v>
      </c>
      <c r="AR39" s="138">
        <v>7525</v>
      </c>
      <c r="AS39" s="138">
        <v>0</v>
      </c>
      <c r="AT39" s="138">
        <v>0</v>
      </c>
      <c r="AU39" s="138">
        <v>0</v>
      </c>
      <c r="AV39" s="137">
        <v>88</v>
      </c>
      <c r="AW39" s="137"/>
      <c r="AX39" s="137"/>
      <c r="AY39" s="137"/>
      <c r="AZ39" s="137"/>
      <c r="BA39" s="137"/>
      <c r="BB39" s="137" t="s">
        <v>280</v>
      </c>
      <c r="BC39" s="137" t="s">
        <v>281</v>
      </c>
      <c r="BD39" s="137"/>
      <c r="BE39" s="138">
        <v>0</v>
      </c>
      <c r="BF39" s="137" t="s">
        <v>565</v>
      </c>
      <c r="BG39" s="137" t="s">
        <v>632</v>
      </c>
      <c r="BH39" s="143" t="s">
        <v>408</v>
      </c>
      <c r="BI39" s="94" t="s">
        <v>100</v>
      </c>
      <c r="BJ39" s="120">
        <v>46197</v>
      </c>
      <c r="BK39" s="93" t="s">
        <v>103</v>
      </c>
      <c r="BL39" s="94" t="s">
        <v>108</v>
      </c>
      <c r="BM39" s="95" t="s">
        <v>180</v>
      </c>
      <c r="BN39" s="93" t="s">
        <v>222</v>
      </c>
      <c r="BO39" s="93"/>
      <c r="BP39" s="93"/>
      <c r="BQ39" s="119"/>
    </row>
    <row r="40" spans="1:69" hidden="1" x14ac:dyDescent="0.35">
      <c r="A40" s="142">
        <v>70</v>
      </c>
      <c r="B40" s="137" t="s">
        <v>256</v>
      </c>
      <c r="C40" s="137" t="s">
        <v>257</v>
      </c>
      <c r="D40" s="137" t="s">
        <v>258</v>
      </c>
      <c r="E40" s="137" t="s">
        <v>259</v>
      </c>
      <c r="F40" s="137" t="s">
        <v>259</v>
      </c>
      <c r="G40" s="137" t="s">
        <v>260</v>
      </c>
      <c r="H40" s="137" t="s">
        <v>261</v>
      </c>
      <c r="I40" s="137">
        <v>214493</v>
      </c>
      <c r="J40" s="137" t="s">
        <v>560</v>
      </c>
      <c r="K40" s="137">
        <v>214493</v>
      </c>
      <c r="L40" s="137" t="s">
        <v>561</v>
      </c>
      <c r="M40" s="137" t="s">
        <v>562</v>
      </c>
      <c r="N40" s="137">
        <v>490914</v>
      </c>
      <c r="O40" s="137" t="s">
        <v>563</v>
      </c>
      <c r="P40" s="137">
        <v>783199</v>
      </c>
      <c r="Q40" s="137" t="s">
        <v>564</v>
      </c>
      <c r="R40" s="137" t="s">
        <v>267</v>
      </c>
      <c r="S40" s="137" t="s">
        <v>584</v>
      </c>
      <c r="T40" s="137" t="s">
        <v>584</v>
      </c>
      <c r="U40" s="137" t="s">
        <v>269</v>
      </c>
      <c r="V40" s="137" t="s">
        <v>270</v>
      </c>
      <c r="W40" s="137">
        <v>0</v>
      </c>
      <c r="X40" s="137" t="s">
        <v>271</v>
      </c>
      <c r="Y40" s="137">
        <v>360356745</v>
      </c>
      <c r="Z40" s="137" t="s">
        <v>585</v>
      </c>
      <c r="AA40" s="137" t="s">
        <v>363</v>
      </c>
      <c r="AB40" s="138">
        <v>70000</v>
      </c>
      <c r="AC40" s="137"/>
      <c r="AD40" s="137">
        <v>102</v>
      </c>
      <c r="AE40" s="137" t="s">
        <v>274</v>
      </c>
      <c r="AF40" s="137" t="s">
        <v>616</v>
      </c>
      <c r="AG40" s="137" t="s">
        <v>617</v>
      </c>
      <c r="AH40" s="137" t="s">
        <v>277</v>
      </c>
      <c r="AI40" s="137" t="s">
        <v>622</v>
      </c>
      <c r="AJ40" s="138">
        <v>880</v>
      </c>
      <c r="AK40" s="138">
        <v>880</v>
      </c>
      <c r="AL40" s="137" t="s">
        <v>596</v>
      </c>
      <c r="AM40" s="138">
        <v>5778.74</v>
      </c>
      <c r="AN40" s="138">
        <v>3901.26</v>
      </c>
      <c r="AO40" s="138">
        <v>9680</v>
      </c>
      <c r="AP40" s="138">
        <v>64221.26</v>
      </c>
      <c r="AQ40" s="138">
        <v>15817.74</v>
      </c>
      <c r="AR40" s="138">
        <v>80039</v>
      </c>
      <c r="AS40" s="138">
        <v>0</v>
      </c>
      <c r="AT40" s="138">
        <v>0</v>
      </c>
      <c r="AU40" s="138">
        <v>0</v>
      </c>
      <c r="AV40" s="137">
        <v>11</v>
      </c>
      <c r="AW40" s="137"/>
      <c r="AX40" s="137"/>
      <c r="AY40" s="137"/>
      <c r="AZ40" s="137"/>
      <c r="BA40" s="137"/>
      <c r="BB40" s="137" t="s">
        <v>280</v>
      </c>
      <c r="BC40" s="137" t="s">
        <v>281</v>
      </c>
      <c r="BD40" s="137"/>
      <c r="BE40" s="138">
        <v>0</v>
      </c>
      <c r="BF40" s="137" t="s">
        <v>584</v>
      </c>
      <c r="BG40" s="137" t="s">
        <v>643</v>
      </c>
      <c r="BH40" s="143" t="s">
        <v>408</v>
      </c>
      <c r="BI40" s="94" t="s">
        <v>100</v>
      </c>
      <c r="BJ40" s="120">
        <v>46197</v>
      </c>
      <c r="BK40" s="93" t="s">
        <v>103</v>
      </c>
      <c r="BL40" s="94" t="s">
        <v>108</v>
      </c>
      <c r="BM40" s="95" t="s">
        <v>180</v>
      </c>
      <c r="BN40" s="93" t="s">
        <v>222</v>
      </c>
      <c r="BO40" s="93"/>
      <c r="BP40" s="93"/>
      <c r="BQ40" s="119"/>
    </row>
    <row r="41" spans="1:69" hidden="1" x14ac:dyDescent="0.35">
      <c r="A41" s="142">
        <v>62</v>
      </c>
      <c r="B41" s="137" t="s">
        <v>256</v>
      </c>
      <c r="C41" s="137" t="s">
        <v>257</v>
      </c>
      <c r="D41" s="137" t="s">
        <v>258</v>
      </c>
      <c r="E41" s="137" t="s">
        <v>259</v>
      </c>
      <c r="F41" s="137" t="s">
        <v>259</v>
      </c>
      <c r="G41" s="137" t="s">
        <v>260</v>
      </c>
      <c r="H41" s="137" t="s">
        <v>261</v>
      </c>
      <c r="I41" s="137">
        <v>214493</v>
      </c>
      <c r="J41" s="137" t="s">
        <v>560</v>
      </c>
      <c r="K41" s="137">
        <v>214493</v>
      </c>
      <c r="L41" s="137" t="s">
        <v>561</v>
      </c>
      <c r="M41" s="137" t="s">
        <v>562</v>
      </c>
      <c r="N41" s="137">
        <v>490914</v>
      </c>
      <c r="O41" s="137" t="s">
        <v>563</v>
      </c>
      <c r="P41" s="137">
        <v>786371</v>
      </c>
      <c r="Q41" s="137" t="s">
        <v>566</v>
      </c>
      <c r="R41" s="137" t="s">
        <v>267</v>
      </c>
      <c r="S41" s="137" t="s">
        <v>570</v>
      </c>
      <c r="T41" s="137" t="s">
        <v>570</v>
      </c>
      <c r="U41" s="137" t="s">
        <v>269</v>
      </c>
      <c r="V41" s="137" t="s">
        <v>270</v>
      </c>
      <c r="W41" s="137">
        <v>0</v>
      </c>
      <c r="X41" s="137" t="s">
        <v>291</v>
      </c>
      <c r="Y41" s="137">
        <v>359975365</v>
      </c>
      <c r="Z41" s="137" t="s">
        <v>571</v>
      </c>
      <c r="AA41" s="137" t="s">
        <v>603</v>
      </c>
      <c r="AB41" s="138">
        <v>98000</v>
      </c>
      <c r="AC41" s="137"/>
      <c r="AD41" s="137">
        <v>102</v>
      </c>
      <c r="AE41" s="137" t="s">
        <v>274</v>
      </c>
      <c r="AF41" s="137" t="s">
        <v>598</v>
      </c>
      <c r="AG41" s="137" t="s">
        <v>599</v>
      </c>
      <c r="AH41" s="137" t="s">
        <v>277</v>
      </c>
      <c r="AI41" s="137" t="s">
        <v>344</v>
      </c>
      <c r="AJ41" s="138">
        <v>1230</v>
      </c>
      <c r="AK41" s="138">
        <v>1230</v>
      </c>
      <c r="AL41" s="137" t="s">
        <v>596</v>
      </c>
      <c r="AM41" s="138">
        <v>21448.78</v>
      </c>
      <c r="AN41" s="138">
        <v>11761.22</v>
      </c>
      <c r="AO41" s="138">
        <v>33210</v>
      </c>
      <c r="AP41" s="138">
        <v>76551.22</v>
      </c>
      <c r="AQ41" s="138">
        <v>15328.78</v>
      </c>
      <c r="AR41" s="138">
        <v>91880</v>
      </c>
      <c r="AS41" s="138">
        <v>0</v>
      </c>
      <c r="AT41" s="138">
        <v>0</v>
      </c>
      <c r="AU41" s="138">
        <v>0</v>
      </c>
      <c r="AV41" s="137">
        <v>27</v>
      </c>
      <c r="AW41" s="137"/>
      <c r="AX41" s="137"/>
      <c r="AY41" s="137"/>
      <c r="AZ41" s="137"/>
      <c r="BA41" s="137"/>
      <c r="BB41" s="137" t="s">
        <v>280</v>
      </c>
      <c r="BC41" s="137" t="s">
        <v>281</v>
      </c>
      <c r="BD41" s="137"/>
      <c r="BE41" s="138">
        <v>0</v>
      </c>
      <c r="BF41" s="137" t="s">
        <v>570</v>
      </c>
      <c r="BG41" s="137" t="s">
        <v>635</v>
      </c>
      <c r="BH41" s="143" t="s">
        <v>408</v>
      </c>
      <c r="BI41" s="94" t="s">
        <v>100</v>
      </c>
      <c r="BJ41" s="120">
        <v>46197</v>
      </c>
      <c r="BK41" s="93" t="s">
        <v>103</v>
      </c>
      <c r="BL41" s="94" t="s">
        <v>108</v>
      </c>
      <c r="BM41" s="95" t="s">
        <v>180</v>
      </c>
      <c r="BN41" s="93" t="s">
        <v>222</v>
      </c>
      <c r="BO41" s="93"/>
      <c r="BP41" s="93"/>
      <c r="BQ41" s="119"/>
    </row>
    <row r="42" spans="1:69" hidden="1" x14ac:dyDescent="0.35">
      <c r="A42" s="142">
        <v>61</v>
      </c>
      <c r="B42" s="137" t="s">
        <v>256</v>
      </c>
      <c r="C42" s="137" t="s">
        <v>257</v>
      </c>
      <c r="D42" s="137" t="s">
        <v>258</v>
      </c>
      <c r="E42" s="137" t="s">
        <v>259</v>
      </c>
      <c r="F42" s="137" t="s">
        <v>259</v>
      </c>
      <c r="G42" s="137" t="s">
        <v>260</v>
      </c>
      <c r="H42" s="137" t="s">
        <v>261</v>
      </c>
      <c r="I42" s="137">
        <v>214493</v>
      </c>
      <c r="J42" s="137" t="s">
        <v>560</v>
      </c>
      <c r="K42" s="137">
        <v>214493</v>
      </c>
      <c r="L42" s="137" t="s">
        <v>561</v>
      </c>
      <c r="M42" s="137" t="s">
        <v>562</v>
      </c>
      <c r="N42" s="137">
        <v>490914</v>
      </c>
      <c r="O42" s="137" t="s">
        <v>563</v>
      </c>
      <c r="P42" s="137">
        <v>783199</v>
      </c>
      <c r="Q42" s="137" t="s">
        <v>564</v>
      </c>
      <c r="R42" s="137" t="s">
        <v>267</v>
      </c>
      <c r="S42" s="137" t="s">
        <v>568</v>
      </c>
      <c r="T42" s="137" t="s">
        <v>568</v>
      </c>
      <c r="U42" s="137" t="s">
        <v>269</v>
      </c>
      <c r="V42" s="137" t="s">
        <v>270</v>
      </c>
      <c r="W42" s="137">
        <v>0</v>
      </c>
      <c r="X42" s="137" t="s">
        <v>434</v>
      </c>
      <c r="Y42" s="137">
        <v>359727270</v>
      </c>
      <c r="Z42" s="137" t="s">
        <v>569</v>
      </c>
      <c r="AA42" s="137" t="s">
        <v>335</v>
      </c>
      <c r="AB42" s="138">
        <v>45000</v>
      </c>
      <c r="AC42" s="137"/>
      <c r="AD42" s="137">
        <v>102</v>
      </c>
      <c r="AE42" s="137" t="s">
        <v>329</v>
      </c>
      <c r="AF42" s="137" t="s">
        <v>600</v>
      </c>
      <c r="AG42" s="137" t="s">
        <v>601</v>
      </c>
      <c r="AH42" s="137" t="s">
        <v>331</v>
      </c>
      <c r="AI42" s="137" t="s">
        <v>602</v>
      </c>
      <c r="AJ42" s="138">
        <v>560</v>
      </c>
      <c r="AK42" s="138">
        <v>560</v>
      </c>
      <c r="AL42" s="137" t="s">
        <v>596</v>
      </c>
      <c r="AM42" s="138">
        <v>14351.59</v>
      </c>
      <c r="AN42" s="138">
        <v>6928.41</v>
      </c>
      <c r="AO42" s="138">
        <v>21280</v>
      </c>
      <c r="AP42" s="138">
        <v>30648.41</v>
      </c>
      <c r="AQ42" s="138">
        <v>4925.59</v>
      </c>
      <c r="AR42" s="138">
        <v>35574</v>
      </c>
      <c r="AS42" s="138">
        <v>0</v>
      </c>
      <c r="AT42" s="138">
        <v>0</v>
      </c>
      <c r="AU42" s="138">
        <v>0</v>
      </c>
      <c r="AV42" s="137">
        <v>38</v>
      </c>
      <c r="AW42" s="137"/>
      <c r="AX42" s="137"/>
      <c r="AY42" s="137"/>
      <c r="AZ42" s="137"/>
      <c r="BA42" s="137"/>
      <c r="BB42" s="137" t="s">
        <v>280</v>
      </c>
      <c r="BC42" s="137" t="s">
        <v>281</v>
      </c>
      <c r="BD42" s="137"/>
      <c r="BE42" s="138">
        <v>0</v>
      </c>
      <c r="BF42" s="137" t="s">
        <v>568</v>
      </c>
      <c r="BG42" s="137" t="s">
        <v>634</v>
      </c>
      <c r="BH42" s="143" t="s">
        <v>408</v>
      </c>
      <c r="BI42" s="94" t="s">
        <v>100</v>
      </c>
      <c r="BJ42" s="120">
        <v>46197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93"/>
      <c r="BP42" s="93"/>
      <c r="BQ42" s="119"/>
    </row>
    <row r="43" spans="1:69" hidden="1" x14ac:dyDescent="0.35">
      <c r="A43" s="142">
        <v>72</v>
      </c>
      <c r="B43" s="137" t="s">
        <v>256</v>
      </c>
      <c r="C43" s="137" t="s">
        <v>257</v>
      </c>
      <c r="D43" s="137" t="s">
        <v>258</v>
      </c>
      <c r="E43" s="137" t="s">
        <v>259</v>
      </c>
      <c r="F43" s="137" t="s">
        <v>259</v>
      </c>
      <c r="G43" s="137" t="s">
        <v>260</v>
      </c>
      <c r="H43" s="137" t="s">
        <v>261</v>
      </c>
      <c r="I43" s="137">
        <v>214493</v>
      </c>
      <c r="J43" s="137" t="s">
        <v>560</v>
      </c>
      <c r="K43" s="137">
        <v>214493</v>
      </c>
      <c r="L43" s="137" t="s">
        <v>561</v>
      </c>
      <c r="M43" s="137" t="s">
        <v>562</v>
      </c>
      <c r="N43" s="137">
        <v>490914</v>
      </c>
      <c r="O43" s="137" t="s">
        <v>563</v>
      </c>
      <c r="P43" s="137">
        <v>783199</v>
      </c>
      <c r="Q43" s="137" t="s">
        <v>564</v>
      </c>
      <c r="R43" s="137" t="s">
        <v>267</v>
      </c>
      <c r="S43" s="137" t="s">
        <v>588</v>
      </c>
      <c r="T43" s="137" t="s">
        <v>588</v>
      </c>
      <c r="U43" s="137" t="s">
        <v>299</v>
      </c>
      <c r="V43" s="137" t="s">
        <v>270</v>
      </c>
      <c r="W43" s="137">
        <v>0</v>
      </c>
      <c r="X43" s="137" t="s">
        <v>291</v>
      </c>
      <c r="Y43" s="137">
        <v>360573371</v>
      </c>
      <c r="Z43" s="137" t="s">
        <v>589</v>
      </c>
      <c r="AA43" s="137" t="s">
        <v>625</v>
      </c>
      <c r="AB43" s="138">
        <v>50000</v>
      </c>
      <c r="AC43" s="137"/>
      <c r="AD43" s="137">
        <v>102</v>
      </c>
      <c r="AE43" s="137" t="s">
        <v>329</v>
      </c>
      <c r="AF43" s="137" t="s">
        <v>626</v>
      </c>
      <c r="AG43" s="137" t="s">
        <v>627</v>
      </c>
      <c r="AH43" s="137" t="s">
        <v>331</v>
      </c>
      <c r="AI43" s="137" t="s">
        <v>388</v>
      </c>
      <c r="AJ43" s="138">
        <v>630</v>
      </c>
      <c r="AK43" s="138">
        <v>630</v>
      </c>
      <c r="AL43" s="137" t="s">
        <v>596</v>
      </c>
      <c r="AM43" s="138">
        <v>1534.16</v>
      </c>
      <c r="AN43" s="138">
        <v>985.84</v>
      </c>
      <c r="AO43" s="138">
        <v>2520</v>
      </c>
      <c r="AP43" s="138">
        <v>48465.84</v>
      </c>
      <c r="AQ43" s="138">
        <v>12820.16</v>
      </c>
      <c r="AR43" s="138">
        <v>61286</v>
      </c>
      <c r="AS43" s="138">
        <v>0</v>
      </c>
      <c r="AT43" s="138">
        <v>0</v>
      </c>
      <c r="AU43" s="138">
        <v>0</v>
      </c>
      <c r="AV43" s="137">
        <v>4</v>
      </c>
      <c r="AW43" s="137"/>
      <c r="AX43" s="137"/>
      <c r="AY43" s="137"/>
      <c r="AZ43" s="137"/>
      <c r="BA43" s="137"/>
      <c r="BB43" s="137" t="s">
        <v>280</v>
      </c>
      <c r="BC43" s="137" t="s">
        <v>281</v>
      </c>
      <c r="BD43" s="137"/>
      <c r="BE43" s="138">
        <v>0</v>
      </c>
      <c r="BF43" s="137" t="s">
        <v>588</v>
      </c>
      <c r="BG43" s="137" t="s">
        <v>645</v>
      </c>
      <c r="BH43" s="143" t="s">
        <v>408</v>
      </c>
      <c r="BI43" s="94" t="s">
        <v>100</v>
      </c>
      <c r="BJ43" s="120">
        <v>46197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93"/>
      <c r="BP43" s="93"/>
      <c r="BQ43" s="119"/>
    </row>
    <row r="44" spans="1:69" hidden="1" x14ac:dyDescent="0.35">
      <c r="A44" s="142">
        <v>64</v>
      </c>
      <c r="B44" s="137" t="s">
        <v>256</v>
      </c>
      <c r="C44" s="137" t="s">
        <v>257</v>
      </c>
      <c r="D44" s="137" t="s">
        <v>258</v>
      </c>
      <c r="E44" s="137" t="s">
        <v>259</v>
      </c>
      <c r="F44" s="137" t="s">
        <v>259</v>
      </c>
      <c r="G44" s="137" t="s">
        <v>260</v>
      </c>
      <c r="H44" s="137" t="s">
        <v>261</v>
      </c>
      <c r="I44" s="137">
        <v>214493</v>
      </c>
      <c r="J44" s="137" t="s">
        <v>560</v>
      </c>
      <c r="K44" s="137">
        <v>214493</v>
      </c>
      <c r="L44" s="137" t="s">
        <v>561</v>
      </c>
      <c r="M44" s="137" t="s">
        <v>562</v>
      </c>
      <c r="N44" s="137">
        <v>490914</v>
      </c>
      <c r="O44" s="137" t="s">
        <v>563</v>
      </c>
      <c r="P44" s="137">
        <v>783199</v>
      </c>
      <c r="Q44" s="137" t="s">
        <v>564</v>
      </c>
      <c r="R44" s="137" t="s">
        <v>267</v>
      </c>
      <c r="S44" s="137" t="s">
        <v>573</v>
      </c>
      <c r="T44" s="137" t="s">
        <v>573</v>
      </c>
      <c r="U44" s="137" t="s">
        <v>269</v>
      </c>
      <c r="V44" s="137" t="s">
        <v>270</v>
      </c>
      <c r="W44" s="137">
        <v>0</v>
      </c>
      <c r="X44" s="137" t="s">
        <v>271</v>
      </c>
      <c r="Y44" s="137">
        <v>360039449</v>
      </c>
      <c r="Z44" s="137" t="s">
        <v>574</v>
      </c>
      <c r="AA44" s="137" t="s">
        <v>605</v>
      </c>
      <c r="AB44" s="138">
        <v>62000</v>
      </c>
      <c r="AC44" s="137"/>
      <c r="AD44" s="137">
        <v>102</v>
      </c>
      <c r="AE44" s="137" t="s">
        <v>274</v>
      </c>
      <c r="AF44" s="137" t="s">
        <v>606</v>
      </c>
      <c r="AG44" s="137" t="s">
        <v>607</v>
      </c>
      <c r="AH44" s="137" t="s">
        <v>331</v>
      </c>
      <c r="AI44" s="137" t="s">
        <v>608</v>
      </c>
      <c r="AJ44" s="138">
        <v>780</v>
      </c>
      <c r="AK44" s="138">
        <v>780</v>
      </c>
      <c r="AL44" s="137" t="s">
        <v>596</v>
      </c>
      <c r="AM44" s="138">
        <v>11346.25</v>
      </c>
      <c r="AN44" s="138">
        <v>6593.75</v>
      </c>
      <c r="AO44" s="138">
        <v>17940</v>
      </c>
      <c r="AP44" s="138">
        <v>50653.75</v>
      </c>
      <c r="AQ44" s="138">
        <v>10708.25</v>
      </c>
      <c r="AR44" s="138">
        <v>61362</v>
      </c>
      <c r="AS44" s="138">
        <v>0</v>
      </c>
      <c r="AT44" s="138">
        <v>0</v>
      </c>
      <c r="AU44" s="138">
        <v>0</v>
      </c>
      <c r="AV44" s="137">
        <v>23</v>
      </c>
      <c r="AW44" s="137"/>
      <c r="AX44" s="137"/>
      <c r="AY44" s="137"/>
      <c r="AZ44" s="137"/>
      <c r="BA44" s="137"/>
      <c r="BB44" s="137" t="s">
        <v>280</v>
      </c>
      <c r="BC44" s="137" t="s">
        <v>281</v>
      </c>
      <c r="BD44" s="137"/>
      <c r="BE44" s="138">
        <v>0</v>
      </c>
      <c r="BF44" s="137" t="s">
        <v>573</v>
      </c>
      <c r="BG44" s="137" t="s">
        <v>637</v>
      </c>
      <c r="BH44" s="143" t="s">
        <v>408</v>
      </c>
      <c r="BI44" s="94" t="s">
        <v>100</v>
      </c>
      <c r="BJ44" s="120">
        <v>46197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93"/>
      <c r="BP44" s="93"/>
      <c r="BQ44" s="119"/>
    </row>
    <row r="45" spans="1:69" hidden="1" x14ac:dyDescent="0.35">
      <c r="A45" s="142">
        <v>66</v>
      </c>
      <c r="B45" s="137" t="s">
        <v>256</v>
      </c>
      <c r="C45" s="137" t="s">
        <v>257</v>
      </c>
      <c r="D45" s="137" t="s">
        <v>258</v>
      </c>
      <c r="E45" s="137" t="s">
        <v>259</v>
      </c>
      <c r="F45" s="137" t="s">
        <v>259</v>
      </c>
      <c r="G45" s="137" t="s">
        <v>260</v>
      </c>
      <c r="H45" s="137" t="s">
        <v>261</v>
      </c>
      <c r="I45" s="137">
        <v>214493</v>
      </c>
      <c r="J45" s="137" t="s">
        <v>560</v>
      </c>
      <c r="K45" s="137">
        <v>214493</v>
      </c>
      <c r="L45" s="137" t="s">
        <v>561</v>
      </c>
      <c r="M45" s="137" t="s">
        <v>562</v>
      </c>
      <c r="N45" s="137">
        <v>490914</v>
      </c>
      <c r="O45" s="137" t="s">
        <v>563</v>
      </c>
      <c r="P45" s="137">
        <v>783199</v>
      </c>
      <c r="Q45" s="137" t="s">
        <v>564</v>
      </c>
      <c r="R45" s="137" t="s">
        <v>267</v>
      </c>
      <c r="S45" s="137" t="s">
        <v>577</v>
      </c>
      <c r="T45" s="137" t="s">
        <v>577</v>
      </c>
      <c r="U45" s="137" t="s">
        <v>299</v>
      </c>
      <c r="V45" s="137" t="s">
        <v>270</v>
      </c>
      <c r="W45" s="137">
        <v>0</v>
      </c>
      <c r="X45" s="137" t="s">
        <v>291</v>
      </c>
      <c r="Y45" s="137">
        <v>360081570</v>
      </c>
      <c r="Z45" s="137" t="s">
        <v>578</v>
      </c>
      <c r="AA45" s="137" t="s">
        <v>413</v>
      </c>
      <c r="AB45" s="138">
        <v>50000</v>
      </c>
      <c r="AC45" s="137"/>
      <c r="AD45" s="137">
        <v>75</v>
      </c>
      <c r="AE45" s="137" t="s">
        <v>274</v>
      </c>
      <c r="AF45" s="137" t="s">
        <v>598</v>
      </c>
      <c r="AG45" s="137" t="s">
        <v>599</v>
      </c>
      <c r="AH45" s="137" t="s">
        <v>277</v>
      </c>
      <c r="AI45" s="137" t="s">
        <v>611</v>
      </c>
      <c r="AJ45" s="138">
        <v>800</v>
      </c>
      <c r="AK45" s="138">
        <v>800</v>
      </c>
      <c r="AL45" s="137" t="s">
        <v>596</v>
      </c>
      <c r="AM45" s="138">
        <v>12810.49</v>
      </c>
      <c r="AN45" s="138">
        <v>4789.51</v>
      </c>
      <c r="AO45" s="138">
        <v>17600</v>
      </c>
      <c r="AP45" s="138">
        <v>37189.51</v>
      </c>
      <c r="AQ45" s="138">
        <v>5224.49</v>
      </c>
      <c r="AR45" s="138">
        <v>42414</v>
      </c>
      <c r="AS45" s="138">
        <v>0</v>
      </c>
      <c r="AT45" s="138">
        <v>0</v>
      </c>
      <c r="AU45" s="138">
        <v>0</v>
      </c>
      <c r="AV45" s="137">
        <v>22</v>
      </c>
      <c r="AW45" s="137"/>
      <c r="AX45" s="137"/>
      <c r="AY45" s="137"/>
      <c r="AZ45" s="137"/>
      <c r="BA45" s="137"/>
      <c r="BB45" s="137" t="s">
        <v>280</v>
      </c>
      <c r="BC45" s="137" t="s">
        <v>281</v>
      </c>
      <c r="BD45" s="137"/>
      <c r="BE45" s="138">
        <v>0</v>
      </c>
      <c r="BF45" s="137" t="s">
        <v>577</v>
      </c>
      <c r="BG45" s="137" t="s">
        <v>639</v>
      </c>
      <c r="BH45" s="143" t="s">
        <v>408</v>
      </c>
      <c r="BI45" s="94" t="s">
        <v>100</v>
      </c>
      <c r="BJ45" s="120">
        <v>46197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93"/>
      <c r="BP45" s="93"/>
      <c r="BQ45" s="119"/>
    </row>
    <row r="46" spans="1:69" hidden="1" x14ac:dyDescent="0.35">
      <c r="A46" s="142">
        <v>60</v>
      </c>
      <c r="B46" s="137" t="s">
        <v>256</v>
      </c>
      <c r="C46" s="137" t="s">
        <v>257</v>
      </c>
      <c r="D46" s="137" t="s">
        <v>258</v>
      </c>
      <c r="E46" s="137" t="s">
        <v>259</v>
      </c>
      <c r="F46" s="137" t="s">
        <v>259</v>
      </c>
      <c r="G46" s="137" t="s">
        <v>260</v>
      </c>
      <c r="H46" s="137" t="s">
        <v>261</v>
      </c>
      <c r="I46" s="137">
        <v>214493</v>
      </c>
      <c r="J46" s="137" t="s">
        <v>560</v>
      </c>
      <c r="K46" s="137">
        <v>214493</v>
      </c>
      <c r="L46" s="137" t="s">
        <v>561</v>
      </c>
      <c r="M46" s="137" t="s">
        <v>562</v>
      </c>
      <c r="N46" s="137">
        <v>490914</v>
      </c>
      <c r="O46" s="137" t="s">
        <v>563</v>
      </c>
      <c r="P46" s="137">
        <v>786371</v>
      </c>
      <c r="Q46" s="137" t="s">
        <v>566</v>
      </c>
      <c r="R46" s="137" t="s">
        <v>267</v>
      </c>
      <c r="S46" s="137" t="s">
        <v>567</v>
      </c>
      <c r="T46" s="137" t="s">
        <v>567</v>
      </c>
      <c r="U46" s="137" t="s">
        <v>269</v>
      </c>
      <c r="V46" s="137" t="s">
        <v>270</v>
      </c>
      <c r="W46" s="137">
        <v>0</v>
      </c>
      <c r="X46" s="137" t="s">
        <v>434</v>
      </c>
      <c r="Y46" s="137">
        <v>359660331</v>
      </c>
      <c r="Z46" s="137" t="s">
        <v>440</v>
      </c>
      <c r="AA46" s="137" t="s">
        <v>597</v>
      </c>
      <c r="AB46" s="138">
        <v>45000</v>
      </c>
      <c r="AC46" s="137"/>
      <c r="AD46" s="137">
        <v>102</v>
      </c>
      <c r="AE46" s="137" t="s">
        <v>274</v>
      </c>
      <c r="AF46" s="137" t="s">
        <v>598</v>
      </c>
      <c r="AG46" s="137" t="s">
        <v>599</v>
      </c>
      <c r="AH46" s="137" t="s">
        <v>277</v>
      </c>
      <c r="AI46" s="137" t="s">
        <v>484</v>
      </c>
      <c r="AJ46" s="138">
        <v>560</v>
      </c>
      <c r="AK46" s="138">
        <v>560</v>
      </c>
      <c r="AL46" s="137" t="s">
        <v>596</v>
      </c>
      <c r="AM46" s="138">
        <v>15035.76</v>
      </c>
      <c r="AN46" s="138">
        <v>7364.24</v>
      </c>
      <c r="AO46" s="138">
        <v>22400</v>
      </c>
      <c r="AP46" s="138">
        <v>29964.240000000002</v>
      </c>
      <c r="AQ46" s="138">
        <v>4686.76</v>
      </c>
      <c r="AR46" s="138">
        <v>34651</v>
      </c>
      <c r="AS46" s="138">
        <v>0</v>
      </c>
      <c r="AT46" s="138">
        <v>0</v>
      </c>
      <c r="AU46" s="138">
        <v>0</v>
      </c>
      <c r="AV46" s="137">
        <v>40</v>
      </c>
      <c r="AW46" s="137"/>
      <c r="AX46" s="137"/>
      <c r="AY46" s="137"/>
      <c r="AZ46" s="137"/>
      <c r="BA46" s="137"/>
      <c r="BB46" s="137" t="s">
        <v>280</v>
      </c>
      <c r="BC46" s="137" t="s">
        <v>281</v>
      </c>
      <c r="BD46" s="137"/>
      <c r="BE46" s="138">
        <v>0</v>
      </c>
      <c r="BF46" s="137" t="s">
        <v>567</v>
      </c>
      <c r="BG46" s="137" t="s">
        <v>633</v>
      </c>
      <c r="BH46" s="143" t="s">
        <v>408</v>
      </c>
      <c r="BI46" s="94" t="s">
        <v>100</v>
      </c>
      <c r="BJ46" s="120">
        <v>46197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93"/>
      <c r="BP46" s="93"/>
      <c r="BQ46" s="119"/>
    </row>
    <row r="47" spans="1:69" hidden="1" x14ac:dyDescent="0.35">
      <c r="A47" s="142">
        <v>73</v>
      </c>
      <c r="B47" s="137" t="s">
        <v>256</v>
      </c>
      <c r="C47" s="137" t="s">
        <v>257</v>
      </c>
      <c r="D47" s="137" t="s">
        <v>258</v>
      </c>
      <c r="E47" s="137" t="s">
        <v>259</v>
      </c>
      <c r="F47" s="137" t="s">
        <v>259</v>
      </c>
      <c r="G47" s="137" t="s">
        <v>260</v>
      </c>
      <c r="H47" s="137" t="s">
        <v>261</v>
      </c>
      <c r="I47" s="137">
        <v>214493</v>
      </c>
      <c r="J47" s="137" t="s">
        <v>560</v>
      </c>
      <c r="K47" s="137">
        <v>214493</v>
      </c>
      <c r="L47" s="137" t="s">
        <v>561</v>
      </c>
      <c r="M47" s="137" t="s">
        <v>562</v>
      </c>
      <c r="N47" s="137">
        <v>490914</v>
      </c>
      <c r="O47" s="137" t="s">
        <v>563</v>
      </c>
      <c r="P47" s="137">
        <v>786371</v>
      </c>
      <c r="Q47" s="137" t="s">
        <v>566</v>
      </c>
      <c r="R47" s="137" t="s">
        <v>304</v>
      </c>
      <c r="S47" s="137" t="s">
        <v>567</v>
      </c>
      <c r="T47" s="137" t="s">
        <v>567</v>
      </c>
      <c r="U47" s="137" t="s">
        <v>269</v>
      </c>
      <c r="V47" s="137" t="s">
        <v>270</v>
      </c>
      <c r="W47" s="137">
        <v>0</v>
      </c>
      <c r="X47" s="137" t="s">
        <v>434</v>
      </c>
      <c r="Y47" s="137">
        <v>360600310</v>
      </c>
      <c r="Z47" s="137" t="s">
        <v>440</v>
      </c>
      <c r="AA47" s="137" t="s">
        <v>388</v>
      </c>
      <c r="AB47" s="138">
        <v>89000</v>
      </c>
      <c r="AC47" s="137"/>
      <c r="AD47" s="137">
        <v>102</v>
      </c>
      <c r="AE47" s="137" t="s">
        <v>521</v>
      </c>
      <c r="AF47" s="137" t="s">
        <v>598</v>
      </c>
      <c r="AG47" s="137" t="s">
        <v>599</v>
      </c>
      <c r="AH47" s="137" t="s">
        <v>277</v>
      </c>
      <c r="AI47" s="137" t="s">
        <v>628</v>
      </c>
      <c r="AJ47" s="138">
        <v>1110</v>
      </c>
      <c r="AK47" s="138">
        <v>1110</v>
      </c>
      <c r="AL47" s="137" t="s">
        <v>596</v>
      </c>
      <c r="AM47" s="138">
        <v>2059.71</v>
      </c>
      <c r="AN47" s="138">
        <v>1270.29</v>
      </c>
      <c r="AO47" s="138">
        <v>3330</v>
      </c>
      <c r="AP47" s="138">
        <v>86940.29</v>
      </c>
      <c r="AQ47" s="138">
        <v>22330.71</v>
      </c>
      <c r="AR47" s="138">
        <v>109271</v>
      </c>
      <c r="AS47" s="138">
        <v>0</v>
      </c>
      <c r="AT47" s="138">
        <v>0</v>
      </c>
      <c r="AU47" s="138">
        <v>0</v>
      </c>
      <c r="AV47" s="137">
        <v>3</v>
      </c>
      <c r="AW47" s="137"/>
      <c r="AX47" s="137"/>
      <c r="AY47" s="137"/>
      <c r="AZ47" s="137"/>
      <c r="BA47" s="137"/>
      <c r="BB47" s="137" t="s">
        <v>280</v>
      </c>
      <c r="BC47" s="137" t="s">
        <v>281</v>
      </c>
      <c r="BD47" s="137"/>
      <c r="BE47" s="138">
        <v>0</v>
      </c>
      <c r="BF47" s="137" t="s">
        <v>567</v>
      </c>
      <c r="BG47" s="137" t="s">
        <v>646</v>
      </c>
      <c r="BH47" s="143" t="s">
        <v>408</v>
      </c>
      <c r="BI47" s="94" t="s">
        <v>100</v>
      </c>
      <c r="BJ47" s="120">
        <v>46197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93"/>
      <c r="BP47" s="93"/>
      <c r="BQ47" s="119"/>
    </row>
    <row r="48" spans="1:69" hidden="1" x14ac:dyDescent="0.35">
      <c r="A48" s="142">
        <v>69</v>
      </c>
      <c r="B48" s="137" t="s">
        <v>256</v>
      </c>
      <c r="C48" s="137" t="s">
        <v>257</v>
      </c>
      <c r="D48" s="137" t="s">
        <v>258</v>
      </c>
      <c r="E48" s="137" t="s">
        <v>259</v>
      </c>
      <c r="F48" s="137" t="s">
        <v>259</v>
      </c>
      <c r="G48" s="137" t="s">
        <v>260</v>
      </c>
      <c r="H48" s="137" t="s">
        <v>261</v>
      </c>
      <c r="I48" s="137">
        <v>214493</v>
      </c>
      <c r="J48" s="137" t="s">
        <v>560</v>
      </c>
      <c r="K48" s="137">
        <v>214493</v>
      </c>
      <c r="L48" s="137" t="s">
        <v>561</v>
      </c>
      <c r="M48" s="137" t="s">
        <v>562</v>
      </c>
      <c r="N48" s="137">
        <v>490914</v>
      </c>
      <c r="O48" s="137" t="s">
        <v>563</v>
      </c>
      <c r="P48" s="137">
        <v>786371</v>
      </c>
      <c r="Q48" s="137" t="s">
        <v>566</v>
      </c>
      <c r="R48" s="137" t="s">
        <v>267</v>
      </c>
      <c r="S48" s="137" t="s">
        <v>583</v>
      </c>
      <c r="T48" s="137" t="s">
        <v>583</v>
      </c>
      <c r="U48" s="137" t="s">
        <v>269</v>
      </c>
      <c r="V48" s="137" t="s">
        <v>270</v>
      </c>
      <c r="W48" s="137">
        <v>0</v>
      </c>
      <c r="X48" s="137" t="s">
        <v>291</v>
      </c>
      <c r="Y48" s="137">
        <v>360256033</v>
      </c>
      <c r="Z48" s="137" t="s">
        <v>467</v>
      </c>
      <c r="AA48" s="137" t="s">
        <v>619</v>
      </c>
      <c r="AB48" s="138">
        <v>65000</v>
      </c>
      <c r="AC48" s="137"/>
      <c r="AD48" s="137">
        <v>75</v>
      </c>
      <c r="AE48" s="137" t="s">
        <v>274</v>
      </c>
      <c r="AF48" s="137" t="s">
        <v>620</v>
      </c>
      <c r="AG48" s="137" t="s">
        <v>599</v>
      </c>
      <c r="AH48" s="137" t="s">
        <v>277</v>
      </c>
      <c r="AI48" s="137" t="s">
        <v>621</v>
      </c>
      <c r="AJ48" s="138">
        <v>1040</v>
      </c>
      <c r="AK48" s="138">
        <v>1040</v>
      </c>
      <c r="AL48" s="137" t="s">
        <v>596</v>
      </c>
      <c r="AM48" s="138">
        <v>10922.82</v>
      </c>
      <c r="AN48" s="138">
        <v>4677.18</v>
      </c>
      <c r="AO48" s="138">
        <v>15600</v>
      </c>
      <c r="AP48" s="138">
        <v>54077.18</v>
      </c>
      <c r="AQ48" s="138">
        <v>8675.82</v>
      </c>
      <c r="AR48" s="138">
        <v>62753</v>
      </c>
      <c r="AS48" s="138">
        <v>0</v>
      </c>
      <c r="AT48" s="138">
        <v>0</v>
      </c>
      <c r="AU48" s="138">
        <v>0</v>
      </c>
      <c r="AV48" s="137">
        <v>15</v>
      </c>
      <c r="AW48" s="137"/>
      <c r="AX48" s="137"/>
      <c r="AY48" s="137"/>
      <c r="AZ48" s="137"/>
      <c r="BA48" s="137"/>
      <c r="BB48" s="137" t="s">
        <v>280</v>
      </c>
      <c r="BC48" s="137" t="s">
        <v>281</v>
      </c>
      <c r="BD48" s="137"/>
      <c r="BE48" s="138">
        <v>0</v>
      </c>
      <c r="BF48" s="137" t="s">
        <v>583</v>
      </c>
      <c r="BG48" s="137" t="s">
        <v>642</v>
      </c>
      <c r="BH48" s="143" t="s">
        <v>408</v>
      </c>
      <c r="BI48" s="94" t="s">
        <v>100</v>
      </c>
      <c r="BJ48" s="120">
        <v>46197</v>
      </c>
      <c r="BK48" s="93" t="s">
        <v>103</v>
      </c>
      <c r="BL48" s="94" t="s">
        <v>108</v>
      </c>
      <c r="BM48" s="95" t="s">
        <v>180</v>
      </c>
      <c r="BN48" s="93" t="s">
        <v>222</v>
      </c>
      <c r="BO48" s="93"/>
      <c r="BP48" s="93"/>
      <c r="BQ48" s="119"/>
    </row>
    <row r="49" spans="1:69" hidden="1" x14ac:dyDescent="0.35">
      <c r="A49" s="142">
        <v>68</v>
      </c>
      <c r="B49" s="137" t="s">
        <v>256</v>
      </c>
      <c r="C49" s="137" t="s">
        <v>257</v>
      </c>
      <c r="D49" s="137" t="s">
        <v>258</v>
      </c>
      <c r="E49" s="137" t="s">
        <v>259</v>
      </c>
      <c r="F49" s="137" t="s">
        <v>259</v>
      </c>
      <c r="G49" s="137" t="s">
        <v>260</v>
      </c>
      <c r="H49" s="137" t="s">
        <v>261</v>
      </c>
      <c r="I49" s="137">
        <v>214493</v>
      </c>
      <c r="J49" s="137" t="s">
        <v>560</v>
      </c>
      <c r="K49" s="137">
        <v>214493</v>
      </c>
      <c r="L49" s="137" t="s">
        <v>561</v>
      </c>
      <c r="M49" s="137" t="s">
        <v>562</v>
      </c>
      <c r="N49" s="137">
        <v>490914</v>
      </c>
      <c r="O49" s="137" t="s">
        <v>563</v>
      </c>
      <c r="P49" s="137">
        <v>783199</v>
      </c>
      <c r="Q49" s="137" t="s">
        <v>564</v>
      </c>
      <c r="R49" s="137" t="s">
        <v>267</v>
      </c>
      <c r="S49" s="137" t="s">
        <v>581</v>
      </c>
      <c r="T49" s="137" t="s">
        <v>581</v>
      </c>
      <c r="U49" s="137" t="s">
        <v>269</v>
      </c>
      <c r="V49" s="137" t="s">
        <v>270</v>
      </c>
      <c r="W49" s="137">
        <v>0</v>
      </c>
      <c r="X49" s="137" t="s">
        <v>271</v>
      </c>
      <c r="Y49" s="137">
        <v>360203554</v>
      </c>
      <c r="Z49" s="137" t="s">
        <v>582</v>
      </c>
      <c r="AA49" s="137" t="s">
        <v>615</v>
      </c>
      <c r="AB49" s="138">
        <v>41000</v>
      </c>
      <c r="AC49" s="137"/>
      <c r="AD49" s="137">
        <v>75</v>
      </c>
      <c r="AE49" s="137" t="s">
        <v>274</v>
      </c>
      <c r="AF49" s="137" t="s">
        <v>616</v>
      </c>
      <c r="AG49" s="137" t="s">
        <v>617</v>
      </c>
      <c r="AH49" s="137" t="s">
        <v>277</v>
      </c>
      <c r="AI49" s="137" t="s">
        <v>618</v>
      </c>
      <c r="AJ49" s="138">
        <v>660</v>
      </c>
      <c r="AK49" s="138">
        <v>660</v>
      </c>
      <c r="AL49" s="137" t="s">
        <v>596</v>
      </c>
      <c r="AM49" s="138">
        <v>7966.45</v>
      </c>
      <c r="AN49" s="138">
        <v>3253.55</v>
      </c>
      <c r="AO49" s="138">
        <v>11220</v>
      </c>
      <c r="AP49" s="138">
        <v>33033.550000000003</v>
      </c>
      <c r="AQ49" s="138">
        <v>5064.45</v>
      </c>
      <c r="AR49" s="138">
        <v>38098</v>
      </c>
      <c r="AS49" s="138">
        <v>0</v>
      </c>
      <c r="AT49" s="138">
        <v>0</v>
      </c>
      <c r="AU49" s="138">
        <v>0</v>
      </c>
      <c r="AV49" s="137">
        <v>17</v>
      </c>
      <c r="AW49" s="137"/>
      <c r="AX49" s="137"/>
      <c r="AY49" s="137"/>
      <c r="AZ49" s="137"/>
      <c r="BA49" s="137"/>
      <c r="BB49" s="137" t="s">
        <v>280</v>
      </c>
      <c r="BC49" s="137" t="s">
        <v>281</v>
      </c>
      <c r="BD49" s="137"/>
      <c r="BE49" s="138">
        <v>0</v>
      </c>
      <c r="BF49" s="137" t="s">
        <v>581</v>
      </c>
      <c r="BG49" s="137" t="s">
        <v>641</v>
      </c>
      <c r="BH49" s="143" t="s">
        <v>408</v>
      </c>
      <c r="BI49" s="94" t="s">
        <v>100</v>
      </c>
      <c r="BJ49" s="120">
        <v>46197</v>
      </c>
      <c r="BK49" s="93" t="s">
        <v>103</v>
      </c>
      <c r="BL49" s="94" t="s">
        <v>108</v>
      </c>
      <c r="BM49" s="95" t="s">
        <v>180</v>
      </c>
      <c r="BN49" s="93" t="s">
        <v>222</v>
      </c>
      <c r="BO49" s="93"/>
      <c r="BP49" s="93"/>
      <c r="BQ49" s="119"/>
    </row>
    <row r="50" spans="1:69" x14ac:dyDescent="0.35">
      <c r="A50" s="142">
        <v>58</v>
      </c>
      <c r="B50" s="137" t="s">
        <v>256</v>
      </c>
      <c r="C50" s="137" t="s">
        <v>257</v>
      </c>
      <c r="D50" s="137" t="s">
        <v>258</v>
      </c>
      <c r="E50" s="137" t="s">
        <v>259</v>
      </c>
      <c r="F50" s="137" t="s">
        <v>259</v>
      </c>
      <c r="G50" s="137" t="s">
        <v>260</v>
      </c>
      <c r="H50" s="137" t="s">
        <v>261</v>
      </c>
      <c r="I50" s="137">
        <v>202881</v>
      </c>
      <c r="J50" s="137" t="s">
        <v>548</v>
      </c>
      <c r="K50" s="137">
        <v>202881</v>
      </c>
      <c r="L50" s="137" t="s">
        <v>263</v>
      </c>
      <c r="M50" s="137" t="s">
        <v>264</v>
      </c>
      <c r="N50" s="137">
        <v>451001</v>
      </c>
      <c r="O50" s="137" t="s">
        <v>549</v>
      </c>
      <c r="P50" s="137">
        <v>694737</v>
      </c>
      <c r="Q50" s="137" t="s">
        <v>550</v>
      </c>
      <c r="R50" s="137" t="s">
        <v>267</v>
      </c>
      <c r="S50" s="137" t="s">
        <v>551</v>
      </c>
      <c r="T50" s="137" t="s">
        <v>551</v>
      </c>
      <c r="U50" s="137" t="s">
        <v>269</v>
      </c>
      <c r="V50" s="137" t="s">
        <v>270</v>
      </c>
      <c r="W50" s="137">
        <v>541</v>
      </c>
      <c r="X50" s="137" t="s">
        <v>271</v>
      </c>
      <c r="Y50" s="137">
        <v>357408836</v>
      </c>
      <c r="Z50" s="137" t="s">
        <v>552</v>
      </c>
      <c r="AA50" s="137" t="s">
        <v>553</v>
      </c>
      <c r="AB50" s="138">
        <v>45000</v>
      </c>
      <c r="AC50" s="137" t="s">
        <v>554</v>
      </c>
      <c r="AD50" s="137">
        <v>102</v>
      </c>
      <c r="AE50" s="137" t="s">
        <v>329</v>
      </c>
      <c r="AF50" s="137" t="s">
        <v>555</v>
      </c>
      <c r="AG50" s="137" t="s">
        <v>556</v>
      </c>
      <c r="AH50" s="137" t="s">
        <v>331</v>
      </c>
      <c r="AI50" s="137" t="s">
        <v>557</v>
      </c>
      <c r="AJ50" s="138">
        <v>560</v>
      </c>
      <c r="AK50" s="138">
        <v>560</v>
      </c>
      <c r="AL50" s="137" t="s">
        <v>558</v>
      </c>
      <c r="AM50" s="138">
        <v>42935.06</v>
      </c>
      <c r="AN50" s="138">
        <v>11954.94</v>
      </c>
      <c r="AO50" s="138">
        <v>54890</v>
      </c>
      <c r="AP50" s="138">
        <v>2064.94</v>
      </c>
      <c r="AQ50" s="138">
        <v>14.06</v>
      </c>
      <c r="AR50" s="138">
        <v>2079</v>
      </c>
      <c r="AS50" s="138">
        <v>1658.13</v>
      </c>
      <c r="AT50" s="138">
        <v>11.87</v>
      </c>
      <c r="AU50" s="138">
        <v>1670</v>
      </c>
      <c r="AV50" s="137">
        <v>101</v>
      </c>
      <c r="AW50" s="137"/>
      <c r="AX50" s="137"/>
      <c r="AY50" s="137"/>
      <c r="AZ50" s="137"/>
      <c r="BA50" s="137"/>
      <c r="BB50" s="137" t="s">
        <v>280</v>
      </c>
      <c r="BC50" s="137" t="s">
        <v>281</v>
      </c>
      <c r="BD50" s="137"/>
      <c r="BE50" s="138">
        <v>0</v>
      </c>
      <c r="BF50" s="137" t="s">
        <v>551</v>
      </c>
      <c r="BG50" s="137" t="s">
        <v>559</v>
      </c>
      <c r="BH50" s="143" t="s">
        <v>408</v>
      </c>
      <c r="BI50" s="94" t="s">
        <v>100</v>
      </c>
      <c r="BJ50" s="120">
        <v>46195</v>
      </c>
      <c r="BK50" s="93" t="s">
        <v>103</v>
      </c>
      <c r="BL50" s="94" t="s">
        <v>108</v>
      </c>
      <c r="BM50" s="95" t="s">
        <v>180</v>
      </c>
      <c r="BN50" s="93" t="s">
        <v>221</v>
      </c>
      <c r="BO50" s="93">
        <v>969</v>
      </c>
      <c r="BP50" s="93" t="s">
        <v>182</v>
      </c>
      <c r="BQ50" s="119" t="s">
        <v>669</v>
      </c>
    </row>
    <row r="51" spans="1:69" hidden="1" x14ac:dyDescent="0.35">
      <c r="A51" s="142">
        <v>74</v>
      </c>
      <c r="B51" s="137" t="s">
        <v>256</v>
      </c>
      <c r="C51" s="137" t="s">
        <v>257</v>
      </c>
      <c r="D51" s="137" t="s">
        <v>258</v>
      </c>
      <c r="E51" s="137" t="s">
        <v>259</v>
      </c>
      <c r="F51" s="137" t="s">
        <v>259</v>
      </c>
      <c r="G51" s="137" t="s">
        <v>260</v>
      </c>
      <c r="H51" s="137" t="s">
        <v>261</v>
      </c>
      <c r="I51" s="137">
        <v>214493</v>
      </c>
      <c r="J51" s="137" t="s">
        <v>560</v>
      </c>
      <c r="K51" s="137">
        <v>214493</v>
      </c>
      <c r="L51" s="137" t="s">
        <v>561</v>
      </c>
      <c r="M51" s="137" t="s">
        <v>562</v>
      </c>
      <c r="N51" s="137">
        <v>490914</v>
      </c>
      <c r="O51" s="137" t="s">
        <v>563</v>
      </c>
      <c r="P51" s="137">
        <v>783199</v>
      </c>
      <c r="Q51" s="137" t="s">
        <v>564</v>
      </c>
      <c r="R51" s="137" t="s">
        <v>267</v>
      </c>
      <c r="S51" s="137" t="s">
        <v>590</v>
      </c>
      <c r="T51" s="137" t="s">
        <v>590</v>
      </c>
      <c r="U51" s="137" t="s">
        <v>299</v>
      </c>
      <c r="V51" s="137" t="s">
        <v>270</v>
      </c>
      <c r="W51" s="137">
        <v>0</v>
      </c>
      <c r="X51" s="137" t="s">
        <v>444</v>
      </c>
      <c r="Y51" s="137">
        <v>360679193</v>
      </c>
      <c r="Z51" s="137" t="s">
        <v>591</v>
      </c>
      <c r="AA51" s="137" t="s">
        <v>596</v>
      </c>
      <c r="AB51" s="138">
        <v>50000</v>
      </c>
      <c r="AC51" s="137"/>
      <c r="AD51" s="137">
        <v>102</v>
      </c>
      <c r="AE51" s="137" t="s">
        <v>329</v>
      </c>
      <c r="AF51" s="137" t="s">
        <v>629</v>
      </c>
      <c r="AG51" s="137" t="s">
        <v>630</v>
      </c>
      <c r="AH51" s="137" t="s">
        <v>331</v>
      </c>
      <c r="AI51" s="137" t="s">
        <v>631</v>
      </c>
      <c r="AJ51" s="138">
        <v>620</v>
      </c>
      <c r="AK51" s="138">
        <v>620</v>
      </c>
      <c r="AL51" s="137"/>
      <c r="AM51" s="138">
        <v>0</v>
      </c>
      <c r="AN51" s="138">
        <v>0</v>
      </c>
      <c r="AO51" s="138">
        <v>0</v>
      </c>
      <c r="AP51" s="138">
        <v>50000</v>
      </c>
      <c r="AQ51" s="138">
        <v>12816</v>
      </c>
      <c r="AR51" s="138">
        <v>62816</v>
      </c>
      <c r="AS51" s="138">
        <v>0</v>
      </c>
      <c r="AT51" s="138">
        <v>0</v>
      </c>
      <c r="AU51" s="138">
        <v>0</v>
      </c>
      <c r="AV51" s="137"/>
      <c r="AW51" s="137"/>
      <c r="AX51" s="137"/>
      <c r="AY51" s="137"/>
      <c r="AZ51" s="137"/>
      <c r="BA51" s="137"/>
      <c r="BB51" s="137" t="s">
        <v>280</v>
      </c>
      <c r="BC51" s="137" t="s">
        <v>281</v>
      </c>
      <c r="BD51" s="137"/>
      <c r="BE51" s="138">
        <v>0</v>
      </c>
      <c r="BF51" s="137" t="s">
        <v>590</v>
      </c>
      <c r="BG51" s="137" t="s">
        <v>647</v>
      </c>
      <c r="BH51" s="143" t="s">
        <v>408</v>
      </c>
      <c r="BI51" s="94" t="s">
        <v>100</v>
      </c>
      <c r="BJ51" s="120">
        <v>46197</v>
      </c>
      <c r="BK51" s="93" t="s">
        <v>103</v>
      </c>
      <c r="BL51" s="94" t="s">
        <v>108</v>
      </c>
      <c r="BM51" s="95" t="s">
        <v>181</v>
      </c>
      <c r="BN51" s="93" t="s">
        <v>223</v>
      </c>
      <c r="BO51" s="93"/>
      <c r="BP51" s="93"/>
      <c r="BQ51" s="119"/>
    </row>
    <row r="52" spans="1:69" hidden="1" x14ac:dyDescent="0.35">
      <c r="A52" s="142">
        <v>71</v>
      </c>
      <c r="B52" s="137" t="s">
        <v>256</v>
      </c>
      <c r="C52" s="137" t="s">
        <v>257</v>
      </c>
      <c r="D52" s="137" t="s">
        <v>258</v>
      </c>
      <c r="E52" s="137" t="s">
        <v>259</v>
      </c>
      <c r="F52" s="137" t="s">
        <v>259</v>
      </c>
      <c r="G52" s="137" t="s">
        <v>260</v>
      </c>
      <c r="H52" s="137" t="s">
        <v>261</v>
      </c>
      <c r="I52" s="137">
        <v>214493</v>
      </c>
      <c r="J52" s="137" t="s">
        <v>560</v>
      </c>
      <c r="K52" s="137">
        <v>214493</v>
      </c>
      <c r="L52" s="137" t="s">
        <v>561</v>
      </c>
      <c r="M52" s="137" t="s">
        <v>562</v>
      </c>
      <c r="N52" s="137">
        <v>490914</v>
      </c>
      <c r="O52" s="137" t="s">
        <v>563</v>
      </c>
      <c r="P52" s="137">
        <v>786371</v>
      </c>
      <c r="Q52" s="137" t="s">
        <v>566</v>
      </c>
      <c r="R52" s="137" t="s">
        <v>267</v>
      </c>
      <c r="S52" s="137" t="s">
        <v>586</v>
      </c>
      <c r="T52" s="137" t="s">
        <v>586</v>
      </c>
      <c r="U52" s="137" t="s">
        <v>299</v>
      </c>
      <c r="V52" s="137" t="s">
        <v>270</v>
      </c>
      <c r="W52" s="137">
        <v>0</v>
      </c>
      <c r="X52" s="137" t="s">
        <v>291</v>
      </c>
      <c r="Y52" s="137">
        <v>360499199</v>
      </c>
      <c r="Z52" s="137" t="s">
        <v>587</v>
      </c>
      <c r="AA52" s="137" t="s">
        <v>372</v>
      </c>
      <c r="AB52" s="138">
        <v>50000</v>
      </c>
      <c r="AC52" s="137"/>
      <c r="AD52" s="137">
        <v>102</v>
      </c>
      <c r="AE52" s="137" t="s">
        <v>329</v>
      </c>
      <c r="AF52" s="137" t="s">
        <v>376</v>
      </c>
      <c r="AG52" s="137" t="s">
        <v>623</v>
      </c>
      <c r="AH52" s="137" t="s">
        <v>331</v>
      </c>
      <c r="AI52" s="137" t="s">
        <v>624</v>
      </c>
      <c r="AJ52" s="138">
        <v>630</v>
      </c>
      <c r="AK52" s="138">
        <v>630</v>
      </c>
      <c r="AL52" s="137" t="s">
        <v>596</v>
      </c>
      <c r="AM52" s="138">
        <v>2741.68</v>
      </c>
      <c r="AN52" s="138">
        <v>1668.32</v>
      </c>
      <c r="AO52" s="138">
        <v>4410</v>
      </c>
      <c r="AP52" s="138">
        <v>47258.32</v>
      </c>
      <c r="AQ52" s="138">
        <v>12078.68</v>
      </c>
      <c r="AR52" s="138">
        <v>59337</v>
      </c>
      <c r="AS52" s="138">
        <v>0</v>
      </c>
      <c r="AT52" s="138">
        <v>0</v>
      </c>
      <c r="AU52" s="138">
        <v>0</v>
      </c>
      <c r="AV52" s="137">
        <v>7</v>
      </c>
      <c r="AW52" s="137"/>
      <c r="AX52" s="137"/>
      <c r="AY52" s="137"/>
      <c r="AZ52" s="137"/>
      <c r="BA52" s="137"/>
      <c r="BB52" s="137" t="s">
        <v>280</v>
      </c>
      <c r="BC52" s="137" t="s">
        <v>281</v>
      </c>
      <c r="BD52" s="137"/>
      <c r="BE52" s="138">
        <v>0</v>
      </c>
      <c r="BF52" s="137" t="s">
        <v>586</v>
      </c>
      <c r="BG52" s="137" t="s">
        <v>644</v>
      </c>
      <c r="BH52" s="143" t="s">
        <v>408</v>
      </c>
      <c r="BI52" s="94" t="s">
        <v>100</v>
      </c>
      <c r="BJ52" s="120">
        <v>46197</v>
      </c>
      <c r="BK52" s="93" t="s">
        <v>103</v>
      </c>
      <c r="BL52" s="94" t="s">
        <v>108</v>
      </c>
      <c r="BM52" s="95" t="s">
        <v>181</v>
      </c>
      <c r="BN52" s="93" t="s">
        <v>223</v>
      </c>
      <c r="BO52" s="93"/>
      <c r="BP52" s="93"/>
      <c r="BQ52" s="119"/>
    </row>
    <row r="53" spans="1:69" x14ac:dyDescent="0.35">
      <c r="A53" s="142">
        <v>46</v>
      </c>
      <c r="B53" s="137" t="s">
        <v>256</v>
      </c>
      <c r="C53" s="137" t="s">
        <v>257</v>
      </c>
      <c r="D53" s="137" t="s">
        <v>258</v>
      </c>
      <c r="E53" s="137" t="s">
        <v>259</v>
      </c>
      <c r="F53" s="137" t="s">
        <v>259</v>
      </c>
      <c r="G53" s="137" t="s">
        <v>260</v>
      </c>
      <c r="H53" s="137" t="s">
        <v>261</v>
      </c>
      <c r="I53" s="137">
        <v>215615</v>
      </c>
      <c r="J53" s="137" t="s">
        <v>425</v>
      </c>
      <c r="K53" s="137">
        <v>215615</v>
      </c>
      <c r="L53" s="137" t="s">
        <v>263</v>
      </c>
      <c r="M53" s="137" t="s">
        <v>264</v>
      </c>
      <c r="N53" s="137">
        <v>496982</v>
      </c>
      <c r="O53" s="137" t="s">
        <v>426</v>
      </c>
      <c r="P53" s="137">
        <v>842169</v>
      </c>
      <c r="Q53" s="137" t="s">
        <v>436</v>
      </c>
      <c r="R53" s="137" t="s">
        <v>267</v>
      </c>
      <c r="S53" s="137" t="s">
        <v>437</v>
      </c>
      <c r="T53" s="137" t="s">
        <v>437</v>
      </c>
      <c r="U53" s="137" t="s">
        <v>269</v>
      </c>
      <c r="V53" s="137" t="s">
        <v>270</v>
      </c>
      <c r="W53" s="137">
        <v>0</v>
      </c>
      <c r="X53" s="137" t="s">
        <v>434</v>
      </c>
      <c r="Y53" s="137">
        <v>360025504</v>
      </c>
      <c r="Z53" s="137" t="s">
        <v>438</v>
      </c>
      <c r="AA53" s="137" t="s">
        <v>500</v>
      </c>
      <c r="AB53" s="138">
        <v>71000</v>
      </c>
      <c r="AC53" s="137"/>
      <c r="AD53" s="137">
        <v>102</v>
      </c>
      <c r="AE53" s="137" t="s">
        <v>274</v>
      </c>
      <c r="AF53" s="137" t="s">
        <v>481</v>
      </c>
      <c r="AG53" s="137" t="s">
        <v>482</v>
      </c>
      <c r="AH53" s="137" t="s">
        <v>331</v>
      </c>
      <c r="AI53" s="137" t="s">
        <v>501</v>
      </c>
      <c r="AJ53" s="138">
        <v>890</v>
      </c>
      <c r="AK53" s="138">
        <v>890</v>
      </c>
      <c r="AL53" s="137" t="s">
        <v>499</v>
      </c>
      <c r="AM53" s="138">
        <v>13458.53</v>
      </c>
      <c r="AN53" s="138">
        <v>7901.47</v>
      </c>
      <c r="AO53" s="138">
        <v>21360</v>
      </c>
      <c r="AP53" s="138">
        <v>57541.47</v>
      </c>
      <c r="AQ53" s="138">
        <v>12093.53</v>
      </c>
      <c r="AR53" s="138">
        <v>69635</v>
      </c>
      <c r="AS53" s="138">
        <v>0</v>
      </c>
      <c r="AT53" s="138">
        <v>0</v>
      </c>
      <c r="AU53" s="138">
        <v>0</v>
      </c>
      <c r="AV53" s="137">
        <v>24</v>
      </c>
      <c r="AW53" s="137"/>
      <c r="AX53" s="137"/>
      <c r="AY53" s="137"/>
      <c r="AZ53" s="137"/>
      <c r="BA53" s="137"/>
      <c r="BB53" s="137" t="s">
        <v>280</v>
      </c>
      <c r="BC53" s="137" t="s">
        <v>281</v>
      </c>
      <c r="BD53" s="137"/>
      <c r="BE53" s="138">
        <v>0</v>
      </c>
      <c r="BF53" s="137" t="s">
        <v>437</v>
      </c>
      <c r="BG53" s="137" t="s">
        <v>532</v>
      </c>
      <c r="BH53" s="143" t="s">
        <v>408</v>
      </c>
      <c r="BI53" s="94" t="s">
        <v>100</v>
      </c>
      <c r="BJ53" s="120">
        <v>46196</v>
      </c>
      <c r="BK53" s="93" t="s">
        <v>103</v>
      </c>
      <c r="BL53" s="94" t="s">
        <v>108</v>
      </c>
      <c r="BM53" s="95" t="s">
        <v>180</v>
      </c>
      <c r="BN53" s="93" t="s">
        <v>221</v>
      </c>
      <c r="BO53" s="93">
        <v>2670</v>
      </c>
      <c r="BP53" s="93" t="s">
        <v>182</v>
      </c>
      <c r="BQ53" s="119" t="s">
        <v>670</v>
      </c>
    </row>
    <row r="54" spans="1:69" ht="34.5" hidden="1" x14ac:dyDescent="0.35">
      <c r="A54" s="133">
        <v>76</v>
      </c>
      <c r="B54" s="123" t="s">
        <v>256</v>
      </c>
      <c r="C54" s="123" t="s">
        <v>257</v>
      </c>
      <c r="D54" s="123" t="s">
        <v>258</v>
      </c>
      <c r="E54" s="123" t="s">
        <v>259</v>
      </c>
      <c r="F54" s="123" t="s">
        <v>259</v>
      </c>
      <c r="G54" s="123" t="s">
        <v>260</v>
      </c>
      <c r="H54" s="123" t="s">
        <v>261</v>
      </c>
      <c r="I54" s="123">
        <v>200969</v>
      </c>
      <c r="J54" s="123" t="s">
        <v>687</v>
      </c>
      <c r="K54" s="123">
        <v>200969</v>
      </c>
      <c r="L54" s="123" t="s">
        <v>263</v>
      </c>
      <c r="M54" s="123" t="s">
        <v>264</v>
      </c>
      <c r="N54" s="123">
        <v>439734</v>
      </c>
      <c r="O54" s="123" t="s">
        <v>688</v>
      </c>
      <c r="P54" s="123">
        <v>706789</v>
      </c>
      <c r="Q54" s="123" t="s">
        <v>689</v>
      </c>
      <c r="R54" s="123" t="s">
        <v>267</v>
      </c>
      <c r="S54" s="123" t="s">
        <v>690</v>
      </c>
      <c r="T54" s="123" t="s">
        <v>690</v>
      </c>
      <c r="U54" s="123" t="s">
        <v>269</v>
      </c>
      <c r="V54" s="123" t="s">
        <v>270</v>
      </c>
      <c r="W54" s="123">
        <v>0</v>
      </c>
      <c r="X54" s="123" t="s">
        <v>291</v>
      </c>
      <c r="Y54" s="123">
        <v>360093074</v>
      </c>
      <c r="Z54" s="123" t="s">
        <v>691</v>
      </c>
      <c r="AA54" s="123" t="s">
        <v>699</v>
      </c>
      <c r="AB54" s="124">
        <v>80000</v>
      </c>
      <c r="AC54" s="123" t="s">
        <v>554</v>
      </c>
      <c r="AD54" s="123">
        <v>102</v>
      </c>
      <c r="AE54" s="123" t="s">
        <v>525</v>
      </c>
      <c r="AF54" s="123" t="s">
        <v>700</v>
      </c>
      <c r="AG54" s="123" t="s">
        <v>701</v>
      </c>
      <c r="AH54" s="123" t="s">
        <v>277</v>
      </c>
      <c r="AI54" s="123" t="s">
        <v>702</v>
      </c>
      <c r="AJ54" s="124">
        <v>990</v>
      </c>
      <c r="AK54" s="124">
        <v>990</v>
      </c>
      <c r="AL54" s="123" t="s">
        <v>499</v>
      </c>
      <c r="AM54" s="124">
        <v>13123.58</v>
      </c>
      <c r="AN54" s="124">
        <v>7666.42</v>
      </c>
      <c r="AO54" s="124">
        <v>20790</v>
      </c>
      <c r="AP54" s="124">
        <v>66876.42</v>
      </c>
      <c r="AQ54" s="124">
        <v>14129.58</v>
      </c>
      <c r="AR54" s="124">
        <v>81006</v>
      </c>
      <c r="AS54" s="124">
        <v>0</v>
      </c>
      <c r="AT54" s="124">
        <v>0</v>
      </c>
      <c r="AU54" s="124">
        <v>0</v>
      </c>
      <c r="AV54" s="123">
        <v>21</v>
      </c>
      <c r="AW54" s="123"/>
      <c r="AX54" s="123"/>
      <c r="AY54" s="123"/>
      <c r="AZ54" s="123"/>
      <c r="BA54" s="123"/>
      <c r="BB54" s="123" t="s">
        <v>280</v>
      </c>
      <c r="BC54" s="123" t="s">
        <v>281</v>
      </c>
      <c r="BD54" s="123"/>
      <c r="BE54" s="124">
        <v>0</v>
      </c>
      <c r="BF54" s="123" t="s">
        <v>690</v>
      </c>
      <c r="BG54" s="123" t="s">
        <v>714</v>
      </c>
      <c r="BH54" s="123" t="s">
        <v>686</v>
      </c>
      <c r="BI54" s="94" t="s">
        <v>100</v>
      </c>
      <c r="BJ54" s="120">
        <v>46211</v>
      </c>
      <c r="BK54" s="93" t="s">
        <v>103</v>
      </c>
      <c r="BL54" s="94" t="s">
        <v>108</v>
      </c>
      <c r="BM54" s="95" t="s">
        <v>180</v>
      </c>
      <c r="BN54" s="93" t="s">
        <v>222</v>
      </c>
      <c r="BO54" s="93"/>
      <c r="BP54" s="42"/>
      <c r="BQ54" s="119"/>
    </row>
    <row r="55" spans="1:69" ht="34.5" hidden="1" x14ac:dyDescent="0.35">
      <c r="A55" s="133">
        <v>77</v>
      </c>
      <c r="B55" s="123" t="s">
        <v>256</v>
      </c>
      <c r="C55" s="123" t="s">
        <v>257</v>
      </c>
      <c r="D55" s="123" t="s">
        <v>258</v>
      </c>
      <c r="E55" s="123" t="s">
        <v>259</v>
      </c>
      <c r="F55" s="123" t="s">
        <v>259</v>
      </c>
      <c r="G55" s="123" t="s">
        <v>260</v>
      </c>
      <c r="H55" s="123" t="s">
        <v>261</v>
      </c>
      <c r="I55" s="123">
        <v>200969</v>
      </c>
      <c r="J55" s="123" t="s">
        <v>687</v>
      </c>
      <c r="K55" s="123">
        <v>200969</v>
      </c>
      <c r="L55" s="123" t="s">
        <v>263</v>
      </c>
      <c r="M55" s="123" t="s">
        <v>264</v>
      </c>
      <c r="N55" s="123">
        <v>439734</v>
      </c>
      <c r="O55" s="123" t="s">
        <v>688</v>
      </c>
      <c r="P55" s="123">
        <v>706789</v>
      </c>
      <c r="Q55" s="123" t="s">
        <v>689</v>
      </c>
      <c r="R55" s="123" t="s">
        <v>267</v>
      </c>
      <c r="S55" s="123" t="s">
        <v>692</v>
      </c>
      <c r="T55" s="123" t="s">
        <v>692</v>
      </c>
      <c r="U55" s="123" t="s">
        <v>269</v>
      </c>
      <c r="V55" s="123" t="s">
        <v>270</v>
      </c>
      <c r="W55" s="123">
        <v>0</v>
      </c>
      <c r="X55" s="123" t="s">
        <v>291</v>
      </c>
      <c r="Y55" s="123">
        <v>360136628</v>
      </c>
      <c r="Z55" s="123" t="s">
        <v>693</v>
      </c>
      <c r="AA55" s="123" t="s">
        <v>702</v>
      </c>
      <c r="AB55" s="124">
        <v>49000</v>
      </c>
      <c r="AC55" s="123" t="s">
        <v>554</v>
      </c>
      <c r="AD55" s="123">
        <v>102</v>
      </c>
      <c r="AE55" s="123" t="s">
        <v>525</v>
      </c>
      <c r="AF55" s="123" t="s">
        <v>703</v>
      </c>
      <c r="AG55" s="123" t="s">
        <v>704</v>
      </c>
      <c r="AH55" s="123" t="s">
        <v>277</v>
      </c>
      <c r="AI55" s="123" t="s">
        <v>705</v>
      </c>
      <c r="AJ55" s="124">
        <v>610</v>
      </c>
      <c r="AK55" s="124">
        <v>610</v>
      </c>
      <c r="AL55" s="123" t="s">
        <v>499</v>
      </c>
      <c r="AM55" s="124">
        <v>7853.08</v>
      </c>
      <c r="AN55" s="124">
        <v>4346.92</v>
      </c>
      <c r="AO55" s="124">
        <v>12200</v>
      </c>
      <c r="AP55" s="124">
        <v>41146.92</v>
      </c>
      <c r="AQ55" s="124">
        <v>8680.08</v>
      </c>
      <c r="AR55" s="124">
        <v>49827</v>
      </c>
      <c r="AS55" s="124">
        <v>0</v>
      </c>
      <c r="AT55" s="124">
        <v>0</v>
      </c>
      <c r="AU55" s="124">
        <v>0</v>
      </c>
      <c r="AV55" s="123">
        <v>20</v>
      </c>
      <c r="AW55" s="123"/>
      <c r="AX55" s="123"/>
      <c r="AY55" s="123"/>
      <c r="AZ55" s="123"/>
      <c r="BA55" s="123"/>
      <c r="BB55" s="123" t="s">
        <v>280</v>
      </c>
      <c r="BC55" s="123" t="s">
        <v>281</v>
      </c>
      <c r="BD55" s="123"/>
      <c r="BE55" s="124">
        <v>0</v>
      </c>
      <c r="BF55" s="123" t="s">
        <v>692</v>
      </c>
      <c r="BG55" s="123" t="s">
        <v>715</v>
      </c>
      <c r="BH55" s="123" t="s">
        <v>686</v>
      </c>
      <c r="BI55" s="94" t="s">
        <v>100</v>
      </c>
      <c r="BJ55" s="120">
        <v>46211</v>
      </c>
      <c r="BK55" s="93" t="s">
        <v>103</v>
      </c>
      <c r="BL55" s="94" t="s">
        <v>108</v>
      </c>
      <c r="BM55" s="95" t="s">
        <v>180</v>
      </c>
      <c r="BN55" s="93" t="s">
        <v>222</v>
      </c>
      <c r="BO55" s="93"/>
      <c r="BP55" s="42"/>
      <c r="BQ55" s="119"/>
    </row>
    <row r="56" spans="1:69" ht="34.5" hidden="1" x14ac:dyDescent="0.35">
      <c r="A56" s="133">
        <v>78</v>
      </c>
      <c r="B56" s="123" t="s">
        <v>256</v>
      </c>
      <c r="C56" s="123" t="s">
        <v>257</v>
      </c>
      <c r="D56" s="123" t="s">
        <v>258</v>
      </c>
      <c r="E56" s="123" t="s">
        <v>259</v>
      </c>
      <c r="F56" s="123" t="s">
        <v>259</v>
      </c>
      <c r="G56" s="123" t="s">
        <v>260</v>
      </c>
      <c r="H56" s="123" t="s">
        <v>261</v>
      </c>
      <c r="I56" s="123">
        <v>200969</v>
      </c>
      <c r="J56" s="123" t="s">
        <v>687</v>
      </c>
      <c r="K56" s="123">
        <v>200969</v>
      </c>
      <c r="L56" s="123" t="s">
        <v>263</v>
      </c>
      <c r="M56" s="123" t="s">
        <v>264</v>
      </c>
      <c r="N56" s="123">
        <v>439734</v>
      </c>
      <c r="O56" s="123" t="s">
        <v>688</v>
      </c>
      <c r="P56" s="123">
        <v>684263</v>
      </c>
      <c r="Q56" s="123" t="s">
        <v>694</v>
      </c>
      <c r="R56" s="123" t="s">
        <v>267</v>
      </c>
      <c r="S56" s="123" t="s">
        <v>695</v>
      </c>
      <c r="T56" s="123" t="s">
        <v>695</v>
      </c>
      <c r="U56" s="123" t="s">
        <v>269</v>
      </c>
      <c r="V56" s="123" t="s">
        <v>270</v>
      </c>
      <c r="W56" s="123">
        <v>0</v>
      </c>
      <c r="X56" s="123" t="s">
        <v>291</v>
      </c>
      <c r="Y56" s="123">
        <v>360250104</v>
      </c>
      <c r="Z56" s="123" t="s">
        <v>696</v>
      </c>
      <c r="AA56" s="123" t="s">
        <v>706</v>
      </c>
      <c r="AB56" s="124">
        <v>70000</v>
      </c>
      <c r="AC56" s="123" t="s">
        <v>554</v>
      </c>
      <c r="AD56" s="123">
        <v>128</v>
      </c>
      <c r="AE56" s="123" t="s">
        <v>525</v>
      </c>
      <c r="AF56" s="123" t="s">
        <v>707</v>
      </c>
      <c r="AG56" s="123" t="s">
        <v>708</v>
      </c>
      <c r="AH56" s="123" t="s">
        <v>277</v>
      </c>
      <c r="AI56" s="123" t="s">
        <v>709</v>
      </c>
      <c r="AJ56" s="124">
        <v>730</v>
      </c>
      <c r="AK56" s="124">
        <v>730</v>
      </c>
      <c r="AL56" s="123" t="s">
        <v>499</v>
      </c>
      <c r="AM56" s="124">
        <v>6490.67</v>
      </c>
      <c r="AN56" s="124">
        <v>5189.33</v>
      </c>
      <c r="AO56" s="124">
        <v>11680</v>
      </c>
      <c r="AP56" s="124">
        <v>63509.33</v>
      </c>
      <c r="AQ56" s="124">
        <v>18869.669999999998</v>
      </c>
      <c r="AR56" s="124">
        <v>82379</v>
      </c>
      <c r="AS56" s="124">
        <v>0</v>
      </c>
      <c r="AT56" s="124">
        <v>0</v>
      </c>
      <c r="AU56" s="124">
        <v>0</v>
      </c>
      <c r="AV56" s="123">
        <v>16</v>
      </c>
      <c r="AW56" s="123"/>
      <c r="AX56" s="123"/>
      <c r="AY56" s="123"/>
      <c r="AZ56" s="123"/>
      <c r="BA56" s="123"/>
      <c r="BB56" s="123" t="s">
        <v>280</v>
      </c>
      <c r="BC56" s="123" t="s">
        <v>281</v>
      </c>
      <c r="BD56" s="123"/>
      <c r="BE56" s="124">
        <v>0</v>
      </c>
      <c r="BF56" s="123" t="s">
        <v>695</v>
      </c>
      <c r="BG56" s="123" t="s">
        <v>716</v>
      </c>
      <c r="BH56" s="123" t="s">
        <v>686</v>
      </c>
      <c r="BI56" s="94" t="s">
        <v>100</v>
      </c>
      <c r="BJ56" s="120">
        <v>46211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93"/>
      <c r="BP56" s="42"/>
      <c r="BQ56" s="119"/>
    </row>
    <row r="57" spans="1:69" ht="34.5" hidden="1" x14ac:dyDescent="0.35">
      <c r="A57" s="133">
        <v>79</v>
      </c>
      <c r="B57" s="123" t="s">
        <v>256</v>
      </c>
      <c r="C57" s="123" t="s">
        <v>257</v>
      </c>
      <c r="D57" s="123" t="s">
        <v>258</v>
      </c>
      <c r="E57" s="123" t="s">
        <v>259</v>
      </c>
      <c r="F57" s="123" t="s">
        <v>259</v>
      </c>
      <c r="G57" s="123" t="s">
        <v>260</v>
      </c>
      <c r="H57" s="123" t="s">
        <v>261</v>
      </c>
      <c r="I57" s="123">
        <v>200969</v>
      </c>
      <c r="J57" s="123" t="s">
        <v>687</v>
      </c>
      <c r="K57" s="123">
        <v>200969</v>
      </c>
      <c r="L57" s="123" t="s">
        <v>263</v>
      </c>
      <c r="M57" s="123" t="s">
        <v>264</v>
      </c>
      <c r="N57" s="123">
        <v>439734</v>
      </c>
      <c r="O57" s="123" t="s">
        <v>688</v>
      </c>
      <c r="P57" s="123">
        <v>684263</v>
      </c>
      <c r="Q57" s="123" t="s">
        <v>694</v>
      </c>
      <c r="R57" s="123" t="s">
        <v>267</v>
      </c>
      <c r="S57" s="123" t="s">
        <v>697</v>
      </c>
      <c r="T57" s="123" t="s">
        <v>697</v>
      </c>
      <c r="U57" s="123" t="s">
        <v>269</v>
      </c>
      <c r="V57" s="123" t="s">
        <v>270</v>
      </c>
      <c r="W57" s="123">
        <v>0</v>
      </c>
      <c r="X57" s="123" t="s">
        <v>291</v>
      </c>
      <c r="Y57" s="123">
        <v>360277180</v>
      </c>
      <c r="Z57" s="123" t="s">
        <v>698</v>
      </c>
      <c r="AA57" s="123" t="s">
        <v>710</v>
      </c>
      <c r="AB57" s="124">
        <v>81000</v>
      </c>
      <c r="AC57" s="123" t="s">
        <v>554</v>
      </c>
      <c r="AD57" s="123">
        <v>102</v>
      </c>
      <c r="AE57" s="123" t="s">
        <v>274</v>
      </c>
      <c r="AF57" s="123" t="s">
        <v>711</v>
      </c>
      <c r="AG57" s="123" t="s">
        <v>712</v>
      </c>
      <c r="AH57" s="123" t="s">
        <v>277</v>
      </c>
      <c r="AI57" s="123" t="s">
        <v>516</v>
      </c>
      <c r="AJ57" s="124">
        <v>1010</v>
      </c>
      <c r="AK57" s="124">
        <v>1010</v>
      </c>
      <c r="AL57" s="123" t="s">
        <v>499</v>
      </c>
      <c r="AM57" s="124">
        <v>8743.35</v>
      </c>
      <c r="AN57" s="124">
        <v>5396.65</v>
      </c>
      <c r="AO57" s="124">
        <v>14140</v>
      </c>
      <c r="AP57" s="124">
        <v>72256.649999999994</v>
      </c>
      <c r="AQ57" s="124">
        <v>16449.349999999999</v>
      </c>
      <c r="AR57" s="124">
        <v>88706</v>
      </c>
      <c r="AS57" s="124">
        <v>0</v>
      </c>
      <c r="AT57" s="124">
        <v>0</v>
      </c>
      <c r="AU57" s="124">
        <v>0</v>
      </c>
      <c r="AV57" s="123">
        <v>14</v>
      </c>
      <c r="AW57" s="123"/>
      <c r="AX57" s="123"/>
      <c r="AY57" s="123"/>
      <c r="AZ57" s="123"/>
      <c r="BA57" s="123"/>
      <c r="BB57" s="123" t="s">
        <v>280</v>
      </c>
      <c r="BC57" s="123" t="s">
        <v>281</v>
      </c>
      <c r="BD57" s="123"/>
      <c r="BE57" s="124">
        <v>0</v>
      </c>
      <c r="BF57" s="123" t="s">
        <v>697</v>
      </c>
      <c r="BG57" s="123" t="s">
        <v>717</v>
      </c>
      <c r="BH57" s="123" t="s">
        <v>686</v>
      </c>
      <c r="BI57" s="94" t="s">
        <v>100</v>
      </c>
      <c r="BJ57" s="120">
        <v>46211</v>
      </c>
      <c r="BK57" s="93" t="s">
        <v>103</v>
      </c>
      <c r="BL57" s="94" t="s">
        <v>108</v>
      </c>
      <c r="BM57" s="95" t="s">
        <v>180</v>
      </c>
      <c r="BN57" s="93" t="s">
        <v>222</v>
      </c>
      <c r="BO57" s="93"/>
      <c r="BP57" s="42"/>
      <c r="BQ57" s="119"/>
    </row>
    <row r="58" spans="1:69" ht="34.5" hidden="1" x14ac:dyDescent="0.35">
      <c r="A58" s="133">
        <v>80</v>
      </c>
      <c r="B58" s="123" t="s">
        <v>256</v>
      </c>
      <c r="C58" s="123" t="s">
        <v>257</v>
      </c>
      <c r="D58" s="123" t="s">
        <v>258</v>
      </c>
      <c r="E58" s="123" t="s">
        <v>259</v>
      </c>
      <c r="F58" s="123" t="s">
        <v>259</v>
      </c>
      <c r="G58" s="123" t="s">
        <v>260</v>
      </c>
      <c r="H58" s="123" t="s">
        <v>261</v>
      </c>
      <c r="I58" s="123">
        <v>200969</v>
      </c>
      <c r="J58" s="123" t="s">
        <v>687</v>
      </c>
      <c r="K58" s="123">
        <v>200969</v>
      </c>
      <c r="L58" s="123" t="s">
        <v>263</v>
      </c>
      <c r="M58" s="123" t="s">
        <v>264</v>
      </c>
      <c r="N58" s="123">
        <v>439734</v>
      </c>
      <c r="O58" s="123" t="s">
        <v>688</v>
      </c>
      <c r="P58" s="123">
        <v>706789</v>
      </c>
      <c r="Q58" s="123" t="s">
        <v>689</v>
      </c>
      <c r="R58" s="123" t="s">
        <v>304</v>
      </c>
      <c r="S58" s="123" t="s">
        <v>690</v>
      </c>
      <c r="T58" s="123" t="s">
        <v>690</v>
      </c>
      <c r="U58" s="123" t="s">
        <v>269</v>
      </c>
      <c r="V58" s="123" t="s">
        <v>270</v>
      </c>
      <c r="W58" s="123">
        <v>0</v>
      </c>
      <c r="X58" s="123" t="s">
        <v>291</v>
      </c>
      <c r="Y58" s="123">
        <v>360389623</v>
      </c>
      <c r="Z58" s="123" t="s">
        <v>691</v>
      </c>
      <c r="AA58" s="123" t="s">
        <v>713</v>
      </c>
      <c r="AB58" s="124">
        <v>55000</v>
      </c>
      <c r="AC58" s="123" t="s">
        <v>554</v>
      </c>
      <c r="AD58" s="123">
        <v>75</v>
      </c>
      <c r="AE58" s="123" t="s">
        <v>521</v>
      </c>
      <c r="AF58" s="123" t="s">
        <v>700</v>
      </c>
      <c r="AG58" s="123" t="s">
        <v>701</v>
      </c>
      <c r="AH58" s="123" t="s">
        <v>277</v>
      </c>
      <c r="AI58" s="123" t="s">
        <v>653</v>
      </c>
      <c r="AJ58" s="124">
        <v>880</v>
      </c>
      <c r="AK58" s="124">
        <v>880</v>
      </c>
      <c r="AL58" s="123" t="s">
        <v>499</v>
      </c>
      <c r="AM58" s="124">
        <v>6944.21</v>
      </c>
      <c r="AN58" s="124">
        <v>2735.79</v>
      </c>
      <c r="AO58" s="124">
        <v>9680</v>
      </c>
      <c r="AP58" s="124">
        <v>48055.79</v>
      </c>
      <c r="AQ58" s="124">
        <v>7797.21</v>
      </c>
      <c r="AR58" s="124">
        <v>55853</v>
      </c>
      <c r="AS58" s="124">
        <v>0</v>
      </c>
      <c r="AT58" s="124">
        <v>0</v>
      </c>
      <c r="AU58" s="124">
        <v>0</v>
      </c>
      <c r="AV58" s="123">
        <v>11</v>
      </c>
      <c r="AW58" s="123"/>
      <c r="AX58" s="123"/>
      <c r="AY58" s="123"/>
      <c r="AZ58" s="123"/>
      <c r="BA58" s="123"/>
      <c r="BB58" s="123" t="s">
        <v>280</v>
      </c>
      <c r="BC58" s="123" t="s">
        <v>281</v>
      </c>
      <c r="BD58" s="123"/>
      <c r="BE58" s="124">
        <v>0</v>
      </c>
      <c r="BF58" s="123" t="s">
        <v>690</v>
      </c>
      <c r="BG58" s="123" t="s">
        <v>714</v>
      </c>
      <c r="BH58" s="123" t="s">
        <v>686</v>
      </c>
      <c r="BI58" s="94" t="s">
        <v>100</v>
      </c>
      <c r="BJ58" s="120">
        <v>46211</v>
      </c>
      <c r="BK58" s="93" t="s">
        <v>103</v>
      </c>
      <c r="BL58" s="94" t="s">
        <v>108</v>
      </c>
      <c r="BM58" s="95" t="s">
        <v>180</v>
      </c>
      <c r="BN58" s="93" t="s">
        <v>222</v>
      </c>
      <c r="BO58" s="93"/>
      <c r="BP58" s="42"/>
      <c r="BQ58" s="119"/>
    </row>
    <row r="59" spans="1:69" ht="34.5" hidden="1" x14ac:dyDescent="0.35">
      <c r="A59" s="133">
        <v>81</v>
      </c>
      <c r="B59" s="123" t="s">
        <v>256</v>
      </c>
      <c r="C59" s="123" t="s">
        <v>257</v>
      </c>
      <c r="D59" s="123" t="s">
        <v>258</v>
      </c>
      <c r="E59" s="123" t="s">
        <v>259</v>
      </c>
      <c r="F59" s="123" t="s">
        <v>259</v>
      </c>
      <c r="G59" s="123" t="s">
        <v>260</v>
      </c>
      <c r="H59" s="123" t="s">
        <v>261</v>
      </c>
      <c r="I59" s="123">
        <v>208773</v>
      </c>
      <c r="J59" s="123" t="s">
        <v>283</v>
      </c>
      <c r="K59" s="123">
        <v>208773</v>
      </c>
      <c r="L59" s="123" t="s">
        <v>284</v>
      </c>
      <c r="M59" s="123" t="s">
        <v>285</v>
      </c>
      <c r="N59" s="123">
        <v>471272</v>
      </c>
      <c r="O59" s="123" t="s">
        <v>286</v>
      </c>
      <c r="P59" s="123">
        <v>862190</v>
      </c>
      <c r="Q59" s="123" t="s">
        <v>305</v>
      </c>
      <c r="R59" s="123" t="s">
        <v>267</v>
      </c>
      <c r="S59" s="123" t="s">
        <v>313</v>
      </c>
      <c r="T59" s="123" t="s">
        <v>313</v>
      </c>
      <c r="U59" s="123" t="s">
        <v>299</v>
      </c>
      <c r="V59" s="123" t="s">
        <v>270</v>
      </c>
      <c r="W59" s="123">
        <v>0</v>
      </c>
      <c r="X59" s="123" t="s">
        <v>291</v>
      </c>
      <c r="Y59" s="123">
        <v>360462135</v>
      </c>
      <c r="Z59" s="123" t="s">
        <v>314</v>
      </c>
      <c r="AA59" s="123" t="s">
        <v>369</v>
      </c>
      <c r="AB59" s="124">
        <v>60000</v>
      </c>
      <c r="AC59" s="123"/>
      <c r="AD59" s="123">
        <v>102</v>
      </c>
      <c r="AE59" s="123" t="s">
        <v>329</v>
      </c>
      <c r="AF59" s="123" t="s">
        <v>370</v>
      </c>
      <c r="AG59" s="123" t="s">
        <v>371</v>
      </c>
      <c r="AH59" s="123" t="s">
        <v>331</v>
      </c>
      <c r="AI59" s="123" t="s">
        <v>372</v>
      </c>
      <c r="AJ59" s="124">
        <v>750</v>
      </c>
      <c r="AK59" s="124">
        <v>750</v>
      </c>
      <c r="AL59" s="123" t="s">
        <v>332</v>
      </c>
      <c r="AM59" s="124">
        <v>3625.89</v>
      </c>
      <c r="AN59" s="124">
        <v>2374.11</v>
      </c>
      <c r="AO59" s="124">
        <v>6000</v>
      </c>
      <c r="AP59" s="124">
        <v>56374.11</v>
      </c>
      <c r="AQ59" s="124">
        <v>14446.89</v>
      </c>
      <c r="AR59" s="124">
        <v>70821</v>
      </c>
      <c r="AS59" s="124">
        <v>0</v>
      </c>
      <c r="AT59" s="124">
        <v>0</v>
      </c>
      <c r="AU59" s="124">
        <v>0</v>
      </c>
      <c r="AV59" s="123">
        <v>8</v>
      </c>
      <c r="AW59" s="123"/>
      <c r="AX59" s="123"/>
      <c r="AY59" s="123"/>
      <c r="AZ59" s="123"/>
      <c r="BA59" s="123"/>
      <c r="BB59" s="123" t="s">
        <v>280</v>
      </c>
      <c r="BC59" s="123" t="s">
        <v>281</v>
      </c>
      <c r="BD59" s="123"/>
      <c r="BE59" s="124">
        <v>0</v>
      </c>
      <c r="BF59" s="123" t="s">
        <v>313</v>
      </c>
      <c r="BG59" s="123" t="s">
        <v>400</v>
      </c>
      <c r="BH59" s="123" t="s">
        <v>686</v>
      </c>
      <c r="BI59" s="94" t="s">
        <v>100</v>
      </c>
      <c r="BJ59" s="120">
        <v>46211</v>
      </c>
      <c r="BK59" s="93" t="s">
        <v>103</v>
      </c>
      <c r="BL59" s="94" t="s">
        <v>108</v>
      </c>
      <c r="BM59" s="95" t="s">
        <v>180</v>
      </c>
      <c r="BN59" s="93" t="s">
        <v>222</v>
      </c>
      <c r="BO59" s="93"/>
      <c r="BP59" s="42"/>
      <c r="BQ59" s="119"/>
    </row>
    <row r="60" spans="1:69" ht="34.5" hidden="1" x14ac:dyDescent="0.35">
      <c r="A60" s="133">
        <v>82</v>
      </c>
      <c r="B60" s="123" t="s">
        <v>256</v>
      </c>
      <c r="C60" s="123" t="s">
        <v>257</v>
      </c>
      <c r="D60" s="123" t="s">
        <v>258</v>
      </c>
      <c r="E60" s="123" t="s">
        <v>259</v>
      </c>
      <c r="F60" s="123" t="s">
        <v>259</v>
      </c>
      <c r="G60" s="123" t="s">
        <v>260</v>
      </c>
      <c r="H60" s="123" t="s">
        <v>261</v>
      </c>
      <c r="I60" s="123">
        <v>208773</v>
      </c>
      <c r="J60" s="123" t="s">
        <v>283</v>
      </c>
      <c r="K60" s="123">
        <v>208773</v>
      </c>
      <c r="L60" s="123" t="s">
        <v>284</v>
      </c>
      <c r="M60" s="123" t="s">
        <v>285</v>
      </c>
      <c r="N60" s="123">
        <v>471272</v>
      </c>
      <c r="O60" s="123" t="s">
        <v>286</v>
      </c>
      <c r="P60" s="123">
        <v>735286</v>
      </c>
      <c r="Q60" s="123" t="s">
        <v>289</v>
      </c>
      <c r="R60" s="123" t="s">
        <v>267</v>
      </c>
      <c r="S60" s="123" t="s">
        <v>298</v>
      </c>
      <c r="T60" s="123" t="s">
        <v>298</v>
      </c>
      <c r="U60" s="123" t="s">
        <v>299</v>
      </c>
      <c r="V60" s="123" t="s">
        <v>270</v>
      </c>
      <c r="W60" s="123">
        <v>0</v>
      </c>
      <c r="X60" s="123" t="s">
        <v>291</v>
      </c>
      <c r="Y60" s="123">
        <v>360062977</v>
      </c>
      <c r="Z60" s="123" t="s">
        <v>300</v>
      </c>
      <c r="AA60" s="123" t="s">
        <v>346</v>
      </c>
      <c r="AB60" s="124">
        <v>45000</v>
      </c>
      <c r="AC60" s="123"/>
      <c r="AD60" s="123">
        <v>102</v>
      </c>
      <c r="AE60" s="123" t="s">
        <v>329</v>
      </c>
      <c r="AF60" s="123" t="s">
        <v>347</v>
      </c>
      <c r="AG60" s="123" t="s">
        <v>348</v>
      </c>
      <c r="AH60" s="123" t="s">
        <v>331</v>
      </c>
      <c r="AI60" s="123" t="s">
        <v>349</v>
      </c>
      <c r="AJ60" s="124">
        <v>560</v>
      </c>
      <c r="AK60" s="124">
        <v>560</v>
      </c>
      <c r="AL60" s="123" t="s">
        <v>332</v>
      </c>
      <c r="AM60" s="124">
        <v>7605.37</v>
      </c>
      <c r="AN60" s="124">
        <v>4714.63</v>
      </c>
      <c r="AO60" s="124">
        <v>12320</v>
      </c>
      <c r="AP60" s="124">
        <v>37394.629999999997</v>
      </c>
      <c r="AQ60" s="124">
        <v>8189.37</v>
      </c>
      <c r="AR60" s="124">
        <v>45584</v>
      </c>
      <c r="AS60" s="124">
        <v>0</v>
      </c>
      <c r="AT60" s="124">
        <v>0</v>
      </c>
      <c r="AU60" s="124">
        <v>0</v>
      </c>
      <c r="AV60" s="123">
        <v>22</v>
      </c>
      <c r="AW60" s="123"/>
      <c r="AX60" s="123"/>
      <c r="AY60" s="123"/>
      <c r="AZ60" s="123"/>
      <c r="BA60" s="123"/>
      <c r="BB60" s="123" t="s">
        <v>280</v>
      </c>
      <c r="BC60" s="123" t="s">
        <v>281</v>
      </c>
      <c r="BD60" s="123"/>
      <c r="BE60" s="124">
        <v>0</v>
      </c>
      <c r="BF60" s="123" t="s">
        <v>298</v>
      </c>
      <c r="BG60" s="123" t="s">
        <v>395</v>
      </c>
      <c r="BH60" s="123" t="s">
        <v>686</v>
      </c>
      <c r="BI60" s="94" t="s">
        <v>100</v>
      </c>
      <c r="BJ60" s="120">
        <v>46211</v>
      </c>
      <c r="BK60" s="93" t="s">
        <v>103</v>
      </c>
      <c r="BL60" s="94" t="s">
        <v>108</v>
      </c>
      <c r="BM60" s="95" t="s">
        <v>180</v>
      </c>
      <c r="BN60" s="93" t="s">
        <v>222</v>
      </c>
      <c r="BO60" s="93"/>
      <c r="BP60" s="42"/>
      <c r="BQ60" s="119"/>
    </row>
    <row r="61" spans="1:69" ht="34.5" hidden="1" x14ac:dyDescent="0.35">
      <c r="A61" s="133">
        <v>83</v>
      </c>
      <c r="B61" s="123" t="s">
        <v>256</v>
      </c>
      <c r="C61" s="123" t="s">
        <v>257</v>
      </c>
      <c r="D61" s="123" t="s">
        <v>258</v>
      </c>
      <c r="E61" s="123" t="s">
        <v>259</v>
      </c>
      <c r="F61" s="123" t="s">
        <v>259</v>
      </c>
      <c r="G61" s="123" t="s">
        <v>260</v>
      </c>
      <c r="H61" s="123" t="s">
        <v>261</v>
      </c>
      <c r="I61" s="123">
        <v>208773</v>
      </c>
      <c r="J61" s="123" t="s">
        <v>283</v>
      </c>
      <c r="K61" s="123">
        <v>208773</v>
      </c>
      <c r="L61" s="123" t="s">
        <v>284</v>
      </c>
      <c r="M61" s="123" t="s">
        <v>285</v>
      </c>
      <c r="N61" s="123">
        <v>471272</v>
      </c>
      <c r="O61" s="123" t="s">
        <v>286</v>
      </c>
      <c r="P61" s="123">
        <v>864265</v>
      </c>
      <c r="Q61" s="123" t="s">
        <v>287</v>
      </c>
      <c r="R61" s="123" t="s">
        <v>267</v>
      </c>
      <c r="S61" s="123" t="s">
        <v>292</v>
      </c>
      <c r="T61" s="123" t="s">
        <v>292</v>
      </c>
      <c r="U61" s="123" t="s">
        <v>269</v>
      </c>
      <c r="V61" s="123" t="s">
        <v>270</v>
      </c>
      <c r="W61" s="123">
        <v>0</v>
      </c>
      <c r="X61" s="123" t="s">
        <v>291</v>
      </c>
      <c r="Y61" s="123">
        <v>359936681</v>
      </c>
      <c r="Z61" s="123" t="s">
        <v>293</v>
      </c>
      <c r="AA61" s="123" t="s">
        <v>336</v>
      </c>
      <c r="AB61" s="124">
        <v>70000</v>
      </c>
      <c r="AC61" s="123"/>
      <c r="AD61" s="123">
        <v>75</v>
      </c>
      <c r="AE61" s="123" t="s">
        <v>274</v>
      </c>
      <c r="AF61" s="123" t="s">
        <v>337</v>
      </c>
      <c r="AG61" s="123" t="s">
        <v>338</v>
      </c>
      <c r="AH61" s="123" t="s">
        <v>277</v>
      </c>
      <c r="AI61" s="123" t="s">
        <v>339</v>
      </c>
      <c r="AJ61" s="124">
        <v>1120</v>
      </c>
      <c r="AK61" s="124">
        <v>1120</v>
      </c>
      <c r="AL61" s="123" t="s">
        <v>332</v>
      </c>
      <c r="AM61" s="124">
        <v>24048.26</v>
      </c>
      <c r="AN61" s="124">
        <v>8431.74</v>
      </c>
      <c r="AO61" s="124">
        <v>32480</v>
      </c>
      <c r="AP61" s="124">
        <v>45951.74</v>
      </c>
      <c r="AQ61" s="124">
        <v>5588.26</v>
      </c>
      <c r="AR61" s="124">
        <v>51540</v>
      </c>
      <c r="AS61" s="124">
        <v>0</v>
      </c>
      <c r="AT61" s="124">
        <v>0</v>
      </c>
      <c r="AU61" s="124">
        <v>0</v>
      </c>
      <c r="AV61" s="123">
        <v>29</v>
      </c>
      <c r="AW61" s="123"/>
      <c r="AX61" s="123"/>
      <c r="AY61" s="123"/>
      <c r="AZ61" s="123"/>
      <c r="BA61" s="123"/>
      <c r="BB61" s="123" t="s">
        <v>280</v>
      </c>
      <c r="BC61" s="123" t="s">
        <v>281</v>
      </c>
      <c r="BD61" s="123"/>
      <c r="BE61" s="124">
        <v>0</v>
      </c>
      <c r="BF61" s="123" t="s">
        <v>292</v>
      </c>
      <c r="BG61" s="123" t="s">
        <v>392</v>
      </c>
      <c r="BH61" s="123" t="s">
        <v>686</v>
      </c>
      <c r="BI61" s="94" t="s">
        <v>100</v>
      </c>
      <c r="BJ61" s="120">
        <v>46211</v>
      </c>
      <c r="BK61" s="93" t="s">
        <v>103</v>
      </c>
      <c r="BL61" s="94" t="s">
        <v>108</v>
      </c>
      <c r="BM61" s="95" t="s">
        <v>180</v>
      </c>
      <c r="BN61" s="93" t="s">
        <v>222</v>
      </c>
      <c r="BO61" s="93"/>
      <c r="BP61" s="42"/>
      <c r="BQ61" s="119"/>
    </row>
    <row r="62" spans="1:69" ht="34.5" hidden="1" x14ac:dyDescent="0.35">
      <c r="A62" s="133">
        <v>84</v>
      </c>
      <c r="B62" s="123" t="s">
        <v>256</v>
      </c>
      <c r="C62" s="123" t="s">
        <v>257</v>
      </c>
      <c r="D62" s="123" t="s">
        <v>258</v>
      </c>
      <c r="E62" s="123" t="s">
        <v>259</v>
      </c>
      <c r="F62" s="123" t="s">
        <v>259</v>
      </c>
      <c r="G62" s="123" t="s">
        <v>260</v>
      </c>
      <c r="H62" s="123" t="s">
        <v>261</v>
      </c>
      <c r="I62" s="123">
        <v>208773</v>
      </c>
      <c r="J62" s="123" t="s">
        <v>283</v>
      </c>
      <c r="K62" s="123">
        <v>208773</v>
      </c>
      <c r="L62" s="123" t="s">
        <v>284</v>
      </c>
      <c r="M62" s="123" t="s">
        <v>285</v>
      </c>
      <c r="N62" s="123">
        <v>471272</v>
      </c>
      <c r="O62" s="123" t="s">
        <v>286</v>
      </c>
      <c r="P62" s="123">
        <v>864265</v>
      </c>
      <c r="Q62" s="123" t="s">
        <v>287</v>
      </c>
      <c r="R62" s="123" t="s">
        <v>304</v>
      </c>
      <c r="S62" s="123" t="s">
        <v>292</v>
      </c>
      <c r="T62" s="123" t="s">
        <v>292</v>
      </c>
      <c r="U62" s="123" t="s">
        <v>269</v>
      </c>
      <c r="V62" s="123" t="s">
        <v>270</v>
      </c>
      <c r="W62" s="123">
        <v>0</v>
      </c>
      <c r="X62" s="123" t="s">
        <v>291</v>
      </c>
      <c r="Y62" s="123">
        <v>360514161</v>
      </c>
      <c r="Z62" s="123" t="s">
        <v>293</v>
      </c>
      <c r="AA62" s="123" t="s">
        <v>381</v>
      </c>
      <c r="AB62" s="124">
        <v>27000</v>
      </c>
      <c r="AC62" s="123"/>
      <c r="AD62" s="123">
        <v>50</v>
      </c>
      <c r="AE62" s="123" t="s">
        <v>356</v>
      </c>
      <c r="AF62" s="123" t="s">
        <v>337</v>
      </c>
      <c r="AG62" s="123" t="s">
        <v>338</v>
      </c>
      <c r="AH62" s="123" t="s">
        <v>277</v>
      </c>
      <c r="AI62" s="123" t="s">
        <v>384</v>
      </c>
      <c r="AJ62" s="124">
        <v>610</v>
      </c>
      <c r="AK62" s="124">
        <v>610</v>
      </c>
      <c r="AL62" s="123" t="s">
        <v>332</v>
      </c>
      <c r="AM62" s="124">
        <v>2828.86</v>
      </c>
      <c r="AN62" s="124">
        <v>831.14</v>
      </c>
      <c r="AO62" s="124">
        <v>3660</v>
      </c>
      <c r="AP62" s="124">
        <v>24171.14</v>
      </c>
      <c r="AQ62" s="124">
        <v>2824.86</v>
      </c>
      <c r="AR62" s="124">
        <v>26996</v>
      </c>
      <c r="AS62" s="124">
        <v>0</v>
      </c>
      <c r="AT62" s="124">
        <v>0</v>
      </c>
      <c r="AU62" s="124">
        <v>0</v>
      </c>
      <c r="AV62" s="123">
        <v>6</v>
      </c>
      <c r="AW62" s="123"/>
      <c r="AX62" s="123"/>
      <c r="AY62" s="123"/>
      <c r="AZ62" s="123"/>
      <c r="BA62" s="123"/>
      <c r="BB62" s="123" t="s">
        <v>280</v>
      </c>
      <c r="BC62" s="123" t="s">
        <v>281</v>
      </c>
      <c r="BD62" s="123"/>
      <c r="BE62" s="124">
        <v>0</v>
      </c>
      <c r="BF62" s="123" t="s">
        <v>292</v>
      </c>
      <c r="BG62" s="123" t="s">
        <v>392</v>
      </c>
      <c r="BH62" s="123" t="s">
        <v>686</v>
      </c>
      <c r="BI62" s="94" t="s">
        <v>100</v>
      </c>
      <c r="BJ62" s="120">
        <v>46211</v>
      </c>
      <c r="BK62" s="93" t="s">
        <v>103</v>
      </c>
      <c r="BL62" s="94" t="s">
        <v>108</v>
      </c>
      <c r="BM62" s="95" t="s">
        <v>180</v>
      </c>
      <c r="BN62" s="93" t="s">
        <v>222</v>
      </c>
      <c r="BO62" s="93"/>
      <c r="BP62" s="42"/>
      <c r="BQ62" s="119"/>
    </row>
    <row r="63" spans="1:69" ht="34.5" hidden="1" x14ac:dyDescent="0.35">
      <c r="A63" s="133">
        <v>85</v>
      </c>
      <c r="B63" s="123" t="s">
        <v>256</v>
      </c>
      <c r="C63" s="123" t="s">
        <v>257</v>
      </c>
      <c r="D63" s="123" t="s">
        <v>258</v>
      </c>
      <c r="E63" s="123" t="s">
        <v>259</v>
      </c>
      <c r="F63" s="123" t="s">
        <v>259</v>
      </c>
      <c r="G63" s="123" t="s">
        <v>260</v>
      </c>
      <c r="H63" s="123" t="s">
        <v>261</v>
      </c>
      <c r="I63" s="123">
        <v>208773</v>
      </c>
      <c r="J63" s="123" t="s">
        <v>283</v>
      </c>
      <c r="K63" s="123">
        <v>208773</v>
      </c>
      <c r="L63" s="123" t="s">
        <v>284</v>
      </c>
      <c r="M63" s="123" t="s">
        <v>285</v>
      </c>
      <c r="N63" s="123">
        <v>471272</v>
      </c>
      <c r="O63" s="123" t="s">
        <v>286</v>
      </c>
      <c r="P63" s="123">
        <v>862190</v>
      </c>
      <c r="Q63" s="123" t="s">
        <v>305</v>
      </c>
      <c r="R63" s="123" t="s">
        <v>267</v>
      </c>
      <c r="S63" s="123" t="s">
        <v>328</v>
      </c>
      <c r="T63" s="123" t="s">
        <v>328</v>
      </c>
      <c r="U63" s="123" t="s">
        <v>299</v>
      </c>
      <c r="V63" s="123" t="s">
        <v>270</v>
      </c>
      <c r="W63" s="123">
        <v>0</v>
      </c>
      <c r="X63" s="123" t="s">
        <v>291</v>
      </c>
      <c r="Y63" s="123">
        <v>360597382</v>
      </c>
      <c r="Z63" s="123" t="s">
        <v>323</v>
      </c>
      <c r="AA63" s="123" t="s">
        <v>388</v>
      </c>
      <c r="AB63" s="124">
        <v>60000</v>
      </c>
      <c r="AC63" s="123"/>
      <c r="AD63" s="123">
        <v>102</v>
      </c>
      <c r="AE63" s="123" t="s">
        <v>329</v>
      </c>
      <c r="AF63" s="123" t="s">
        <v>389</v>
      </c>
      <c r="AG63" s="123" t="s">
        <v>390</v>
      </c>
      <c r="AH63" s="123" t="s">
        <v>331</v>
      </c>
      <c r="AI63" s="123" t="s">
        <v>391</v>
      </c>
      <c r="AJ63" s="124">
        <v>750</v>
      </c>
      <c r="AK63" s="124">
        <v>750</v>
      </c>
      <c r="AL63" s="123" t="s">
        <v>332</v>
      </c>
      <c r="AM63" s="124">
        <v>1316.05</v>
      </c>
      <c r="AN63" s="124">
        <v>933.95</v>
      </c>
      <c r="AO63" s="124">
        <v>2250</v>
      </c>
      <c r="AP63" s="124">
        <v>58683.95</v>
      </c>
      <c r="AQ63" s="124">
        <v>15887.05</v>
      </c>
      <c r="AR63" s="124">
        <v>74571</v>
      </c>
      <c r="AS63" s="124">
        <v>0</v>
      </c>
      <c r="AT63" s="124">
        <v>0</v>
      </c>
      <c r="AU63" s="124">
        <v>0</v>
      </c>
      <c r="AV63" s="123">
        <v>3</v>
      </c>
      <c r="AW63" s="123"/>
      <c r="AX63" s="123"/>
      <c r="AY63" s="123"/>
      <c r="AZ63" s="123"/>
      <c r="BA63" s="123"/>
      <c r="BB63" s="123" t="s">
        <v>280</v>
      </c>
      <c r="BC63" s="123" t="s">
        <v>281</v>
      </c>
      <c r="BD63" s="123"/>
      <c r="BE63" s="124">
        <v>0</v>
      </c>
      <c r="BF63" s="123" t="s">
        <v>328</v>
      </c>
      <c r="BG63" s="123" t="s">
        <v>407</v>
      </c>
      <c r="BH63" s="123" t="s">
        <v>686</v>
      </c>
      <c r="BI63" s="94" t="s">
        <v>100</v>
      </c>
      <c r="BJ63" s="120">
        <v>46211</v>
      </c>
      <c r="BK63" s="93" t="s">
        <v>103</v>
      </c>
      <c r="BL63" s="94" t="s">
        <v>108</v>
      </c>
      <c r="BM63" s="95" t="s">
        <v>180</v>
      </c>
      <c r="BN63" s="93" t="s">
        <v>222</v>
      </c>
      <c r="BO63" s="93"/>
      <c r="BP63" s="42"/>
      <c r="BQ63" s="119"/>
    </row>
    <row r="64" spans="1:69" ht="34.5" hidden="1" x14ac:dyDescent="0.35">
      <c r="A64" s="133">
        <v>86</v>
      </c>
      <c r="B64" s="123" t="s">
        <v>256</v>
      </c>
      <c r="C64" s="123" t="s">
        <v>257</v>
      </c>
      <c r="D64" s="123" t="s">
        <v>258</v>
      </c>
      <c r="E64" s="123" t="s">
        <v>259</v>
      </c>
      <c r="F64" s="123" t="s">
        <v>259</v>
      </c>
      <c r="G64" s="123" t="s">
        <v>260</v>
      </c>
      <c r="H64" s="123" t="s">
        <v>261</v>
      </c>
      <c r="I64" s="123">
        <v>208773</v>
      </c>
      <c r="J64" s="123" t="s">
        <v>283</v>
      </c>
      <c r="K64" s="123">
        <v>208773</v>
      </c>
      <c r="L64" s="123" t="s">
        <v>284</v>
      </c>
      <c r="M64" s="123" t="s">
        <v>285</v>
      </c>
      <c r="N64" s="123">
        <v>471272</v>
      </c>
      <c r="O64" s="123" t="s">
        <v>286</v>
      </c>
      <c r="P64" s="123">
        <v>862190</v>
      </c>
      <c r="Q64" s="123" t="s">
        <v>305</v>
      </c>
      <c r="R64" s="123" t="s">
        <v>267</v>
      </c>
      <c r="S64" s="123" t="s">
        <v>317</v>
      </c>
      <c r="T64" s="123" t="s">
        <v>317</v>
      </c>
      <c r="U64" s="123" t="s">
        <v>299</v>
      </c>
      <c r="V64" s="123" t="s">
        <v>270</v>
      </c>
      <c r="W64" s="123">
        <v>0</v>
      </c>
      <c r="X64" s="123" t="s">
        <v>291</v>
      </c>
      <c r="Y64" s="123">
        <v>360478418</v>
      </c>
      <c r="Z64" s="123" t="s">
        <v>318</v>
      </c>
      <c r="AA64" s="123" t="s">
        <v>375</v>
      </c>
      <c r="AB64" s="124">
        <v>23000</v>
      </c>
      <c r="AC64" s="123"/>
      <c r="AD64" s="123">
        <v>50</v>
      </c>
      <c r="AE64" s="123" t="s">
        <v>329</v>
      </c>
      <c r="AF64" s="123" t="s">
        <v>376</v>
      </c>
      <c r="AG64" s="123" t="s">
        <v>377</v>
      </c>
      <c r="AH64" s="123" t="s">
        <v>331</v>
      </c>
      <c r="AI64" s="123" t="s">
        <v>378</v>
      </c>
      <c r="AJ64" s="124">
        <v>520</v>
      </c>
      <c r="AK64" s="124">
        <v>520</v>
      </c>
      <c r="AL64" s="123" t="s">
        <v>332</v>
      </c>
      <c r="AM64" s="124">
        <v>2829.35</v>
      </c>
      <c r="AN64" s="124">
        <v>810.65</v>
      </c>
      <c r="AO64" s="124">
        <v>3640</v>
      </c>
      <c r="AP64" s="124">
        <v>20170.650000000001</v>
      </c>
      <c r="AQ64" s="124">
        <v>2301.35</v>
      </c>
      <c r="AR64" s="124">
        <v>22472</v>
      </c>
      <c r="AS64" s="124">
        <v>0</v>
      </c>
      <c r="AT64" s="124">
        <v>0</v>
      </c>
      <c r="AU64" s="124">
        <v>0</v>
      </c>
      <c r="AV64" s="123">
        <v>7</v>
      </c>
      <c r="AW64" s="123"/>
      <c r="AX64" s="123"/>
      <c r="AY64" s="123"/>
      <c r="AZ64" s="123"/>
      <c r="BA64" s="123"/>
      <c r="BB64" s="123" t="s">
        <v>280</v>
      </c>
      <c r="BC64" s="123" t="s">
        <v>281</v>
      </c>
      <c r="BD64" s="123"/>
      <c r="BE64" s="124">
        <v>0</v>
      </c>
      <c r="BF64" s="123" t="s">
        <v>317</v>
      </c>
      <c r="BG64" s="123" t="s">
        <v>402</v>
      </c>
      <c r="BH64" s="123" t="s">
        <v>686</v>
      </c>
      <c r="BI64" s="94" t="s">
        <v>100</v>
      </c>
      <c r="BJ64" s="120">
        <v>46211</v>
      </c>
      <c r="BK64" s="93" t="s">
        <v>103</v>
      </c>
      <c r="BL64" s="94" t="s">
        <v>108</v>
      </c>
      <c r="BM64" s="95" t="s">
        <v>180</v>
      </c>
      <c r="BN64" s="93" t="s">
        <v>222</v>
      </c>
      <c r="BO64" s="93"/>
      <c r="BP64" s="42"/>
      <c r="BQ64" s="119"/>
    </row>
    <row r="65" spans="1:69" ht="34.5" hidden="1" x14ac:dyDescent="0.35">
      <c r="A65" s="133">
        <v>87</v>
      </c>
      <c r="B65" s="123" t="s">
        <v>256</v>
      </c>
      <c r="C65" s="123" t="s">
        <v>257</v>
      </c>
      <c r="D65" s="123" t="s">
        <v>258</v>
      </c>
      <c r="E65" s="123" t="s">
        <v>259</v>
      </c>
      <c r="F65" s="123" t="s">
        <v>259</v>
      </c>
      <c r="G65" s="123" t="s">
        <v>260</v>
      </c>
      <c r="H65" s="123" t="s">
        <v>261</v>
      </c>
      <c r="I65" s="123">
        <v>208773</v>
      </c>
      <c r="J65" s="123" t="s">
        <v>283</v>
      </c>
      <c r="K65" s="123">
        <v>208773</v>
      </c>
      <c r="L65" s="123" t="s">
        <v>284</v>
      </c>
      <c r="M65" s="123" t="s">
        <v>285</v>
      </c>
      <c r="N65" s="123">
        <v>471272</v>
      </c>
      <c r="O65" s="123" t="s">
        <v>286</v>
      </c>
      <c r="P65" s="123">
        <v>862190</v>
      </c>
      <c r="Q65" s="123" t="s">
        <v>305</v>
      </c>
      <c r="R65" s="123" t="s">
        <v>267</v>
      </c>
      <c r="S65" s="123" t="s">
        <v>324</v>
      </c>
      <c r="T65" s="123" t="s">
        <v>324</v>
      </c>
      <c r="U65" s="123" t="s">
        <v>299</v>
      </c>
      <c r="V65" s="123" t="s">
        <v>270</v>
      </c>
      <c r="W65" s="123">
        <v>0</v>
      </c>
      <c r="X65" s="123" t="s">
        <v>291</v>
      </c>
      <c r="Y65" s="123">
        <v>360503888</v>
      </c>
      <c r="Z65" s="123" t="s">
        <v>325</v>
      </c>
      <c r="AA65" s="123" t="s">
        <v>381</v>
      </c>
      <c r="AB65" s="124">
        <v>60000</v>
      </c>
      <c r="AC65" s="123"/>
      <c r="AD65" s="123">
        <v>102</v>
      </c>
      <c r="AE65" s="123" t="s">
        <v>329</v>
      </c>
      <c r="AF65" s="123" t="s">
        <v>382</v>
      </c>
      <c r="AG65" s="123" t="s">
        <v>383</v>
      </c>
      <c r="AH65" s="123" t="s">
        <v>331</v>
      </c>
      <c r="AI65" s="123" t="s">
        <v>384</v>
      </c>
      <c r="AJ65" s="124">
        <v>750</v>
      </c>
      <c r="AK65" s="124">
        <v>750</v>
      </c>
      <c r="AL65" s="123" t="s">
        <v>332</v>
      </c>
      <c r="AM65" s="124">
        <v>2607.42</v>
      </c>
      <c r="AN65" s="124">
        <v>1892.58</v>
      </c>
      <c r="AO65" s="124">
        <v>4500</v>
      </c>
      <c r="AP65" s="124">
        <v>57392.58</v>
      </c>
      <c r="AQ65" s="124">
        <v>15069.42</v>
      </c>
      <c r="AR65" s="124">
        <v>72462</v>
      </c>
      <c r="AS65" s="124">
        <v>0</v>
      </c>
      <c r="AT65" s="124">
        <v>0</v>
      </c>
      <c r="AU65" s="124">
        <v>0</v>
      </c>
      <c r="AV65" s="123">
        <v>6</v>
      </c>
      <c r="AW65" s="123"/>
      <c r="AX65" s="123"/>
      <c r="AY65" s="123"/>
      <c r="AZ65" s="123"/>
      <c r="BA65" s="123"/>
      <c r="BB65" s="123" t="s">
        <v>280</v>
      </c>
      <c r="BC65" s="123" t="s">
        <v>281</v>
      </c>
      <c r="BD65" s="123"/>
      <c r="BE65" s="124">
        <v>0</v>
      </c>
      <c r="BF65" s="123" t="s">
        <v>324</v>
      </c>
      <c r="BG65" s="123" t="s">
        <v>405</v>
      </c>
      <c r="BH65" s="123" t="s">
        <v>686</v>
      </c>
      <c r="BI65" s="94" t="s">
        <v>100</v>
      </c>
      <c r="BJ65" s="120">
        <v>46211</v>
      </c>
      <c r="BK65" s="93" t="s">
        <v>103</v>
      </c>
      <c r="BL65" s="94" t="s">
        <v>108</v>
      </c>
      <c r="BM65" s="95" t="s">
        <v>180</v>
      </c>
      <c r="BN65" s="93" t="s">
        <v>222</v>
      </c>
      <c r="BO65" s="93"/>
      <c r="BP65" s="42"/>
      <c r="BQ65" s="119"/>
    </row>
    <row r="66" spans="1:69" ht="34.5" hidden="1" x14ac:dyDescent="0.35">
      <c r="A66" s="133">
        <v>88</v>
      </c>
      <c r="B66" s="123" t="s">
        <v>256</v>
      </c>
      <c r="C66" s="123" t="s">
        <v>257</v>
      </c>
      <c r="D66" s="123" t="s">
        <v>258</v>
      </c>
      <c r="E66" s="123" t="s">
        <v>259</v>
      </c>
      <c r="F66" s="123" t="s">
        <v>259</v>
      </c>
      <c r="G66" s="123" t="s">
        <v>260</v>
      </c>
      <c r="H66" s="123" t="s">
        <v>261</v>
      </c>
      <c r="I66" s="123">
        <v>208773</v>
      </c>
      <c r="J66" s="123" t="s">
        <v>283</v>
      </c>
      <c r="K66" s="123">
        <v>208773</v>
      </c>
      <c r="L66" s="123" t="s">
        <v>284</v>
      </c>
      <c r="M66" s="123" t="s">
        <v>285</v>
      </c>
      <c r="N66" s="123">
        <v>471272</v>
      </c>
      <c r="O66" s="123" t="s">
        <v>286</v>
      </c>
      <c r="P66" s="123">
        <v>862190</v>
      </c>
      <c r="Q66" s="123" t="s">
        <v>305</v>
      </c>
      <c r="R66" s="123" t="s">
        <v>267</v>
      </c>
      <c r="S66" s="123" t="s">
        <v>326</v>
      </c>
      <c r="T66" s="123" t="s">
        <v>326</v>
      </c>
      <c r="U66" s="123" t="s">
        <v>299</v>
      </c>
      <c r="V66" s="123" t="s">
        <v>270</v>
      </c>
      <c r="W66" s="123">
        <v>0</v>
      </c>
      <c r="X66" s="123" t="s">
        <v>291</v>
      </c>
      <c r="Y66" s="123">
        <v>360549775</v>
      </c>
      <c r="Z66" s="123" t="s">
        <v>327</v>
      </c>
      <c r="AA66" s="123" t="s">
        <v>384</v>
      </c>
      <c r="AB66" s="124">
        <v>50000</v>
      </c>
      <c r="AC66" s="123"/>
      <c r="AD66" s="123">
        <v>102</v>
      </c>
      <c r="AE66" s="123" t="s">
        <v>329</v>
      </c>
      <c r="AF66" s="123" t="s">
        <v>385</v>
      </c>
      <c r="AG66" s="123" t="s">
        <v>386</v>
      </c>
      <c r="AH66" s="123" t="s">
        <v>331</v>
      </c>
      <c r="AI66" s="123" t="s">
        <v>387</v>
      </c>
      <c r="AJ66" s="124">
        <v>630</v>
      </c>
      <c r="AK66" s="124">
        <v>630</v>
      </c>
      <c r="AL66" s="123" t="s">
        <v>332</v>
      </c>
      <c r="AM66" s="124">
        <v>1922.49</v>
      </c>
      <c r="AN66" s="124">
        <v>1227.51</v>
      </c>
      <c r="AO66" s="124">
        <v>3150</v>
      </c>
      <c r="AP66" s="124">
        <v>48077.51</v>
      </c>
      <c r="AQ66" s="124">
        <v>12578.49</v>
      </c>
      <c r="AR66" s="124">
        <v>60656</v>
      </c>
      <c r="AS66" s="124">
        <v>0</v>
      </c>
      <c r="AT66" s="124">
        <v>0</v>
      </c>
      <c r="AU66" s="124">
        <v>0</v>
      </c>
      <c r="AV66" s="123">
        <v>5</v>
      </c>
      <c r="AW66" s="123"/>
      <c r="AX66" s="123"/>
      <c r="AY66" s="123"/>
      <c r="AZ66" s="123"/>
      <c r="BA66" s="123"/>
      <c r="BB66" s="123" t="s">
        <v>280</v>
      </c>
      <c r="BC66" s="123" t="s">
        <v>281</v>
      </c>
      <c r="BD66" s="123"/>
      <c r="BE66" s="124">
        <v>0</v>
      </c>
      <c r="BF66" s="123" t="s">
        <v>326</v>
      </c>
      <c r="BG66" s="123" t="s">
        <v>406</v>
      </c>
      <c r="BH66" s="123" t="s">
        <v>686</v>
      </c>
      <c r="BI66" s="94" t="s">
        <v>100</v>
      </c>
      <c r="BJ66" s="120">
        <v>46211</v>
      </c>
      <c r="BK66" s="93" t="s">
        <v>103</v>
      </c>
      <c r="BL66" s="94" t="s">
        <v>108</v>
      </c>
      <c r="BM66" s="95" t="s">
        <v>180</v>
      </c>
      <c r="BN66" s="93" t="s">
        <v>222</v>
      </c>
      <c r="BO66" s="93"/>
      <c r="BP66" s="42"/>
      <c r="BQ66" s="119"/>
    </row>
    <row r="67" spans="1:69" ht="34.5" hidden="1" x14ac:dyDescent="0.35">
      <c r="A67" s="133">
        <v>89</v>
      </c>
      <c r="B67" s="123" t="s">
        <v>256</v>
      </c>
      <c r="C67" s="123" t="s">
        <v>257</v>
      </c>
      <c r="D67" s="123" t="s">
        <v>258</v>
      </c>
      <c r="E67" s="123" t="s">
        <v>259</v>
      </c>
      <c r="F67" s="123" t="s">
        <v>259</v>
      </c>
      <c r="G67" s="123" t="s">
        <v>260</v>
      </c>
      <c r="H67" s="123" t="s">
        <v>261</v>
      </c>
      <c r="I67" s="123">
        <v>208773</v>
      </c>
      <c r="J67" s="123" t="s">
        <v>283</v>
      </c>
      <c r="K67" s="123">
        <v>208773</v>
      </c>
      <c r="L67" s="123" t="s">
        <v>284</v>
      </c>
      <c r="M67" s="123" t="s">
        <v>285</v>
      </c>
      <c r="N67" s="123">
        <v>471272</v>
      </c>
      <c r="O67" s="123" t="s">
        <v>286</v>
      </c>
      <c r="P67" s="123">
        <v>862190</v>
      </c>
      <c r="Q67" s="123" t="s">
        <v>305</v>
      </c>
      <c r="R67" s="123" t="s">
        <v>267</v>
      </c>
      <c r="S67" s="123" t="s">
        <v>306</v>
      </c>
      <c r="T67" s="123" t="s">
        <v>306</v>
      </c>
      <c r="U67" s="123" t="s">
        <v>299</v>
      </c>
      <c r="V67" s="123" t="s">
        <v>270</v>
      </c>
      <c r="W67" s="123">
        <v>0</v>
      </c>
      <c r="X67" s="123" t="s">
        <v>291</v>
      </c>
      <c r="Y67" s="123">
        <v>360317785</v>
      </c>
      <c r="Z67" s="123" t="s">
        <v>307</v>
      </c>
      <c r="AA67" s="123" t="s">
        <v>357</v>
      </c>
      <c r="AB67" s="124">
        <v>50000</v>
      </c>
      <c r="AC67" s="123"/>
      <c r="AD67" s="123">
        <v>102</v>
      </c>
      <c r="AE67" s="123" t="s">
        <v>329</v>
      </c>
      <c r="AF67" s="123" t="s">
        <v>358</v>
      </c>
      <c r="AG67" s="123" t="s">
        <v>359</v>
      </c>
      <c r="AH67" s="123" t="s">
        <v>331</v>
      </c>
      <c r="AI67" s="123" t="s">
        <v>360</v>
      </c>
      <c r="AJ67" s="124">
        <v>630</v>
      </c>
      <c r="AK67" s="124">
        <v>630</v>
      </c>
      <c r="AL67" s="123" t="s">
        <v>332</v>
      </c>
      <c r="AM67" s="124">
        <v>4986.29</v>
      </c>
      <c r="AN67" s="124">
        <v>3203.71</v>
      </c>
      <c r="AO67" s="124">
        <v>8190</v>
      </c>
      <c r="AP67" s="124">
        <v>45013.71</v>
      </c>
      <c r="AQ67" s="124">
        <v>10779.29</v>
      </c>
      <c r="AR67" s="124">
        <v>55793</v>
      </c>
      <c r="AS67" s="124">
        <v>0</v>
      </c>
      <c r="AT67" s="124">
        <v>0</v>
      </c>
      <c r="AU67" s="124">
        <v>0</v>
      </c>
      <c r="AV67" s="123">
        <v>13</v>
      </c>
      <c r="AW67" s="123"/>
      <c r="AX67" s="123"/>
      <c r="AY67" s="123"/>
      <c r="AZ67" s="123"/>
      <c r="BA67" s="123"/>
      <c r="BB67" s="123" t="s">
        <v>280</v>
      </c>
      <c r="BC67" s="123" t="s">
        <v>281</v>
      </c>
      <c r="BD67" s="123"/>
      <c r="BE67" s="124">
        <v>0</v>
      </c>
      <c r="BF67" s="123" t="s">
        <v>306</v>
      </c>
      <c r="BG67" s="123" t="s">
        <v>397</v>
      </c>
      <c r="BH67" s="123" t="s">
        <v>686</v>
      </c>
      <c r="BI67" s="94" t="s">
        <v>100</v>
      </c>
      <c r="BJ67" s="120">
        <v>46211</v>
      </c>
      <c r="BK67" s="93" t="s">
        <v>103</v>
      </c>
      <c r="BL67" s="94" t="s">
        <v>108</v>
      </c>
      <c r="BM67" s="95" t="s">
        <v>180</v>
      </c>
      <c r="BN67" s="93" t="s">
        <v>222</v>
      </c>
      <c r="BO67" s="93"/>
      <c r="BP67" s="42"/>
      <c r="BQ67" s="119"/>
    </row>
    <row r="68" spans="1:69" ht="34.5" hidden="1" x14ac:dyDescent="0.35">
      <c r="A68" s="133">
        <v>90</v>
      </c>
      <c r="B68" s="123" t="s">
        <v>256</v>
      </c>
      <c r="C68" s="123" t="s">
        <v>257</v>
      </c>
      <c r="D68" s="123" t="s">
        <v>258</v>
      </c>
      <c r="E68" s="123" t="s">
        <v>259</v>
      </c>
      <c r="F68" s="123" t="s">
        <v>259</v>
      </c>
      <c r="G68" s="123" t="s">
        <v>260</v>
      </c>
      <c r="H68" s="123" t="s">
        <v>261</v>
      </c>
      <c r="I68" s="123">
        <v>208773</v>
      </c>
      <c r="J68" s="123" t="s">
        <v>283</v>
      </c>
      <c r="K68" s="123">
        <v>208773</v>
      </c>
      <c r="L68" s="123" t="s">
        <v>284</v>
      </c>
      <c r="M68" s="123" t="s">
        <v>285</v>
      </c>
      <c r="N68" s="123">
        <v>471272</v>
      </c>
      <c r="O68" s="123" t="s">
        <v>286</v>
      </c>
      <c r="P68" s="123">
        <v>864265</v>
      </c>
      <c r="Q68" s="123" t="s">
        <v>287</v>
      </c>
      <c r="R68" s="123" t="s">
        <v>267</v>
      </c>
      <c r="S68" s="123" t="s">
        <v>294</v>
      </c>
      <c r="T68" s="123" t="s">
        <v>294</v>
      </c>
      <c r="U68" s="123" t="s">
        <v>269</v>
      </c>
      <c r="V68" s="123" t="s">
        <v>270</v>
      </c>
      <c r="W68" s="123">
        <v>0</v>
      </c>
      <c r="X68" s="123" t="s">
        <v>291</v>
      </c>
      <c r="Y68" s="123">
        <v>359987074</v>
      </c>
      <c r="Z68" s="123" t="s">
        <v>295</v>
      </c>
      <c r="AA68" s="123" t="s">
        <v>340</v>
      </c>
      <c r="AB68" s="124">
        <v>50000</v>
      </c>
      <c r="AC68" s="123"/>
      <c r="AD68" s="123">
        <v>75</v>
      </c>
      <c r="AE68" s="123" t="s">
        <v>274</v>
      </c>
      <c r="AF68" s="123" t="s">
        <v>341</v>
      </c>
      <c r="AG68" s="123" t="s">
        <v>342</v>
      </c>
      <c r="AH68" s="123" t="s">
        <v>331</v>
      </c>
      <c r="AI68" s="123" t="s">
        <v>343</v>
      </c>
      <c r="AJ68" s="124">
        <v>800</v>
      </c>
      <c r="AK68" s="124">
        <v>800</v>
      </c>
      <c r="AL68" s="123" t="s">
        <v>332</v>
      </c>
      <c r="AM68" s="124">
        <v>15045.21</v>
      </c>
      <c r="AN68" s="124">
        <v>5754.79</v>
      </c>
      <c r="AO68" s="124">
        <v>20800</v>
      </c>
      <c r="AP68" s="124">
        <v>34954.79</v>
      </c>
      <c r="AQ68" s="124">
        <v>4568.21</v>
      </c>
      <c r="AR68" s="124">
        <v>39523</v>
      </c>
      <c r="AS68" s="124">
        <v>0</v>
      </c>
      <c r="AT68" s="124">
        <v>0</v>
      </c>
      <c r="AU68" s="124">
        <v>0</v>
      </c>
      <c r="AV68" s="123">
        <v>26</v>
      </c>
      <c r="AW68" s="123"/>
      <c r="AX68" s="123"/>
      <c r="AY68" s="123"/>
      <c r="AZ68" s="123"/>
      <c r="BA68" s="123"/>
      <c r="BB68" s="123" t="s">
        <v>280</v>
      </c>
      <c r="BC68" s="123" t="s">
        <v>281</v>
      </c>
      <c r="BD68" s="123"/>
      <c r="BE68" s="124">
        <v>0</v>
      </c>
      <c r="BF68" s="123" t="s">
        <v>294</v>
      </c>
      <c r="BG68" s="123" t="s">
        <v>393</v>
      </c>
      <c r="BH68" s="123" t="s">
        <v>686</v>
      </c>
      <c r="BI68" s="94" t="s">
        <v>100</v>
      </c>
      <c r="BJ68" s="120">
        <v>46211</v>
      </c>
      <c r="BK68" s="93" t="s">
        <v>103</v>
      </c>
      <c r="BL68" s="94" t="s">
        <v>108</v>
      </c>
      <c r="BM68" s="95" t="s">
        <v>180</v>
      </c>
      <c r="BN68" s="93" t="s">
        <v>222</v>
      </c>
      <c r="BO68" s="93"/>
      <c r="BP68" s="42"/>
      <c r="BQ68" s="119"/>
    </row>
    <row r="69" spans="1:69" ht="34.5" hidden="1" x14ac:dyDescent="0.35">
      <c r="A69" s="133">
        <v>91</v>
      </c>
      <c r="B69" s="123" t="s">
        <v>256</v>
      </c>
      <c r="C69" s="123" t="s">
        <v>257</v>
      </c>
      <c r="D69" s="123" t="s">
        <v>258</v>
      </c>
      <c r="E69" s="123" t="s">
        <v>259</v>
      </c>
      <c r="F69" s="123" t="s">
        <v>259</v>
      </c>
      <c r="G69" s="123" t="s">
        <v>260</v>
      </c>
      <c r="H69" s="123" t="s">
        <v>261</v>
      </c>
      <c r="I69" s="123">
        <v>208773</v>
      </c>
      <c r="J69" s="123" t="s">
        <v>283</v>
      </c>
      <c r="K69" s="123">
        <v>208773</v>
      </c>
      <c r="L69" s="123" t="s">
        <v>284</v>
      </c>
      <c r="M69" s="123" t="s">
        <v>285</v>
      </c>
      <c r="N69" s="123">
        <v>471272</v>
      </c>
      <c r="O69" s="123" t="s">
        <v>286</v>
      </c>
      <c r="P69" s="123">
        <v>735286</v>
      </c>
      <c r="Q69" s="123" t="s">
        <v>289</v>
      </c>
      <c r="R69" s="123" t="s">
        <v>267</v>
      </c>
      <c r="S69" s="123" t="s">
        <v>319</v>
      </c>
      <c r="T69" s="123" t="s">
        <v>319</v>
      </c>
      <c r="U69" s="123" t="s">
        <v>269</v>
      </c>
      <c r="V69" s="123" t="s">
        <v>270</v>
      </c>
      <c r="W69" s="123">
        <v>0</v>
      </c>
      <c r="X69" s="123" t="s">
        <v>291</v>
      </c>
      <c r="Y69" s="123">
        <v>360487387</v>
      </c>
      <c r="Z69" s="123" t="s">
        <v>320</v>
      </c>
      <c r="AA69" s="123" t="s">
        <v>375</v>
      </c>
      <c r="AB69" s="124">
        <v>75000</v>
      </c>
      <c r="AC69" s="123"/>
      <c r="AD69" s="123">
        <v>102</v>
      </c>
      <c r="AE69" s="123" t="s">
        <v>274</v>
      </c>
      <c r="AF69" s="123" t="s">
        <v>379</v>
      </c>
      <c r="AG69" s="123" t="s">
        <v>380</v>
      </c>
      <c r="AH69" s="123" t="s">
        <v>331</v>
      </c>
      <c r="AI69" s="123" t="s">
        <v>378</v>
      </c>
      <c r="AJ69" s="124">
        <v>940</v>
      </c>
      <c r="AK69" s="124">
        <v>940</v>
      </c>
      <c r="AL69" s="123" t="s">
        <v>332</v>
      </c>
      <c r="AM69" s="124">
        <v>3856.82</v>
      </c>
      <c r="AN69" s="124">
        <v>2723.18</v>
      </c>
      <c r="AO69" s="124">
        <v>6580</v>
      </c>
      <c r="AP69" s="124">
        <v>71143.179999999993</v>
      </c>
      <c r="AQ69" s="124">
        <v>18402.82</v>
      </c>
      <c r="AR69" s="124">
        <v>89546</v>
      </c>
      <c r="AS69" s="124">
        <v>0</v>
      </c>
      <c r="AT69" s="124">
        <v>0</v>
      </c>
      <c r="AU69" s="124">
        <v>0</v>
      </c>
      <c r="AV69" s="123">
        <v>7</v>
      </c>
      <c r="AW69" s="123"/>
      <c r="AX69" s="123"/>
      <c r="AY69" s="123"/>
      <c r="AZ69" s="123"/>
      <c r="BA69" s="123"/>
      <c r="BB69" s="123" t="s">
        <v>280</v>
      </c>
      <c r="BC69" s="123" t="s">
        <v>281</v>
      </c>
      <c r="BD69" s="123"/>
      <c r="BE69" s="124">
        <v>0</v>
      </c>
      <c r="BF69" s="123" t="s">
        <v>319</v>
      </c>
      <c r="BG69" s="123" t="s">
        <v>403</v>
      </c>
      <c r="BH69" s="123" t="s">
        <v>686</v>
      </c>
      <c r="BI69" s="94" t="s">
        <v>100</v>
      </c>
      <c r="BJ69" s="120">
        <v>46211</v>
      </c>
      <c r="BK69" s="93" t="s">
        <v>103</v>
      </c>
      <c r="BL69" s="94" t="s">
        <v>108</v>
      </c>
      <c r="BM69" s="95" t="s">
        <v>180</v>
      </c>
      <c r="BN69" s="93" t="s">
        <v>222</v>
      </c>
      <c r="BO69" s="93"/>
      <c r="BP69" s="42"/>
      <c r="BQ69" s="119"/>
    </row>
    <row r="70" spans="1:69" ht="34.5" hidden="1" x14ac:dyDescent="0.35">
      <c r="A70" s="133">
        <v>92</v>
      </c>
      <c r="B70" s="123" t="s">
        <v>256</v>
      </c>
      <c r="C70" s="123" t="s">
        <v>257</v>
      </c>
      <c r="D70" s="123" t="s">
        <v>258</v>
      </c>
      <c r="E70" s="123" t="s">
        <v>259</v>
      </c>
      <c r="F70" s="123" t="s">
        <v>259</v>
      </c>
      <c r="G70" s="123" t="s">
        <v>260</v>
      </c>
      <c r="H70" s="123" t="s">
        <v>261</v>
      </c>
      <c r="I70" s="123">
        <v>208773</v>
      </c>
      <c r="J70" s="123" t="s">
        <v>283</v>
      </c>
      <c r="K70" s="123">
        <v>208773</v>
      </c>
      <c r="L70" s="123" t="s">
        <v>284</v>
      </c>
      <c r="M70" s="123" t="s">
        <v>285</v>
      </c>
      <c r="N70" s="123">
        <v>471272</v>
      </c>
      <c r="O70" s="123" t="s">
        <v>286</v>
      </c>
      <c r="P70" s="123">
        <v>735286</v>
      </c>
      <c r="Q70" s="123" t="s">
        <v>289</v>
      </c>
      <c r="R70" s="123" t="s">
        <v>267</v>
      </c>
      <c r="S70" s="123" t="s">
        <v>315</v>
      </c>
      <c r="T70" s="123" t="s">
        <v>315</v>
      </c>
      <c r="U70" s="123" t="s">
        <v>269</v>
      </c>
      <c r="V70" s="123" t="s">
        <v>270</v>
      </c>
      <c r="W70" s="123">
        <v>0</v>
      </c>
      <c r="X70" s="123" t="s">
        <v>291</v>
      </c>
      <c r="Y70" s="123">
        <v>360465896</v>
      </c>
      <c r="Z70" s="123" t="s">
        <v>316</v>
      </c>
      <c r="AA70" s="123" t="s">
        <v>369</v>
      </c>
      <c r="AB70" s="124">
        <v>80000</v>
      </c>
      <c r="AC70" s="123"/>
      <c r="AD70" s="123">
        <v>128</v>
      </c>
      <c r="AE70" s="123" t="s">
        <v>274</v>
      </c>
      <c r="AF70" s="123" t="s">
        <v>373</v>
      </c>
      <c r="AG70" s="123" t="s">
        <v>374</v>
      </c>
      <c r="AH70" s="123" t="s">
        <v>277</v>
      </c>
      <c r="AI70" s="123" t="s">
        <v>372</v>
      </c>
      <c r="AJ70" s="124">
        <v>840</v>
      </c>
      <c r="AK70" s="124">
        <v>840</v>
      </c>
      <c r="AL70" s="123" t="s">
        <v>332</v>
      </c>
      <c r="AM70" s="124">
        <v>3656.71</v>
      </c>
      <c r="AN70" s="124">
        <v>3063.29</v>
      </c>
      <c r="AO70" s="124">
        <v>6720</v>
      </c>
      <c r="AP70" s="124">
        <v>76343.289999999994</v>
      </c>
      <c r="AQ70" s="124">
        <v>24156.71</v>
      </c>
      <c r="AR70" s="124">
        <v>100500</v>
      </c>
      <c r="AS70" s="124">
        <v>0</v>
      </c>
      <c r="AT70" s="124">
        <v>0</v>
      </c>
      <c r="AU70" s="124">
        <v>0</v>
      </c>
      <c r="AV70" s="123">
        <v>8</v>
      </c>
      <c r="AW70" s="123"/>
      <c r="AX70" s="123"/>
      <c r="AY70" s="123"/>
      <c r="AZ70" s="123"/>
      <c r="BA70" s="123"/>
      <c r="BB70" s="123" t="s">
        <v>280</v>
      </c>
      <c r="BC70" s="123" t="s">
        <v>281</v>
      </c>
      <c r="BD70" s="123"/>
      <c r="BE70" s="124">
        <v>0</v>
      </c>
      <c r="BF70" s="123" t="s">
        <v>315</v>
      </c>
      <c r="BG70" s="123" t="s">
        <v>401</v>
      </c>
      <c r="BH70" s="123" t="s">
        <v>686</v>
      </c>
      <c r="BI70" s="94" t="s">
        <v>100</v>
      </c>
      <c r="BJ70" s="120">
        <v>46211</v>
      </c>
      <c r="BK70" s="93" t="s">
        <v>103</v>
      </c>
      <c r="BL70" s="94" t="s">
        <v>108</v>
      </c>
      <c r="BM70" s="95" t="s">
        <v>180</v>
      </c>
      <c r="BN70" s="93" t="s">
        <v>222</v>
      </c>
      <c r="BO70" s="93"/>
      <c r="BP70" s="42"/>
      <c r="BQ70" s="119"/>
    </row>
    <row r="71" spans="1:69" ht="34.5" hidden="1" x14ac:dyDescent="0.35">
      <c r="A71" s="133">
        <v>93</v>
      </c>
      <c r="B71" s="123" t="s">
        <v>256</v>
      </c>
      <c r="C71" s="123" t="s">
        <v>257</v>
      </c>
      <c r="D71" s="123" t="s">
        <v>258</v>
      </c>
      <c r="E71" s="123" t="s">
        <v>259</v>
      </c>
      <c r="F71" s="123" t="s">
        <v>259</v>
      </c>
      <c r="G71" s="123" t="s">
        <v>260</v>
      </c>
      <c r="H71" s="123" t="s">
        <v>261</v>
      </c>
      <c r="I71" s="123">
        <v>208773</v>
      </c>
      <c r="J71" s="123" t="s">
        <v>283</v>
      </c>
      <c r="K71" s="123">
        <v>208773</v>
      </c>
      <c r="L71" s="123" t="s">
        <v>284</v>
      </c>
      <c r="M71" s="123" t="s">
        <v>285</v>
      </c>
      <c r="N71" s="123">
        <v>471272</v>
      </c>
      <c r="O71" s="123" t="s">
        <v>286</v>
      </c>
      <c r="P71" s="123">
        <v>862190</v>
      </c>
      <c r="Q71" s="123" t="s">
        <v>305</v>
      </c>
      <c r="R71" s="123" t="s">
        <v>267</v>
      </c>
      <c r="S71" s="123" t="s">
        <v>321</v>
      </c>
      <c r="T71" s="123" t="s">
        <v>321</v>
      </c>
      <c r="U71" s="123" t="s">
        <v>299</v>
      </c>
      <c r="V71" s="123" t="s">
        <v>270</v>
      </c>
      <c r="W71" s="123">
        <v>0</v>
      </c>
      <c r="X71" s="123" t="s">
        <v>291</v>
      </c>
      <c r="Y71" s="123">
        <v>360487604</v>
      </c>
      <c r="Z71" s="123" t="s">
        <v>322</v>
      </c>
      <c r="AA71" s="123" t="s">
        <v>375</v>
      </c>
      <c r="AB71" s="124">
        <v>60000</v>
      </c>
      <c r="AC71" s="123"/>
      <c r="AD71" s="123">
        <v>102</v>
      </c>
      <c r="AE71" s="123" t="s">
        <v>329</v>
      </c>
      <c r="AF71" s="123" t="s">
        <v>376</v>
      </c>
      <c r="AG71" s="123" t="s">
        <v>377</v>
      </c>
      <c r="AH71" s="123" t="s">
        <v>331</v>
      </c>
      <c r="AI71" s="123" t="s">
        <v>378</v>
      </c>
      <c r="AJ71" s="124">
        <v>750</v>
      </c>
      <c r="AK71" s="124">
        <v>750</v>
      </c>
      <c r="AL71" s="123" t="s">
        <v>332</v>
      </c>
      <c r="AM71" s="124">
        <v>3071.24</v>
      </c>
      <c r="AN71" s="124">
        <v>2178.7600000000002</v>
      </c>
      <c r="AO71" s="124">
        <v>5250</v>
      </c>
      <c r="AP71" s="124">
        <v>56928.76</v>
      </c>
      <c r="AQ71" s="124">
        <v>14783.24</v>
      </c>
      <c r="AR71" s="124">
        <v>71712</v>
      </c>
      <c r="AS71" s="124">
        <v>0</v>
      </c>
      <c r="AT71" s="124">
        <v>0</v>
      </c>
      <c r="AU71" s="124">
        <v>0</v>
      </c>
      <c r="AV71" s="123">
        <v>7</v>
      </c>
      <c r="AW71" s="123"/>
      <c r="AX71" s="123"/>
      <c r="AY71" s="123"/>
      <c r="AZ71" s="123"/>
      <c r="BA71" s="123"/>
      <c r="BB71" s="123" t="s">
        <v>280</v>
      </c>
      <c r="BC71" s="123" t="s">
        <v>281</v>
      </c>
      <c r="BD71" s="123"/>
      <c r="BE71" s="124">
        <v>0</v>
      </c>
      <c r="BF71" s="123" t="s">
        <v>321</v>
      </c>
      <c r="BG71" s="123" t="s">
        <v>404</v>
      </c>
      <c r="BH71" s="123" t="s">
        <v>686</v>
      </c>
      <c r="BI71" s="94" t="s">
        <v>100</v>
      </c>
      <c r="BJ71" s="120">
        <v>46211</v>
      </c>
      <c r="BK71" s="93" t="s">
        <v>103</v>
      </c>
      <c r="BL71" s="94" t="s">
        <v>108</v>
      </c>
      <c r="BM71" s="95" t="s">
        <v>180</v>
      </c>
      <c r="BN71" s="93" t="s">
        <v>222</v>
      </c>
      <c r="BO71" s="93"/>
      <c r="BP71" s="42"/>
      <c r="BQ71" s="119"/>
    </row>
    <row r="72" spans="1:69" hidden="1" x14ac:dyDescent="0.35">
      <c r="A72" s="133">
        <v>94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0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3">
        <v>95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3">
        <v>96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3">
        <v>97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3">
        <v>98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3">
        <v>99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3">
        <v>100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3">
        <v>101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0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3">
        <v>102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3">
        <v>103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3">
        <v>104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3">
        <v>105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3">
        <v>106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2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3">
        <v>107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2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3">
        <v>108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2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3">
        <v>109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2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3">
        <v>110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2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3">
        <v>111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2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3">
        <v>112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3">
        <v>113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0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3">
        <v>114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0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3">
        <v>115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0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3">
        <v>116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0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3">
        <v>117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0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3">
        <v>118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3">
        <v>119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3">
        <v>120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3">
        <v>121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3">
        <v>122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3">
        <v>123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3">
        <v>124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125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126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127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2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128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2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129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2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130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2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131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2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132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133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134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135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136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137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138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0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139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140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141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2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142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2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143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2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144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145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146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2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147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148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149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150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t="34.25" hidden="1" customHeight="1" x14ac:dyDescent="0.35">
      <c r="A129" s="133">
        <v>151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t="34.25" hidden="1" customHeight="1" x14ac:dyDescent="0.35">
      <c r="A130" s="133">
        <v>152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153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154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155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156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0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157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158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159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160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161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162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163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164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2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165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2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166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2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167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168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169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170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171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172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173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174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175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176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idden="1" x14ac:dyDescent="0.35">
      <c r="A155" s="133">
        <v>177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idden="1" x14ac:dyDescent="0.35">
      <c r="A156" s="133">
        <v>178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179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0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180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181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182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2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183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184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185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0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186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187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188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189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190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191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192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193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0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194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195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196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197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198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199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t="22.75" hidden="1" customHeight="1" x14ac:dyDescent="0.35">
      <c r="A178" s="133">
        <v>200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201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202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203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204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205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2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206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207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208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209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210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211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2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212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213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214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215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216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 t="s">
        <v>228</v>
      </c>
    </row>
    <row r="195" spans="1:69" hidden="1" x14ac:dyDescent="0.35">
      <c r="A195" s="133">
        <v>217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 t="s">
        <v>228</v>
      </c>
    </row>
    <row r="196" spans="1:69" hidden="1" x14ac:dyDescent="0.35">
      <c r="A196" s="133">
        <v>218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219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2"/>
      <c r="BK197" s="93"/>
      <c r="BL197" s="94"/>
      <c r="BM197" s="95"/>
      <c r="BN197" s="93"/>
      <c r="BO197" s="93"/>
      <c r="BP197" s="42"/>
      <c r="BQ197" s="119" t="s">
        <v>230</v>
      </c>
    </row>
    <row r="198" spans="1:69" hidden="1" x14ac:dyDescent="0.35">
      <c r="A198" s="133">
        <v>220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 t="s">
        <v>230</v>
      </c>
    </row>
    <row r="199" spans="1:69" hidden="1" x14ac:dyDescent="0.35">
      <c r="A199" s="133">
        <v>221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 t="s">
        <v>230</v>
      </c>
    </row>
    <row r="200" spans="1:69" hidden="1" x14ac:dyDescent="0.35">
      <c r="A200" s="133">
        <v>222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 t="s">
        <v>230</v>
      </c>
    </row>
    <row r="201" spans="1:69" hidden="1" x14ac:dyDescent="0.35">
      <c r="A201" s="133">
        <v>223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 t="s">
        <v>230</v>
      </c>
    </row>
    <row r="202" spans="1:69" hidden="1" x14ac:dyDescent="0.35">
      <c r="A202" s="133">
        <v>224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 t="s">
        <v>230</v>
      </c>
    </row>
    <row r="203" spans="1:69" hidden="1" x14ac:dyDescent="0.35">
      <c r="A203" s="133">
        <v>225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 t="s">
        <v>229</v>
      </c>
    </row>
    <row r="204" spans="1:69" hidden="1" x14ac:dyDescent="0.35">
      <c r="A204" s="133">
        <v>226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 t="s">
        <v>229</v>
      </c>
    </row>
    <row r="205" spans="1:69" hidden="1" x14ac:dyDescent="0.35">
      <c r="A205" s="133">
        <v>227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 t="s">
        <v>228</v>
      </c>
    </row>
    <row r="206" spans="1:69" hidden="1" x14ac:dyDescent="0.35">
      <c r="A206" s="133">
        <v>228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21"/>
    </row>
    <row r="207" spans="1:69" hidden="1" x14ac:dyDescent="0.35">
      <c r="A207" s="133">
        <v>229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94"/>
      <c r="BI207" s="94"/>
      <c r="BJ207" s="94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230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94"/>
      <c r="BI208" s="94"/>
      <c r="BJ208" s="94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231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94"/>
      <c r="BI209" s="94"/>
      <c r="BJ209" s="94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232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94"/>
      <c r="BI210" s="94"/>
      <c r="BJ210" s="94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233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94"/>
      <c r="BI211" s="94"/>
      <c r="BJ211" s="94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234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94"/>
      <c r="BI212" s="94"/>
      <c r="BJ212" s="94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235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94"/>
      <c r="BI213" s="94"/>
      <c r="BJ213" s="94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236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94"/>
      <c r="BI214" s="94"/>
      <c r="BJ214" s="94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237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94"/>
      <c r="BI215" s="94"/>
      <c r="BJ215" s="94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238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94"/>
      <c r="BI216" s="94"/>
      <c r="BJ216" s="94"/>
      <c r="BK216" s="93"/>
      <c r="BL216" s="94"/>
      <c r="BM216" s="95"/>
      <c r="BN216" s="93"/>
      <c r="BO216" s="93"/>
      <c r="BP216" s="42"/>
      <c r="BQ216" s="119"/>
    </row>
    <row r="217" spans="1:69" ht="22.75" hidden="1" customHeight="1" x14ac:dyDescent="0.35">
      <c r="A217" s="133">
        <v>239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94"/>
      <c r="BI217" s="94"/>
      <c r="BJ217" s="94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240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94"/>
      <c r="BI218" s="94"/>
      <c r="BJ218" s="94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241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94"/>
      <c r="BI219" s="94"/>
      <c r="BJ219" s="94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242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94"/>
      <c r="BI220" s="94"/>
      <c r="BJ220" s="94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3">
        <v>243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94"/>
      <c r="BI221" s="94"/>
      <c r="BJ221" s="94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3">
        <v>244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94"/>
      <c r="BI222" s="94"/>
      <c r="BJ222" s="94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245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94"/>
      <c r="BI223" s="94"/>
      <c r="BJ223" s="94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3">
        <v>246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94"/>
      <c r="BI224" s="94"/>
      <c r="BJ224" s="94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3">
        <v>247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94"/>
      <c r="BI225" s="94"/>
      <c r="BJ225" s="94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3">
        <v>248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94"/>
      <c r="BI226" s="94"/>
      <c r="BJ226" s="94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3">
        <v>249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94"/>
      <c r="BI227" s="94"/>
      <c r="BJ227" s="94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3">
        <v>250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94"/>
      <c r="BI228" s="94"/>
      <c r="BJ228" s="94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3">
        <v>251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3">
        <v>252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3">
        <v>253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3">
        <v>254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hidden="1" x14ac:dyDescent="0.35">
      <c r="A233" s="133">
        <v>255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256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257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258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259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260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261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262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263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264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idden="1" x14ac:dyDescent="0.35">
      <c r="A243" s="133">
        <v>265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266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267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268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34.25" hidden="1" customHeight="1" x14ac:dyDescent="0.35">
      <c r="A247" s="133">
        <v>269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34.25" hidden="1" customHeight="1" x14ac:dyDescent="0.35">
      <c r="A248" s="133">
        <v>270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271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272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t="22.75" hidden="1" customHeight="1" x14ac:dyDescent="0.35">
      <c r="A251" s="133">
        <v>273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274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275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276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34.25" hidden="1" customHeight="1" x14ac:dyDescent="0.35">
      <c r="A255" s="133">
        <v>277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34.25" hidden="1" customHeight="1" x14ac:dyDescent="0.35">
      <c r="A256" s="133">
        <v>278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34.25" hidden="1" customHeight="1" x14ac:dyDescent="0.35">
      <c r="A257" s="133">
        <v>279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34.25" hidden="1" customHeight="1" x14ac:dyDescent="0.35">
      <c r="A258" s="133">
        <v>280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34.25" hidden="1" customHeight="1" x14ac:dyDescent="0.35">
      <c r="A259" s="133">
        <v>281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34.25" hidden="1" customHeight="1" x14ac:dyDescent="0.35">
      <c r="A260" s="133">
        <v>282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283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284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2.75" hidden="1" customHeight="1" x14ac:dyDescent="0.35">
      <c r="A263" s="133">
        <v>285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34.25" hidden="1" customHeight="1" x14ac:dyDescent="0.35">
      <c r="A264" s="133">
        <v>286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287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288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289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290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291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292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293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294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idden="1" x14ac:dyDescent="0.35">
      <c r="A273" s="133">
        <v>295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idden="1" x14ac:dyDescent="0.35">
      <c r="A274" s="133">
        <v>296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297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298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idden="1" x14ac:dyDescent="0.35">
      <c r="A277" s="133">
        <v>299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34.25" hidden="1" customHeight="1" x14ac:dyDescent="0.35">
      <c r="A278" s="133">
        <v>300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301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2.75" hidden="1" customHeight="1" x14ac:dyDescent="0.35">
      <c r="A280" s="133">
        <v>302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303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idden="1" x14ac:dyDescent="0.35">
      <c r="A282" s="133">
        <v>304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idden="1" x14ac:dyDescent="0.35">
      <c r="A283" s="133">
        <v>305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idden="1" x14ac:dyDescent="0.35">
      <c r="A284" s="133">
        <v>306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307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idden="1" x14ac:dyDescent="0.35">
      <c r="A286" s="133">
        <v>308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309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310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idden="1" x14ac:dyDescent="0.35">
      <c r="A289" s="133">
        <v>311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idden="1" x14ac:dyDescent="0.35">
      <c r="A290" s="133">
        <v>312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34.25" hidden="1" customHeight="1" x14ac:dyDescent="0.35">
      <c r="A291" s="133">
        <v>313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2.75" hidden="1" customHeight="1" x14ac:dyDescent="0.35">
      <c r="A292" s="133">
        <v>314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315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316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317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318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2.75" hidden="1" customHeight="1" x14ac:dyDescent="0.35">
      <c r="A297" s="133">
        <v>319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320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321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322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323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324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325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idden="1" x14ac:dyDescent="0.35">
      <c r="A304" s="133">
        <v>326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327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idden="1" x14ac:dyDescent="0.35">
      <c r="A306" s="133">
        <v>328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22.75" hidden="1" customHeight="1" x14ac:dyDescent="0.35">
      <c r="A307" s="133">
        <v>329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2.75" hidden="1" customHeight="1" x14ac:dyDescent="0.35">
      <c r="A308" s="133">
        <v>330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331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2.75" hidden="1" customHeight="1" x14ac:dyDescent="0.35">
      <c r="A310" s="133">
        <v>332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22.75" hidden="1" customHeight="1" x14ac:dyDescent="0.35">
      <c r="A311" s="133">
        <v>333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2.75" hidden="1" customHeight="1" x14ac:dyDescent="0.35">
      <c r="A312" s="133">
        <v>334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2.75" hidden="1" customHeight="1" x14ac:dyDescent="0.35">
      <c r="A313" s="133">
        <v>335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2.75" hidden="1" customHeight="1" x14ac:dyDescent="0.35">
      <c r="A314" s="133">
        <v>336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2.75" hidden="1" customHeight="1" x14ac:dyDescent="0.35">
      <c r="A315" s="133">
        <v>337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2.75" hidden="1" customHeight="1" x14ac:dyDescent="0.35">
      <c r="A316" s="133">
        <v>338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idden="1" x14ac:dyDescent="0.35">
      <c r="A317" s="133">
        <v>339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340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2.75" hidden="1" customHeight="1" x14ac:dyDescent="0.35">
      <c r="A319" s="133">
        <v>341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2.75" hidden="1" customHeight="1" x14ac:dyDescent="0.35">
      <c r="A320" s="133">
        <v>342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2.75" hidden="1" customHeight="1" x14ac:dyDescent="0.35">
      <c r="A321" s="133">
        <v>343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2.75" hidden="1" customHeight="1" x14ac:dyDescent="0.35">
      <c r="A322" s="133">
        <v>344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idden="1" x14ac:dyDescent="0.35">
      <c r="A323" s="133">
        <v>345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346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347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348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349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2.75" hidden="1" customHeight="1" x14ac:dyDescent="0.35">
      <c r="A328" s="133">
        <v>350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75" hidden="1" customHeight="1" x14ac:dyDescent="0.35">
      <c r="A329" s="133">
        <v>351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hidden="1" customHeight="1" x14ac:dyDescent="0.35">
      <c r="A330" s="133">
        <v>352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2.75" hidden="1" customHeight="1" x14ac:dyDescent="0.35">
      <c r="A331" s="133">
        <v>353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2.75" hidden="1" customHeight="1" x14ac:dyDescent="0.35">
      <c r="A332" s="133">
        <v>354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355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idden="1" x14ac:dyDescent="0.35">
      <c r="A334" s="133">
        <v>356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357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idden="1" x14ac:dyDescent="0.35">
      <c r="A336" s="133">
        <v>358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idden="1" x14ac:dyDescent="0.35">
      <c r="A337" s="133">
        <v>359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360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361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362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idden="1" x14ac:dyDescent="0.35">
      <c r="A341" s="133">
        <v>363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364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75" hidden="1" customHeight="1" x14ac:dyDescent="0.35">
      <c r="A343" s="133">
        <v>365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366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367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368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idden="1" x14ac:dyDescent="0.35">
      <c r="A347" s="133">
        <v>369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370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2.75" hidden="1" customHeight="1" x14ac:dyDescent="0.35">
      <c r="A349" s="133">
        <v>371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2.75" hidden="1" customHeight="1" x14ac:dyDescent="0.35">
      <c r="A350" s="133">
        <v>372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2.75" hidden="1" customHeight="1" x14ac:dyDescent="0.35">
      <c r="A351" s="133">
        <v>373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2.75" hidden="1" customHeight="1" x14ac:dyDescent="0.35">
      <c r="A352" s="133">
        <v>374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375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idden="1" x14ac:dyDescent="0.35">
      <c r="A354" s="133">
        <v>376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idden="1" x14ac:dyDescent="0.35">
      <c r="A355" s="133">
        <v>377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idden="1" x14ac:dyDescent="0.35">
      <c r="A356" s="133">
        <v>378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idden="1" x14ac:dyDescent="0.35">
      <c r="A357" s="133">
        <v>379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idden="1" x14ac:dyDescent="0.35">
      <c r="A358" s="133">
        <v>380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idden="1" x14ac:dyDescent="0.35">
      <c r="A359" s="133">
        <v>381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382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383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384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2.75" hidden="1" customHeight="1" x14ac:dyDescent="0.35">
      <c r="A363" s="133">
        <v>385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idden="1" x14ac:dyDescent="0.35">
      <c r="A364" s="133">
        <v>386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idden="1" x14ac:dyDescent="0.35">
      <c r="A365" s="133">
        <v>387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idden="1" x14ac:dyDescent="0.35">
      <c r="A366" s="133">
        <v>388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2.75" hidden="1" customHeight="1" x14ac:dyDescent="0.35">
      <c r="A367" s="133">
        <v>389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390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391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392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393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394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2.75" hidden="1" customHeight="1" x14ac:dyDescent="0.35">
      <c r="A373" s="133">
        <v>395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396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idden="1" x14ac:dyDescent="0.35">
      <c r="A375" s="133">
        <v>397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idden="1" x14ac:dyDescent="0.35">
      <c r="A376" s="133">
        <v>398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idden="1" x14ac:dyDescent="0.35">
      <c r="A377" s="133">
        <v>399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idden="1" x14ac:dyDescent="0.35">
      <c r="A378" s="133">
        <v>400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401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2.75" hidden="1" customHeight="1" x14ac:dyDescent="0.35">
      <c r="A380" s="133">
        <v>402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2.75" hidden="1" customHeight="1" x14ac:dyDescent="0.35">
      <c r="A381" s="133">
        <v>403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2.75" hidden="1" customHeight="1" x14ac:dyDescent="0.35">
      <c r="A382" s="133">
        <v>404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2.75" hidden="1" customHeight="1" x14ac:dyDescent="0.35">
      <c r="A383" s="133">
        <v>405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2.75" hidden="1" customHeight="1" x14ac:dyDescent="0.35">
      <c r="A384" s="133">
        <v>406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2.75" hidden="1" customHeight="1" x14ac:dyDescent="0.35">
      <c r="A385" s="133">
        <v>407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2.75" hidden="1" customHeight="1" x14ac:dyDescent="0.35">
      <c r="A386" s="133">
        <v>408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2.75" hidden="1" customHeight="1" x14ac:dyDescent="0.35">
      <c r="A387" s="133">
        <v>409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2.75" hidden="1" customHeight="1" x14ac:dyDescent="0.35">
      <c r="A388" s="133">
        <v>410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411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412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413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2.75" hidden="1" customHeight="1" x14ac:dyDescent="0.35">
      <c r="A392" s="133">
        <v>414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415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416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417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418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419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420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421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idden="1" x14ac:dyDescent="0.35">
      <c r="A400" s="133">
        <v>422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423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424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425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426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427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idden="1" x14ac:dyDescent="0.35">
      <c r="A406" s="133">
        <v>428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idden="1" x14ac:dyDescent="0.35">
      <c r="A407" s="133">
        <v>429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idden="1" x14ac:dyDescent="0.35">
      <c r="A408" s="133">
        <v>430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idden="1" x14ac:dyDescent="0.35">
      <c r="A409" s="133">
        <v>431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idden="1" x14ac:dyDescent="0.35">
      <c r="A410" s="133">
        <v>432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idden="1" x14ac:dyDescent="0.35">
      <c r="A411" s="133">
        <v>433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idden="1" x14ac:dyDescent="0.35">
      <c r="A412" s="133">
        <v>434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idden="1" x14ac:dyDescent="0.35">
      <c r="A413" s="133">
        <v>435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idden="1" x14ac:dyDescent="0.35">
      <c r="A414" s="133">
        <v>436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idden="1" x14ac:dyDescent="0.35">
      <c r="A415" s="133">
        <v>437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438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439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idden="1" x14ac:dyDescent="0.35">
      <c r="A418" s="133">
        <v>440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idden="1" x14ac:dyDescent="0.35">
      <c r="A419" s="133">
        <v>441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idden="1" x14ac:dyDescent="0.35">
      <c r="A420" s="133">
        <v>442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idden="1" x14ac:dyDescent="0.35">
      <c r="A421" s="133">
        <v>443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idden="1" x14ac:dyDescent="0.35">
      <c r="A422" s="133">
        <v>444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idden="1" x14ac:dyDescent="0.35">
      <c r="A423" s="133">
        <v>445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idden="1" x14ac:dyDescent="0.35">
      <c r="A424" s="133">
        <v>446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idden="1" x14ac:dyDescent="0.35">
      <c r="A425" s="133">
        <v>447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448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449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450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451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452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453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454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455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2.75" hidden="1" customHeight="1" x14ac:dyDescent="0.35">
      <c r="A434" s="133">
        <v>456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457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458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459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460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461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462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463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464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465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466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467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2.75" hidden="1" customHeight="1" x14ac:dyDescent="0.35">
      <c r="A446" s="133">
        <v>468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2.75" hidden="1" customHeight="1" x14ac:dyDescent="0.35">
      <c r="A447" s="133">
        <v>469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2.75" hidden="1" customHeight="1" x14ac:dyDescent="0.35">
      <c r="A448" s="133">
        <v>470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2.75" hidden="1" customHeight="1" x14ac:dyDescent="0.35">
      <c r="A449" s="133">
        <v>471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2.75" hidden="1" customHeight="1" x14ac:dyDescent="0.35">
      <c r="A450" s="133">
        <v>472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2.75" hidden="1" customHeight="1" x14ac:dyDescent="0.35">
      <c r="A451" s="133">
        <v>473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2.75" hidden="1" customHeight="1" x14ac:dyDescent="0.35">
      <c r="A452" s="133">
        <v>474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2.75" hidden="1" customHeight="1" x14ac:dyDescent="0.35">
      <c r="A453" s="133">
        <v>475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2.75" hidden="1" customHeight="1" x14ac:dyDescent="0.35">
      <c r="A454" s="133">
        <v>476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2.75" hidden="1" customHeight="1" x14ac:dyDescent="0.35">
      <c r="A455" s="133">
        <v>477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2.75" hidden="1" customHeight="1" x14ac:dyDescent="0.35">
      <c r="A456" s="133">
        <v>478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2.75" hidden="1" customHeight="1" x14ac:dyDescent="0.35">
      <c r="A457" s="133">
        <v>479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2.75" hidden="1" customHeight="1" x14ac:dyDescent="0.35">
      <c r="A458" s="133">
        <v>480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2.75" hidden="1" customHeight="1" x14ac:dyDescent="0.35">
      <c r="A459" s="133">
        <v>481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idden="1" x14ac:dyDescent="0.35">
      <c r="A460" s="133">
        <v>482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483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484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485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2.75" hidden="1" customHeight="1" x14ac:dyDescent="0.35">
      <c r="A464" s="133">
        <v>486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487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488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2.75" hidden="1" customHeight="1" x14ac:dyDescent="0.35">
      <c r="A467" s="133">
        <v>489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490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75" hidden="1" customHeight="1" x14ac:dyDescent="0.35">
      <c r="A469" s="133">
        <v>491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75" hidden="1" customHeight="1" x14ac:dyDescent="0.35">
      <c r="A470" s="133">
        <v>492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75" hidden="1" customHeight="1" x14ac:dyDescent="0.35">
      <c r="A471" s="133">
        <v>493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494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495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496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idden="1" x14ac:dyDescent="0.35">
      <c r="A475" s="133">
        <v>497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498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idden="1" x14ac:dyDescent="0.35">
      <c r="A477" s="133">
        <v>499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500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idden="1" x14ac:dyDescent="0.35">
      <c r="A479" s="133">
        <v>501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idden="1" x14ac:dyDescent="0.35">
      <c r="A480" s="133">
        <v>502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idden="1" x14ac:dyDescent="0.35">
      <c r="A481" s="133">
        <v>503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idden="1" x14ac:dyDescent="0.35">
      <c r="A482" s="133">
        <v>504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idden="1" x14ac:dyDescent="0.35">
      <c r="A483" s="133">
        <v>505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idden="1" x14ac:dyDescent="0.35">
      <c r="A484" s="133">
        <v>506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idden="1" x14ac:dyDescent="0.35">
      <c r="A485" s="133">
        <v>507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508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2.75" hidden="1" customHeight="1" x14ac:dyDescent="0.35">
      <c r="A487" s="133">
        <v>509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2.75" hidden="1" customHeight="1" x14ac:dyDescent="0.35">
      <c r="A488" s="133">
        <v>510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511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512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2.75" hidden="1" customHeight="1" x14ac:dyDescent="0.35">
      <c r="A491" s="133">
        <v>513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514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idden="1" x14ac:dyDescent="0.35">
      <c r="A493" s="133">
        <v>515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516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idden="1" x14ac:dyDescent="0.35">
      <c r="A495" s="133">
        <v>517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idden="1" x14ac:dyDescent="0.35">
      <c r="A496" s="133">
        <v>518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idden="1" x14ac:dyDescent="0.35">
      <c r="A497" s="133">
        <v>519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idden="1" x14ac:dyDescent="0.35">
      <c r="A498" s="133">
        <v>520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idden="1" x14ac:dyDescent="0.35">
      <c r="A499" s="133">
        <v>521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idden="1" x14ac:dyDescent="0.35">
      <c r="A500" s="133">
        <v>522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523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idden="1" x14ac:dyDescent="0.35">
      <c r="A502" s="133">
        <v>524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525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idden="1" x14ac:dyDescent="0.35">
      <c r="A504" s="133">
        <v>526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527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528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529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530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531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532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2.75" hidden="1" customHeight="1" x14ac:dyDescent="0.35">
      <c r="A511" s="133">
        <v>533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2.75" hidden="1" customHeight="1" x14ac:dyDescent="0.35">
      <c r="A512" s="133">
        <v>534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idden="1" x14ac:dyDescent="0.35">
      <c r="A513" s="133">
        <v>535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idden="1" x14ac:dyDescent="0.35">
      <c r="A514" s="133">
        <v>536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537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idden="1" x14ac:dyDescent="0.35">
      <c r="A516" s="133">
        <v>538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idden="1" x14ac:dyDescent="0.35">
      <c r="A517" s="133">
        <v>539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540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541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542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2.75" hidden="1" customHeight="1" x14ac:dyDescent="0.35">
      <c r="A521" s="133">
        <v>543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544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545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546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547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548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549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550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551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552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553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554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2.75" hidden="1" customHeight="1" x14ac:dyDescent="0.35">
      <c r="A533" s="133">
        <v>555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2.75" hidden="1" customHeight="1" x14ac:dyDescent="0.35">
      <c r="A534" s="133">
        <v>556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2.75" hidden="1" customHeight="1" x14ac:dyDescent="0.35">
      <c r="A535" s="133">
        <v>557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558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idden="1" x14ac:dyDescent="0.35">
      <c r="A537" s="133">
        <v>559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idden="1" x14ac:dyDescent="0.35">
      <c r="A538" s="133">
        <v>560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2.75" hidden="1" customHeight="1" x14ac:dyDescent="0.35">
      <c r="A539" s="133">
        <v>561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562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563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564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565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566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567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2.75" hidden="1" customHeight="1" x14ac:dyDescent="0.35">
      <c r="A546" s="133">
        <v>568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idden="1" x14ac:dyDescent="0.35">
      <c r="A547" s="133">
        <v>569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570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34.25" hidden="1" customHeight="1" x14ac:dyDescent="0.35">
      <c r="A549" s="133">
        <v>571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572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573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34.25" hidden="1" customHeight="1" x14ac:dyDescent="0.35">
      <c r="A552" s="133">
        <v>574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34.25" hidden="1" customHeight="1" x14ac:dyDescent="0.35">
      <c r="A553" s="133">
        <v>575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576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577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578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579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580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idden="1" x14ac:dyDescent="0.35">
      <c r="A559" s="133">
        <v>581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idden="1" x14ac:dyDescent="0.35">
      <c r="A560" s="133">
        <v>582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idden="1" x14ac:dyDescent="0.35">
      <c r="A561" s="133">
        <v>583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584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585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34.25" hidden="1" customHeight="1" x14ac:dyDescent="0.35">
      <c r="A564" s="133">
        <v>586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idden="1" x14ac:dyDescent="0.35">
      <c r="A565" s="133">
        <v>587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588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589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590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591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592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593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idden="1" x14ac:dyDescent="0.35">
      <c r="A572" s="133">
        <v>594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595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596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idden="1" x14ac:dyDescent="0.35">
      <c r="A575" s="133">
        <v>597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598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599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idden="1" x14ac:dyDescent="0.35">
      <c r="A578" s="133">
        <v>600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idden="1" x14ac:dyDescent="0.35">
      <c r="A579" s="133">
        <v>601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602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603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604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34.25" hidden="1" customHeight="1" x14ac:dyDescent="0.35">
      <c r="A583" s="133">
        <v>605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606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607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608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609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610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611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idden="1" x14ac:dyDescent="0.35">
      <c r="A590" s="133">
        <v>612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613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614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615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616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617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618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619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620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621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622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623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624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625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626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627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628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629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630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idden="1" x14ac:dyDescent="0.35">
      <c r="A609" s="133">
        <v>631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632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633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634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635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34.25" hidden="1" customHeight="1" x14ac:dyDescent="0.35">
      <c r="A614" s="133">
        <v>636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637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638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639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640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641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642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643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34.25" hidden="1" customHeight="1" x14ac:dyDescent="0.35">
      <c r="A622" s="133">
        <v>644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645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646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34.25" hidden="1" customHeight="1" x14ac:dyDescent="0.35">
      <c r="A625" s="133">
        <v>647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648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649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650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651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652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653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654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655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34.25" hidden="1" customHeight="1" x14ac:dyDescent="0.35">
      <c r="A634" s="133">
        <v>656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657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658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659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660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661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idden="1" x14ac:dyDescent="0.35">
      <c r="A640" s="133">
        <v>662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34.25" hidden="1" customHeight="1" x14ac:dyDescent="0.35">
      <c r="A641" s="133">
        <v>663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664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34.25" hidden="1" customHeight="1" x14ac:dyDescent="0.35">
      <c r="A643" s="133">
        <v>665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34.25" hidden="1" customHeight="1" x14ac:dyDescent="0.35">
      <c r="A644" s="133">
        <v>666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667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668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669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idden="1" x14ac:dyDescent="0.35">
      <c r="A648" s="133">
        <v>670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671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34.25" hidden="1" customHeight="1" x14ac:dyDescent="0.35">
      <c r="A650" s="133">
        <v>672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idden="1" x14ac:dyDescent="0.35">
      <c r="A651" s="133">
        <v>673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34.25" hidden="1" customHeight="1" x14ac:dyDescent="0.35">
      <c r="A652" s="133">
        <v>674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34.25" hidden="1" customHeight="1" x14ac:dyDescent="0.35">
      <c r="A653" s="133">
        <v>675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676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34.25" hidden="1" customHeight="1" x14ac:dyDescent="0.35">
      <c r="A655" s="133">
        <v>677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678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679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34.25" hidden="1" customHeight="1" x14ac:dyDescent="0.35">
      <c r="A658" s="133">
        <v>680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34.25" hidden="1" customHeight="1" x14ac:dyDescent="0.35">
      <c r="A659" s="133">
        <v>681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idden="1" x14ac:dyDescent="0.35">
      <c r="A660" s="133">
        <v>682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683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684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685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686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687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688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idden="1" x14ac:dyDescent="0.35">
      <c r="A667" s="133">
        <v>689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690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idden="1" x14ac:dyDescent="0.35">
      <c r="A669" s="133">
        <v>691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idden="1" x14ac:dyDescent="0.35">
      <c r="A670" s="133">
        <v>692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693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694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695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696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697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idden="1" x14ac:dyDescent="0.35">
      <c r="A676" s="133">
        <v>698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699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idden="1" x14ac:dyDescent="0.35">
      <c r="A678" s="133">
        <v>700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idden="1" x14ac:dyDescent="0.35">
      <c r="A679" s="133">
        <v>701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702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idden="1" x14ac:dyDescent="0.35">
      <c r="A681" s="133">
        <v>703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704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705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idden="1" x14ac:dyDescent="0.35">
      <c r="A684" s="133">
        <v>706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idden="1" x14ac:dyDescent="0.35">
      <c r="A685" s="133">
        <v>707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708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34.25" hidden="1" customHeight="1" x14ac:dyDescent="0.35">
      <c r="A687" s="133">
        <v>709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710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711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712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34.25" hidden="1" customHeight="1" x14ac:dyDescent="0.35">
      <c r="A691" s="133">
        <v>713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714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715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716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717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34.25" hidden="1" customHeight="1" x14ac:dyDescent="0.35">
      <c r="A696" s="133">
        <v>718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719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34.25" hidden="1" customHeight="1" x14ac:dyDescent="0.35">
      <c r="A698" s="133">
        <v>720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34.25" hidden="1" customHeight="1" x14ac:dyDescent="0.35">
      <c r="A699" s="133">
        <v>721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722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723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724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725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726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727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34.25" hidden="1" customHeight="1" x14ac:dyDescent="0.35">
      <c r="A706" s="133">
        <v>728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729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730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731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732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34.25" hidden="1" customHeight="1" x14ac:dyDescent="0.35">
      <c r="A711" s="133">
        <v>733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734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idden="1" x14ac:dyDescent="0.35">
      <c r="A713" s="133">
        <v>735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736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737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738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idden="1" x14ac:dyDescent="0.35">
      <c r="A717" s="133">
        <v>739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740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741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742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34.25" hidden="1" customHeight="1" x14ac:dyDescent="0.35">
      <c r="A721" s="133">
        <v>743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idden="1" x14ac:dyDescent="0.35">
      <c r="A722" s="133">
        <v>744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745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idden="1" x14ac:dyDescent="0.35">
      <c r="A724" s="133">
        <v>746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idden="1" x14ac:dyDescent="0.35">
      <c r="A725" s="133">
        <v>747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34.25" hidden="1" customHeight="1" x14ac:dyDescent="0.35">
      <c r="A726" s="133">
        <v>748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34.25" hidden="1" customHeight="1" x14ac:dyDescent="0.35">
      <c r="A727" s="133">
        <v>749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750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751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752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753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idden="1" x14ac:dyDescent="0.35">
      <c r="A732" s="133">
        <v>754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34.25" hidden="1" customHeight="1" x14ac:dyDescent="0.35">
      <c r="A733" s="133">
        <v>755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756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757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758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idden="1" x14ac:dyDescent="0.35">
      <c r="A737" s="133">
        <v>759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760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761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762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34.25" hidden="1" customHeight="1" x14ac:dyDescent="0.35">
      <c r="A741" s="133">
        <v>763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764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765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34.25" hidden="1" customHeight="1" x14ac:dyDescent="0.35">
      <c r="A744" s="133">
        <v>766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767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768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idden="1" x14ac:dyDescent="0.35">
      <c r="A747" s="133">
        <v>769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770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34.25" hidden="1" customHeight="1" x14ac:dyDescent="0.35">
      <c r="A749" s="133">
        <v>771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772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773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idden="1" x14ac:dyDescent="0.35">
      <c r="A752" s="133">
        <v>774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775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34.25" hidden="1" customHeight="1" x14ac:dyDescent="0.35">
      <c r="A754" s="133">
        <v>776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777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778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779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780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781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34.25" hidden="1" customHeight="1" x14ac:dyDescent="0.35">
      <c r="A760" s="133">
        <v>782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34.25" hidden="1" customHeight="1" x14ac:dyDescent="0.35">
      <c r="A761" s="133">
        <v>783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784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785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34.25" hidden="1" customHeight="1" x14ac:dyDescent="0.35">
      <c r="A764" s="133">
        <v>786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787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34.25" hidden="1" customHeight="1" x14ac:dyDescent="0.35">
      <c r="A766" s="133">
        <v>788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789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34.25" hidden="1" customHeight="1" x14ac:dyDescent="0.35">
      <c r="A768" s="133">
        <v>790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791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792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34.25" hidden="1" customHeight="1" x14ac:dyDescent="0.35">
      <c r="A771" s="133">
        <v>793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34.25" hidden="1" customHeight="1" x14ac:dyDescent="0.35">
      <c r="A772" s="133">
        <v>794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34.25" hidden="1" customHeight="1" x14ac:dyDescent="0.35">
      <c r="A773" s="133">
        <v>795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796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797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798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799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800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idden="1" x14ac:dyDescent="0.35">
      <c r="A779" s="133">
        <v>801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idden="1" x14ac:dyDescent="0.35">
      <c r="A780" s="133">
        <v>802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803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34.25" hidden="1" customHeight="1" x14ac:dyDescent="0.35">
      <c r="A782" s="133">
        <v>804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25" hidden="1" customHeight="1" x14ac:dyDescent="0.35">
      <c r="A783" s="133">
        <v>805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806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idden="1" x14ac:dyDescent="0.35">
      <c r="A785" s="133">
        <v>807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808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809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34.25" hidden="1" customHeight="1" x14ac:dyDescent="0.35">
      <c r="A788" s="133">
        <v>810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25" hidden="1" customHeight="1" x14ac:dyDescent="0.35">
      <c r="A789" s="133">
        <v>811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812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34.25" hidden="1" customHeight="1" x14ac:dyDescent="0.35">
      <c r="A791" s="133">
        <v>813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814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815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816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34.25" hidden="1" customHeight="1" x14ac:dyDescent="0.35">
      <c r="A795" s="133">
        <v>817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idden="1" x14ac:dyDescent="0.35">
      <c r="A796" s="133">
        <v>818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819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idden="1" x14ac:dyDescent="0.35">
      <c r="A798" s="133">
        <v>820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821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34.25" hidden="1" customHeight="1" x14ac:dyDescent="0.35">
      <c r="A800" s="133">
        <v>822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idden="1" x14ac:dyDescent="0.35">
      <c r="A801" s="133">
        <v>823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824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825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25" hidden="1" customHeight="1" x14ac:dyDescent="0.35">
      <c r="A804" s="133">
        <v>826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5" hidden="1" customHeight="1" x14ac:dyDescent="0.35">
      <c r="A805" s="133">
        <v>827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25" hidden="1" customHeight="1" x14ac:dyDescent="0.35">
      <c r="A806" s="133">
        <v>828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34.25" hidden="1" customHeight="1" x14ac:dyDescent="0.35">
      <c r="A807" s="133">
        <v>829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830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831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25" hidden="1" customHeight="1" x14ac:dyDescent="0.35">
      <c r="A810" s="133">
        <v>832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25" hidden="1" customHeight="1" x14ac:dyDescent="0.35">
      <c r="A811" s="133">
        <v>833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834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835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836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837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838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839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840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841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842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843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5" hidden="1" customHeight="1" x14ac:dyDescent="0.35">
      <c r="A822" s="133">
        <v>844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845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846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847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848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5" hidden="1" customHeight="1" x14ac:dyDescent="0.35">
      <c r="A827" s="133">
        <v>849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5" hidden="1" customHeight="1" x14ac:dyDescent="0.35">
      <c r="A828" s="133">
        <v>850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5" hidden="1" customHeight="1" x14ac:dyDescent="0.35">
      <c r="A829" s="133">
        <v>851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852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853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854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855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856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857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858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859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860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861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862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863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864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865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866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867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868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869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870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871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5" hidden="1" customHeight="1" x14ac:dyDescent="0.35">
      <c r="A850" s="133">
        <v>872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873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874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875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876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877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878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879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880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881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882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883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884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885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886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887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888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889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890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891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892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893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894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895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896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897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898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899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900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901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902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903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904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905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906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907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908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909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910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911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912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913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914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915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916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22.75" hidden="1" customHeight="1" x14ac:dyDescent="0.35">
      <c r="A895" s="133">
        <v>917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22.75" hidden="1" customHeight="1" x14ac:dyDescent="0.35">
      <c r="A896" s="133">
        <v>918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919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920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921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922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923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924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925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926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927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928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929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idden="1" x14ac:dyDescent="0.35">
      <c r="A908" s="133">
        <v>930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idden="1" x14ac:dyDescent="0.35">
      <c r="A909" s="133">
        <v>931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idden="1" x14ac:dyDescent="0.35">
      <c r="A910" s="133">
        <v>932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idden="1" x14ac:dyDescent="0.35">
      <c r="A911" s="133">
        <v>933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idden="1" x14ac:dyDescent="0.35">
      <c r="A912" s="133">
        <v>934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idden="1" x14ac:dyDescent="0.35">
      <c r="A913" s="133">
        <v>935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idden="1" x14ac:dyDescent="0.35">
      <c r="A914" s="133">
        <v>936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idden="1" x14ac:dyDescent="0.35">
      <c r="A915" s="133">
        <v>937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idden="1" x14ac:dyDescent="0.35">
      <c r="A916" s="133">
        <v>938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idden="1" x14ac:dyDescent="0.35">
      <c r="A917" s="133">
        <v>939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idden="1" x14ac:dyDescent="0.35">
      <c r="A918" s="133">
        <v>940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idden="1" x14ac:dyDescent="0.35">
      <c r="A919" s="133">
        <v>941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idden="1" x14ac:dyDescent="0.35">
      <c r="A920" s="133">
        <v>942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idden="1" x14ac:dyDescent="0.35">
      <c r="A921" s="133">
        <v>943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idden="1" x14ac:dyDescent="0.35">
      <c r="A922" s="133">
        <v>944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idden="1" x14ac:dyDescent="0.35">
      <c r="A923" s="133">
        <v>945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idden="1" x14ac:dyDescent="0.35">
      <c r="A924" s="133">
        <v>946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idden="1" x14ac:dyDescent="0.35">
      <c r="A925" s="133">
        <v>947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idden="1" x14ac:dyDescent="0.35">
      <c r="A926" s="133">
        <v>948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idden="1" x14ac:dyDescent="0.35">
      <c r="A927" s="133">
        <v>949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idden="1" x14ac:dyDescent="0.35">
      <c r="A928" s="133">
        <v>950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idden="1" x14ac:dyDescent="0.35">
      <c r="A929" s="133">
        <v>951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idden="1" x14ac:dyDescent="0.35">
      <c r="A930" s="133">
        <v>952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idden="1" x14ac:dyDescent="0.35">
      <c r="A931" s="133">
        <v>953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idden="1" x14ac:dyDescent="0.35">
      <c r="A932" s="133">
        <v>954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idden="1" x14ac:dyDescent="0.35">
      <c r="A933" s="133">
        <v>955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956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957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958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959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960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961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962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963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964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965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966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967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968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969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970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t="34.25" hidden="1" customHeight="1" x14ac:dyDescent="0.35">
      <c r="A949" s="133">
        <v>971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t="34.25" hidden="1" customHeight="1" x14ac:dyDescent="0.35">
      <c r="A950" s="133">
        <v>972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t="34.25" hidden="1" customHeight="1" x14ac:dyDescent="0.35">
      <c r="A951" s="133">
        <v>973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974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975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976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977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978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979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980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981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982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983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984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985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986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987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988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989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990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991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34.25" hidden="1" customHeight="1" x14ac:dyDescent="0.35">
      <c r="A970" s="133">
        <v>992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34.25" hidden="1" customHeight="1" x14ac:dyDescent="0.35">
      <c r="A971" s="133">
        <v>993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34.25" hidden="1" customHeight="1" x14ac:dyDescent="0.35">
      <c r="A972" s="133">
        <v>994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34.25" hidden="1" customHeight="1" x14ac:dyDescent="0.35">
      <c r="A973" s="133">
        <v>995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34.25" hidden="1" customHeight="1" x14ac:dyDescent="0.35">
      <c r="A974" s="133">
        <v>996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997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998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999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t="34.25" hidden="1" customHeight="1" x14ac:dyDescent="0.35">
      <c r="A978" s="133">
        <v>1000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t="34.25" hidden="1" customHeight="1" x14ac:dyDescent="0.35">
      <c r="A979" s="133">
        <v>1001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1002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1003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1004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34.25" hidden="1" customHeight="1" x14ac:dyDescent="0.35">
      <c r="A983" s="133">
        <v>1005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34.25" hidden="1" customHeight="1" x14ac:dyDescent="0.35">
      <c r="A984" s="133">
        <v>1006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1007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1008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1009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1010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1011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1012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1013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1014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1015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1016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1017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idden="1" x14ac:dyDescent="0.35">
      <c r="A996" s="133">
        <v>1018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1019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22.75" hidden="1" customHeight="1" x14ac:dyDescent="0.35">
      <c r="A998" s="133">
        <v>1020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1021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22.75" hidden="1" customHeight="1" x14ac:dyDescent="0.35">
      <c r="A1000" s="133">
        <v>1022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idden="1" x14ac:dyDescent="0.35">
      <c r="A1001" s="133">
        <v>1023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idden="1" x14ac:dyDescent="0.35">
      <c r="A1002" s="133">
        <v>1024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1025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idden="1" x14ac:dyDescent="0.35">
      <c r="A1004" s="133">
        <v>1026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idden="1" x14ac:dyDescent="0.35">
      <c r="A1005" s="133">
        <v>1027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1028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1029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1030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idden="1" x14ac:dyDescent="0.35">
      <c r="A1009" s="133">
        <v>1031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idden="1" x14ac:dyDescent="0.35">
      <c r="A1010" s="133">
        <v>1032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1033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1034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22.75" hidden="1" customHeight="1" x14ac:dyDescent="0.35">
      <c r="A1013" s="133">
        <v>1035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1036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1037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1038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1039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1040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22.75" hidden="1" customHeight="1" x14ac:dyDescent="0.35">
      <c r="A1019" s="133">
        <v>1041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2.75" hidden="1" customHeight="1" x14ac:dyDescent="0.35">
      <c r="A1020" s="133">
        <v>1042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34.25" hidden="1" customHeight="1" x14ac:dyDescent="0.35">
      <c r="A1021" s="133">
        <v>1043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34.25" hidden="1" customHeight="1" x14ac:dyDescent="0.35">
      <c r="A1022" s="133">
        <v>1044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1045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34.25" hidden="1" customHeight="1" x14ac:dyDescent="0.35">
      <c r="A1024" s="133">
        <v>1046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idden="1" x14ac:dyDescent="0.35">
      <c r="A1025" s="133">
        <v>1047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1048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34.25" hidden="1" customHeight="1" x14ac:dyDescent="0.35">
      <c r="A1027" s="133">
        <v>1049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t="34.25" hidden="1" customHeight="1" x14ac:dyDescent="0.35">
      <c r="A1028" s="133">
        <v>1050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1051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1052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1053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22.75" hidden="1" customHeight="1" x14ac:dyDescent="0.35">
      <c r="A1032" s="133">
        <v>1054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1055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1056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1057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1058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1059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22.75" hidden="1" customHeight="1" x14ac:dyDescent="0.35">
      <c r="A1038" s="133">
        <v>1060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idden="1" x14ac:dyDescent="0.35">
      <c r="A1039" s="133">
        <v>1061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1062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1063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1064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1065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1066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idden="1" x14ac:dyDescent="0.35">
      <c r="A1045" s="133">
        <v>1067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idden="1" x14ac:dyDescent="0.35">
      <c r="A1046" s="133">
        <v>1068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idden="1" x14ac:dyDescent="0.35">
      <c r="A1047" s="133">
        <v>1069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idden="1" x14ac:dyDescent="0.35">
      <c r="A1048" s="133">
        <v>1070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idden="1" x14ac:dyDescent="0.35">
      <c r="A1049" s="133">
        <v>1071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idden="1" x14ac:dyDescent="0.35">
      <c r="A1050" s="133">
        <v>1072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1073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idden="1" x14ac:dyDescent="0.35">
      <c r="A1052" s="133">
        <v>1074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idden="1" x14ac:dyDescent="0.35">
      <c r="A1053" s="133">
        <v>1075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idden="1" x14ac:dyDescent="0.35">
      <c r="A1054" s="133">
        <v>1076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idden="1" x14ac:dyDescent="0.35">
      <c r="A1055" s="133">
        <v>1077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1078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1079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idden="1" x14ac:dyDescent="0.35">
      <c r="A1058" s="133">
        <v>1080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1081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1082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1083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34.25" hidden="1" customHeight="1" x14ac:dyDescent="0.35">
      <c r="A1062" s="133">
        <v>1084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34.25" hidden="1" customHeight="1" x14ac:dyDescent="0.35">
      <c r="A1063" s="133">
        <v>1085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34.25" hidden="1" customHeight="1" x14ac:dyDescent="0.35">
      <c r="A1064" s="133">
        <v>1086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t="34.25" hidden="1" customHeight="1" x14ac:dyDescent="0.35">
      <c r="A1065" s="133">
        <v>1087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t="22.75" hidden="1" customHeight="1" x14ac:dyDescent="0.35">
      <c r="A1066" s="133">
        <v>1088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1089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1090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1091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1092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1093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1094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1095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22.75" hidden="1" customHeight="1" x14ac:dyDescent="0.35">
      <c r="A1074" s="133">
        <v>1096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22.75" hidden="1" customHeight="1" x14ac:dyDescent="0.35">
      <c r="A1075" s="133">
        <v>1097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22.75" hidden="1" customHeight="1" x14ac:dyDescent="0.35">
      <c r="A1076" s="133">
        <v>1098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22.75" hidden="1" customHeight="1" x14ac:dyDescent="0.35">
      <c r="A1077" s="133">
        <v>1099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34.25" hidden="1" customHeight="1" x14ac:dyDescent="0.35">
      <c r="A1078" s="133">
        <v>1100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34.25" hidden="1" customHeight="1" x14ac:dyDescent="0.35">
      <c r="A1079" s="133">
        <v>1101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1102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1103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1104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1105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1106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1107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1108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1109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idden="1" x14ac:dyDescent="0.35">
      <c r="A1088" s="133">
        <v>1110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idden="1" x14ac:dyDescent="0.35">
      <c r="A1089" s="133">
        <v>1111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idden="1" x14ac:dyDescent="0.35">
      <c r="A1090" s="133">
        <v>1112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idden="1" x14ac:dyDescent="0.35">
      <c r="A1091" s="133">
        <v>1113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idden="1" x14ac:dyDescent="0.35">
      <c r="A1092" s="133">
        <v>1114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1115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1116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1117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22.75" hidden="1" customHeight="1" x14ac:dyDescent="0.35">
      <c r="A1096" s="133">
        <v>1118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1119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1120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1121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idden="1" x14ac:dyDescent="0.35">
      <c r="A1100" s="133">
        <v>1122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idden="1" x14ac:dyDescent="0.35">
      <c r="A1101" s="133">
        <v>1123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idden="1" x14ac:dyDescent="0.35">
      <c r="A1102" s="133">
        <v>1124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idden="1" x14ac:dyDescent="0.35">
      <c r="A1103" s="133">
        <v>1125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idden="1" x14ac:dyDescent="0.35">
      <c r="A1104" s="133">
        <v>1126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idden="1" x14ac:dyDescent="0.35">
      <c r="A1105" s="133">
        <v>1127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1128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1129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1130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1131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1132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1133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1134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22.75" hidden="1" customHeight="1" x14ac:dyDescent="0.35">
      <c r="A1113" s="133">
        <v>1135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1136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1137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1138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1139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1140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1141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1142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t="34.25" hidden="1" customHeight="1" x14ac:dyDescent="0.35">
      <c r="A1121" s="133">
        <v>1143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idden="1" x14ac:dyDescent="0.35">
      <c r="A1122" s="133">
        <v>1144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1145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1146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34.25" hidden="1" customHeight="1" x14ac:dyDescent="0.35">
      <c r="A1125" s="133">
        <v>1147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34.25" hidden="1" customHeight="1" x14ac:dyDescent="0.35">
      <c r="A1126" s="133">
        <v>1148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34.25" hidden="1" customHeight="1" x14ac:dyDescent="0.35">
      <c r="A1127" s="133">
        <v>1149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34.25" hidden="1" customHeight="1" x14ac:dyDescent="0.35">
      <c r="A1128" s="133">
        <v>1150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t="34.25" hidden="1" customHeight="1" x14ac:dyDescent="0.35">
      <c r="A1129" s="133">
        <v>1151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1152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1153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1154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1155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1156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1157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1158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1159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1160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idden="1" x14ac:dyDescent="0.35">
      <c r="A1139" s="133">
        <v>1161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1162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1163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1164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1165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1166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t="34.25" hidden="1" customHeight="1" x14ac:dyDescent="0.35">
      <c r="A1145" s="133">
        <v>1167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1168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1169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1170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1171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1172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idden="1" x14ac:dyDescent="0.35">
      <c r="A1151" s="133">
        <v>1173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1174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1175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1176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idden="1" x14ac:dyDescent="0.35">
      <c r="A1155" s="133">
        <v>1177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1178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1179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1180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1181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1182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1183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1184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1185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1186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1187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1188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1189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34.25" hidden="1" customHeight="1" x14ac:dyDescent="0.35">
      <c r="A1168" s="133">
        <v>1190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34.25" hidden="1" customHeight="1" x14ac:dyDescent="0.35">
      <c r="A1169" s="133">
        <v>1191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34.25" hidden="1" customHeight="1" x14ac:dyDescent="0.35">
      <c r="A1170" s="133">
        <v>1192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1193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1194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idden="1" x14ac:dyDescent="0.35">
      <c r="A1173" s="133">
        <v>1195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1196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1197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1198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1199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idden="1" x14ac:dyDescent="0.35">
      <c r="A1178" s="133">
        <v>1200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idden="1" x14ac:dyDescent="0.35">
      <c r="A1179" s="133">
        <v>1201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idden="1" x14ac:dyDescent="0.35">
      <c r="A1180" s="133">
        <v>1202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1203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34.25" hidden="1" customHeight="1" x14ac:dyDescent="0.35">
      <c r="A1182" s="133">
        <v>1204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1205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1206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34.25" hidden="1" customHeight="1" x14ac:dyDescent="0.35">
      <c r="A1185" s="133">
        <v>1207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1208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1209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1210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1211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1212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1213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1214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1215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idden="1" x14ac:dyDescent="0.35">
      <c r="A1194" s="133">
        <v>1216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idden="1" x14ac:dyDescent="0.35">
      <c r="A1195" s="133">
        <v>1217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idden="1" x14ac:dyDescent="0.35">
      <c r="A1196" s="133">
        <v>1218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idden="1" x14ac:dyDescent="0.35">
      <c r="A1197" s="133">
        <v>1219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1220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1221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1222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1223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1224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1225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1226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1227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1228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1229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idden="1" x14ac:dyDescent="0.35">
      <c r="A1208" s="133">
        <v>1230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1231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1232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idden="1" x14ac:dyDescent="0.35">
      <c r="A1211" s="133">
        <v>1233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1234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34.25" hidden="1" customHeight="1" x14ac:dyDescent="0.35">
      <c r="A1213" s="133">
        <v>1235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1236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34.25" hidden="1" customHeight="1" x14ac:dyDescent="0.35">
      <c r="A1215" s="133">
        <v>1237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34.25" hidden="1" customHeight="1" x14ac:dyDescent="0.35">
      <c r="A1216" s="133">
        <v>1238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t="34.25" hidden="1" customHeight="1" x14ac:dyDescent="0.35">
      <c r="A1217" s="133">
        <v>1239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1240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34.25" hidden="1" customHeight="1" x14ac:dyDescent="0.35">
      <c r="A1219" s="133">
        <v>1241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1242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1243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34.25" hidden="1" customHeight="1" x14ac:dyDescent="0.35">
      <c r="A1222" s="133">
        <v>1244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34.25" hidden="1" customHeight="1" x14ac:dyDescent="0.35">
      <c r="A1223" s="133">
        <v>1245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34.25" hidden="1" customHeight="1" x14ac:dyDescent="0.35">
      <c r="A1224" s="133">
        <v>1246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34.25" hidden="1" customHeight="1" x14ac:dyDescent="0.35">
      <c r="A1225" s="133">
        <v>1247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34.25" hidden="1" customHeight="1" x14ac:dyDescent="0.35">
      <c r="A1226" s="133">
        <v>1248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34.25" hidden="1" customHeight="1" x14ac:dyDescent="0.35">
      <c r="A1227" s="133">
        <v>1249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34.25" hidden="1" customHeight="1" x14ac:dyDescent="0.35">
      <c r="A1228" s="133">
        <v>1250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34.25" hidden="1" customHeight="1" x14ac:dyDescent="0.35">
      <c r="A1229" s="133">
        <v>1251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34.25" hidden="1" customHeight="1" x14ac:dyDescent="0.35">
      <c r="A1230" s="133">
        <v>1252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34.25" hidden="1" customHeight="1" x14ac:dyDescent="0.35">
      <c r="A1231" s="133">
        <v>1253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34.25" hidden="1" customHeight="1" x14ac:dyDescent="0.35">
      <c r="A1232" s="133">
        <v>1254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1255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34.25" hidden="1" customHeight="1" x14ac:dyDescent="0.35">
      <c r="A1234" s="133">
        <v>1256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1257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34.25" hidden="1" customHeight="1" x14ac:dyDescent="0.35">
      <c r="A1236" s="133">
        <v>1258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34.25" hidden="1" customHeight="1" x14ac:dyDescent="0.35">
      <c r="A1237" s="133">
        <v>1259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5" hidden="1" customHeight="1" x14ac:dyDescent="0.35">
      <c r="A1238" s="133">
        <v>1260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1261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34.25" hidden="1" customHeight="1" x14ac:dyDescent="0.35">
      <c r="A1240" s="133">
        <v>1262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1263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idden="1" x14ac:dyDescent="0.35">
      <c r="A1242" s="133">
        <v>1264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idden="1" x14ac:dyDescent="0.35">
      <c r="A1243" s="133">
        <v>1265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1266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idden="1" x14ac:dyDescent="0.35">
      <c r="A1245" s="133">
        <v>1267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1268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1269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idden="1" x14ac:dyDescent="0.35">
      <c r="A1248" s="133">
        <v>1270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idden="1" x14ac:dyDescent="0.35">
      <c r="A1249" s="133">
        <v>1271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idden="1" x14ac:dyDescent="0.35">
      <c r="A1250" s="133">
        <v>1272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idden="1" x14ac:dyDescent="0.35">
      <c r="A1251" s="133">
        <v>1273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idden="1" x14ac:dyDescent="0.35">
      <c r="A1252" s="133">
        <v>1274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idden="1" x14ac:dyDescent="0.35">
      <c r="A1253" s="133">
        <v>1275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idden="1" x14ac:dyDescent="0.35">
      <c r="A1254" s="133">
        <v>1276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idden="1" x14ac:dyDescent="0.35">
      <c r="A1255" s="133">
        <v>1277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idden="1" x14ac:dyDescent="0.35">
      <c r="A1256" s="133">
        <v>1278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idden="1" x14ac:dyDescent="0.35">
      <c r="A1257" s="133">
        <v>1279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idden="1" x14ac:dyDescent="0.35">
      <c r="A1258" s="133">
        <v>1280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1281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idden="1" x14ac:dyDescent="0.35">
      <c r="A1260" s="133">
        <v>1282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1283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idden="1" x14ac:dyDescent="0.35">
      <c r="A1262" s="133">
        <v>1284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1285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idden="1" x14ac:dyDescent="0.35">
      <c r="A1264" s="133">
        <v>1286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idden="1" x14ac:dyDescent="0.35">
      <c r="A1265" s="133">
        <v>1287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idden="1" x14ac:dyDescent="0.35">
      <c r="A1266" s="133">
        <v>1288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idden="1" x14ac:dyDescent="0.35">
      <c r="A1267" s="133">
        <v>1289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1290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1291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1292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1293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1294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t="34.25" hidden="1" customHeight="1" x14ac:dyDescent="0.35">
      <c r="A1273" s="133">
        <v>1295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1296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1297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1298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1299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1300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1301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1302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1303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1304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1305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1306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1307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1308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1309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1310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idden="1" x14ac:dyDescent="0.35">
      <c r="A1289" s="133">
        <v>1311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1312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1313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1314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1315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1316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34.25" hidden="1" customHeight="1" x14ac:dyDescent="0.35">
      <c r="A1295" s="133">
        <v>1317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34.25" hidden="1" customHeight="1" x14ac:dyDescent="0.35">
      <c r="A1296" s="133">
        <v>1318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34.25" hidden="1" customHeight="1" x14ac:dyDescent="0.35">
      <c r="A1297" s="133">
        <v>1319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34.25" hidden="1" customHeight="1" x14ac:dyDescent="0.35">
      <c r="A1298" s="133">
        <v>1320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1321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34.25" hidden="1" customHeight="1" x14ac:dyDescent="0.35">
      <c r="A1300" s="133">
        <v>1322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t="34.25" hidden="1" customHeight="1" x14ac:dyDescent="0.35">
      <c r="A1301" s="133">
        <v>1323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t="34.25" hidden="1" customHeight="1" x14ac:dyDescent="0.35">
      <c r="A1302" s="133">
        <v>1324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t="34.25" hidden="1" customHeight="1" x14ac:dyDescent="0.35">
      <c r="A1303" s="133">
        <v>1325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1326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1327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1328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1329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1330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34.25" hidden="1" customHeight="1" x14ac:dyDescent="0.35">
      <c r="A1309" s="133">
        <v>1331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1332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1333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1334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34.25" hidden="1" customHeight="1" x14ac:dyDescent="0.35">
      <c r="A1313" s="133">
        <v>1335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1336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1337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1338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1339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34.25" hidden="1" customHeight="1" x14ac:dyDescent="0.35">
      <c r="A1318" s="133">
        <v>1340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34.25" hidden="1" customHeight="1" x14ac:dyDescent="0.35">
      <c r="A1319" s="133">
        <v>1341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1342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idden="1" x14ac:dyDescent="0.35">
      <c r="A1321" s="133">
        <v>1343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idden="1" x14ac:dyDescent="0.35">
      <c r="A1322" s="133">
        <v>1344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idden="1" x14ac:dyDescent="0.35">
      <c r="A1323" s="133">
        <v>1345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1346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idden="1" x14ac:dyDescent="0.35">
      <c r="A1325" s="133">
        <v>1347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idden="1" x14ac:dyDescent="0.35">
      <c r="A1326" s="133">
        <v>1348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1349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1350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idden="1" x14ac:dyDescent="0.35">
      <c r="A1329" s="133">
        <v>1351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1352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1353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1354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1355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1356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idden="1" x14ac:dyDescent="0.35">
      <c r="A1335" s="133">
        <v>1357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1358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1359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34.25" hidden="1" customHeight="1" x14ac:dyDescent="0.35">
      <c r="A1338" s="133">
        <v>1360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idden="1" x14ac:dyDescent="0.35">
      <c r="A1339" s="133">
        <v>1361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1362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1363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1364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1365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1366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1367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34.25" hidden="1" customHeight="1" x14ac:dyDescent="0.35">
      <c r="A1346" s="133">
        <v>1368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34.25" hidden="1" customHeight="1" x14ac:dyDescent="0.35">
      <c r="A1347" s="133">
        <v>1369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34.25" hidden="1" customHeight="1" x14ac:dyDescent="0.35">
      <c r="A1348" s="133">
        <v>1370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1371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idden="1" x14ac:dyDescent="0.35">
      <c r="A1350" s="133">
        <v>1372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34.25" hidden="1" customHeight="1" x14ac:dyDescent="0.35">
      <c r="A1351" s="133">
        <v>1373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34.25" hidden="1" customHeight="1" x14ac:dyDescent="0.35">
      <c r="A1352" s="133">
        <v>1374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idden="1" x14ac:dyDescent="0.35">
      <c r="A1353" s="133">
        <v>1375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idden="1" x14ac:dyDescent="0.35">
      <c r="A1354" s="133">
        <v>1376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1377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1378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1379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1380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1381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1382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1383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1384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1385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idden="1" x14ac:dyDescent="0.35">
      <c r="A1364" s="133">
        <v>1386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1387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1388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1389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34.25" hidden="1" customHeight="1" x14ac:dyDescent="0.35">
      <c r="A1368" s="133">
        <v>1390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1391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idden="1" x14ac:dyDescent="0.35">
      <c r="A1370" s="133">
        <v>1392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idden="1" x14ac:dyDescent="0.35">
      <c r="A1371" s="133">
        <v>1393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idden="1" x14ac:dyDescent="0.35">
      <c r="A1372" s="133">
        <v>1394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idden="1" x14ac:dyDescent="0.35">
      <c r="A1373" s="133">
        <v>1395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idden="1" x14ac:dyDescent="0.35">
      <c r="A1374" s="133">
        <v>1396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1397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1398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idden="1" x14ac:dyDescent="0.35">
      <c r="A1377" s="133">
        <v>1399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idden="1" x14ac:dyDescent="0.35">
      <c r="A1378" s="133">
        <v>1400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1401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1402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1403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1404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1405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1406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1407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t="22.75" hidden="1" customHeight="1" x14ac:dyDescent="0.35">
      <c r="A1386" s="133">
        <v>1408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1409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1410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1411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1412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1413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t="34.25" hidden="1" customHeight="1" x14ac:dyDescent="0.35">
      <c r="A1392" s="133">
        <v>1414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1415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idden="1" x14ac:dyDescent="0.35">
      <c r="A1394" s="133">
        <v>1416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1417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1418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1419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1420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1421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1422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1423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34.25" hidden="1" customHeight="1" x14ac:dyDescent="0.35">
      <c r="A1402" s="133">
        <v>1424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1425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1426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1427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1428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1429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34.25" hidden="1" customHeight="1" x14ac:dyDescent="0.35">
      <c r="A1408" s="133">
        <v>1430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1431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1432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1433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idden="1" x14ac:dyDescent="0.35">
      <c r="A1412" s="133">
        <v>1434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1435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1436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1437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34.25" hidden="1" customHeight="1" x14ac:dyDescent="0.35">
      <c r="A1416" s="133">
        <v>1438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1439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idden="1" x14ac:dyDescent="0.35">
      <c r="A1418" s="133">
        <v>1440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1441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22.75" hidden="1" customHeight="1" x14ac:dyDescent="0.35">
      <c r="A1420" s="133">
        <v>1442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1443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34.25" hidden="1" customHeight="1" x14ac:dyDescent="0.35">
      <c r="A1422" s="133">
        <v>1444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t="22.75" hidden="1" customHeight="1" x14ac:dyDescent="0.35">
      <c r="A1423" s="133">
        <v>1445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22.75" hidden="1" customHeight="1" x14ac:dyDescent="0.35">
      <c r="A1424" s="133">
        <v>1446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1447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1448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1449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idden="1" x14ac:dyDescent="0.35">
      <c r="A1428" s="133">
        <v>1450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1451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1452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1453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1454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1455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idden="1" x14ac:dyDescent="0.35">
      <c r="A1434" s="133">
        <v>1456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1457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34.25" hidden="1" customHeight="1" x14ac:dyDescent="0.35">
      <c r="A1436" s="133">
        <v>1458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34.25" hidden="1" customHeight="1" x14ac:dyDescent="0.35">
      <c r="A1437" s="133">
        <v>1459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1460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34.25" hidden="1" customHeight="1" x14ac:dyDescent="0.35">
      <c r="A1439" s="133">
        <v>1461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1462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1463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22.75" hidden="1" customHeight="1" x14ac:dyDescent="0.35">
      <c r="A1442" s="133">
        <v>1464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1465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1466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1467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1468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1469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idden="1" x14ac:dyDescent="0.35">
      <c r="A1448" s="133">
        <v>1470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idden="1" x14ac:dyDescent="0.35">
      <c r="A1449" s="133">
        <v>1471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idden="1" x14ac:dyDescent="0.35">
      <c r="A1450" s="133">
        <v>1472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1473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1474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1475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1476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1477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1478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34.25" hidden="1" customHeight="1" x14ac:dyDescent="0.35">
      <c r="A1457" s="133">
        <v>1479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22.75" hidden="1" customHeight="1" x14ac:dyDescent="0.35">
      <c r="A1458" s="133">
        <v>1480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22.75" hidden="1" customHeight="1" x14ac:dyDescent="0.35">
      <c r="A1459" s="133">
        <v>1481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22.75" hidden="1" customHeight="1" x14ac:dyDescent="0.35">
      <c r="A1460" s="133">
        <v>1482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22.75" hidden="1" customHeight="1" x14ac:dyDescent="0.35">
      <c r="A1461" s="133">
        <v>1483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idden="1" x14ac:dyDescent="0.35">
      <c r="A1462" s="133">
        <v>1484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idden="1" x14ac:dyDescent="0.35">
      <c r="A1463" s="133">
        <v>1485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1486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idden="1" x14ac:dyDescent="0.35">
      <c r="A1465" s="133">
        <v>1487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1488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34.25" hidden="1" customHeight="1" x14ac:dyDescent="0.35">
      <c r="A1467" s="133">
        <v>1489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idden="1" x14ac:dyDescent="0.35">
      <c r="A1468" s="133">
        <v>1490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1491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34.25" hidden="1" customHeight="1" x14ac:dyDescent="0.35">
      <c r="A1470" s="133">
        <v>1492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1493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idden="1" x14ac:dyDescent="0.35">
      <c r="A1472" s="133">
        <v>1494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1495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1496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1497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1498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1499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1500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1501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1502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1503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2.75" hidden="1" customHeight="1" x14ac:dyDescent="0.35">
      <c r="A1482" s="133">
        <v>1504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idden="1" x14ac:dyDescent="0.35">
      <c r="A1483" s="133">
        <v>1505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idden="1" x14ac:dyDescent="0.35">
      <c r="A1484" s="133">
        <v>1506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idden="1" x14ac:dyDescent="0.35">
      <c r="A1485" s="133">
        <v>1507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idden="1" x14ac:dyDescent="0.35">
      <c r="A1486" s="133">
        <v>1508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idden="1" x14ac:dyDescent="0.35">
      <c r="A1487" s="133">
        <v>1509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1510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1511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1512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1513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34.25" hidden="1" customHeight="1" x14ac:dyDescent="0.35">
      <c r="A1492" s="133">
        <v>1514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idden="1" x14ac:dyDescent="0.35">
      <c r="A1493" s="133">
        <v>1515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t="34.25" hidden="1" customHeight="1" x14ac:dyDescent="0.35">
      <c r="A1494" s="133">
        <v>1516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22.75" hidden="1" customHeight="1" x14ac:dyDescent="0.35">
      <c r="A1495" s="133">
        <v>1517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idden="1" x14ac:dyDescent="0.35">
      <c r="A1496" s="133">
        <v>1518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1519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1520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22.75" hidden="1" customHeight="1" x14ac:dyDescent="0.35">
      <c r="A1499" s="133">
        <v>1521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t="22.75" hidden="1" customHeight="1" x14ac:dyDescent="0.35">
      <c r="A1500" s="133">
        <v>1522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t="22.75" hidden="1" customHeight="1" x14ac:dyDescent="0.35">
      <c r="A1501" s="133">
        <v>1523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1524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1525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1526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34.25" hidden="1" customHeight="1" x14ac:dyDescent="0.35">
      <c r="A1505" s="133">
        <v>1527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1528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1529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idden="1" x14ac:dyDescent="0.35">
      <c r="A1508" s="133">
        <v>1530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1531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1532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1533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1534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1535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1536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1537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1538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1539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idden="1" x14ac:dyDescent="0.35">
      <c r="A1518" s="133">
        <v>1540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1541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idden="1" x14ac:dyDescent="0.35">
      <c r="A1520" s="133">
        <v>1542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idden="1" x14ac:dyDescent="0.35">
      <c r="A1521" s="133">
        <v>1543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1544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1545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1546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idden="1" x14ac:dyDescent="0.35">
      <c r="A1525" s="133">
        <v>1547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idden="1" x14ac:dyDescent="0.35">
      <c r="A1526" s="133">
        <v>1548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idden="1" x14ac:dyDescent="0.35">
      <c r="A1527" s="133">
        <v>1549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1550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1551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1552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idden="1" x14ac:dyDescent="0.35">
      <c r="A1531" s="133">
        <v>1553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1554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1555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1556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1557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1558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1559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1560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1561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t="22.75" hidden="1" customHeight="1" x14ac:dyDescent="0.35">
      <c r="A1540" s="133">
        <v>1562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1563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1564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1565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1566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1567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t="22.75" hidden="1" customHeight="1" x14ac:dyDescent="0.35">
      <c r="A1546" s="133">
        <v>1568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1569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1570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1571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1572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1573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1574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1575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22.75" hidden="1" customHeight="1" x14ac:dyDescent="0.35">
      <c r="A1554" s="133">
        <v>1576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t="22.75" hidden="1" customHeight="1" x14ac:dyDescent="0.35">
      <c r="A1555" s="133">
        <v>1577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t="22.75" hidden="1" customHeight="1" x14ac:dyDescent="0.35">
      <c r="A1556" s="133">
        <v>1578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1579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1580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1581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1582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1583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1584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1585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1586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1587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idden="1" x14ac:dyDescent="0.35">
      <c r="A1566" s="133">
        <v>1588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1589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1590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1591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1592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1593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idden="1" x14ac:dyDescent="0.35">
      <c r="A1572" s="133">
        <v>1594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1595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1596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1597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1598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1599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1600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1601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idden="1" x14ac:dyDescent="0.35">
      <c r="A1580" s="133">
        <v>1602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idden="1" x14ac:dyDescent="0.35">
      <c r="A1581" s="133">
        <v>1603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idden="1" x14ac:dyDescent="0.35">
      <c r="A1582" s="133">
        <v>1604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1605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t="34.25" hidden="1" customHeight="1" x14ac:dyDescent="0.35">
      <c r="A1584" s="133">
        <v>1606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1607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1608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1609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1610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1611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1612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1613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1614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1615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1616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1617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1618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1619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1620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1621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1622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1623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1624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1625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1626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1627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1628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1629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1630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1631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idden="1" x14ac:dyDescent="0.35">
      <c r="A1610" s="133">
        <v>1632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1633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1634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1635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1636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1637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1638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1639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1640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1641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1642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1643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1644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1645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1646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1647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1648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1649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1650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1651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1652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1653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1654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1655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1656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1657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1658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1659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1660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1661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1662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1663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1664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1665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1666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1667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1668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1669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1670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1671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1672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t="34.25" hidden="1" customHeight="1" x14ac:dyDescent="0.35">
      <c r="A1651" s="133">
        <v>1673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1674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1675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1676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1677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1678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1679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1680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1681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1682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1683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1684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1685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1686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1687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1688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1689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1690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1691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1692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1693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1694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1695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1696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1697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1698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idden="1" x14ac:dyDescent="0.35">
      <c r="A1677" s="133">
        <v>1699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1700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1701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1702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1703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1704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1705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1706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1707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1708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1709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1710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1711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1712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1713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1714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1715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1716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1717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1718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1719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1720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1721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1722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1723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1724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1725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1726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1727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1728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1729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1730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1731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1732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1733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1734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1735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1736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1737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1738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1739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1740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1741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1742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1743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1744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1745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1746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1747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1748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1749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1750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t="22.75" hidden="1" customHeight="1" x14ac:dyDescent="0.35">
      <c r="A1729" s="133">
        <v>1751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t="22.75" hidden="1" customHeight="1" x14ac:dyDescent="0.35">
      <c r="A1730" s="133">
        <v>1752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1753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1754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1755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1756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1757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1758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1759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1760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1761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1762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1763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1764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1765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1766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1767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1768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1769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1770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1771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1772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1773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1774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1775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1776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idden="1" x14ac:dyDescent="0.35">
      <c r="A1755" s="133">
        <v>1777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idden="1" x14ac:dyDescent="0.35">
      <c r="A1756" s="133">
        <v>1778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1779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1780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1781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1782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1783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1784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1785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1786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1787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1788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1789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1790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1791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1792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1793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1794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1795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1796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t="22.75" hidden="1" customHeight="1" x14ac:dyDescent="0.35">
      <c r="A1775" s="133">
        <v>1797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1798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t="22.75" hidden="1" customHeight="1" x14ac:dyDescent="0.35">
      <c r="A1777" s="133">
        <v>1799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1800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t="22.75" hidden="1" customHeight="1" x14ac:dyDescent="0.35">
      <c r="A1779" s="133">
        <v>1801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t="22.75" hidden="1" customHeight="1" x14ac:dyDescent="0.35">
      <c r="A1780" s="133">
        <v>1802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t="22.75" hidden="1" customHeight="1" x14ac:dyDescent="0.35">
      <c r="A1781" s="133">
        <v>1803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t="22.75" hidden="1" customHeight="1" x14ac:dyDescent="0.35">
      <c r="A1782" s="133">
        <v>1804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1805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1806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t="22.75" hidden="1" customHeight="1" x14ac:dyDescent="0.35">
      <c r="A1785" s="133">
        <v>1807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1808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1809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1810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t="22.75" hidden="1" customHeight="1" x14ac:dyDescent="0.35">
      <c r="A1789" s="133">
        <v>1811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1812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1813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1814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1815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1816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1817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1818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1819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1820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1821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1822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idden="1" x14ac:dyDescent="0.35">
      <c r="A1801" s="133">
        <v>1823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1824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idden="1" x14ac:dyDescent="0.35">
      <c r="A1803" s="133">
        <v>1825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1826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idden="1" x14ac:dyDescent="0.35">
      <c r="A1805" s="133">
        <v>1827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idden="1" x14ac:dyDescent="0.35">
      <c r="A1806" s="133">
        <v>1828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idden="1" x14ac:dyDescent="0.35">
      <c r="A1807" s="133">
        <v>1829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idden="1" x14ac:dyDescent="0.35">
      <c r="A1808" s="133">
        <v>1830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1831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1832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idden="1" x14ac:dyDescent="0.35">
      <c r="A1811" s="133">
        <v>1833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1834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1835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1836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idden="1" x14ac:dyDescent="0.35">
      <c r="A1815" s="133">
        <v>1837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1838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1839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t="22.75" hidden="1" customHeight="1" x14ac:dyDescent="0.35">
      <c r="A1818" s="133">
        <v>1840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1841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1842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1843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1844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1845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1846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1847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1848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1849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t="22.75" hidden="1" customHeight="1" x14ac:dyDescent="0.35">
      <c r="A1828" s="133">
        <v>1850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1851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1852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t="22.75" hidden="1" customHeight="1" x14ac:dyDescent="0.35">
      <c r="A1831" s="133">
        <v>1853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1854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1855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1856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1857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1858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1859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1860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1861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1862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1863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1864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t="34.25" hidden="1" customHeight="1" x14ac:dyDescent="0.35">
      <c r="A1843" s="133">
        <v>1865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idden="1" x14ac:dyDescent="0.35">
      <c r="A1844" s="133">
        <v>1866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1867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1868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1869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t="34.25" hidden="1" customHeight="1" x14ac:dyDescent="0.35">
      <c r="A1848" s="133">
        <v>1870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1871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1872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1873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1874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1875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idden="1" x14ac:dyDescent="0.35">
      <c r="A1854" s="133">
        <v>1876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1877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1878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idden="1" x14ac:dyDescent="0.35">
      <c r="A1857" s="133">
        <v>1879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1880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1881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1882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t="34.25" hidden="1" customHeight="1" x14ac:dyDescent="0.35">
      <c r="A1861" s="133">
        <v>1883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1884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1885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1886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1887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1888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1889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1890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idden="1" x14ac:dyDescent="0.35">
      <c r="A1869" s="133">
        <v>1891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1892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1893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t="22.75" hidden="1" customHeight="1" x14ac:dyDescent="0.35">
      <c r="A1872" s="133">
        <v>1894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1895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idden="1" x14ac:dyDescent="0.35">
      <c r="A1874" s="133">
        <v>1896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1897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1898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1899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1900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t="22.75" hidden="1" customHeight="1" x14ac:dyDescent="0.35">
      <c r="A1879" s="133">
        <v>1901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1902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1903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1904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1905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1906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1907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1908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idden="1" x14ac:dyDescent="0.35">
      <c r="A1887" s="133">
        <v>1909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1910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1911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1912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1913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1914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1915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1916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1917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1918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1919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idden="1" x14ac:dyDescent="0.35">
      <c r="A1898" s="133">
        <v>1920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1921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1922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1923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1924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1925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1926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idden="1" x14ac:dyDescent="0.35">
      <c r="A1905" s="133">
        <v>1927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t="22.75" hidden="1" customHeight="1" x14ac:dyDescent="0.35">
      <c r="A1906" s="133">
        <v>1928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1929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t="22.75" hidden="1" customHeight="1" x14ac:dyDescent="0.35">
      <c r="A1908" s="133">
        <v>1930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1931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1932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1933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1934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1935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1936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1937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1938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1939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1940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t="22.75" hidden="1" customHeight="1" x14ac:dyDescent="0.35">
      <c r="A1919" s="133">
        <v>1941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1942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1943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1944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1945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1946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1947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t="22.75" hidden="1" customHeight="1" x14ac:dyDescent="0.35">
      <c r="A1926" s="133">
        <v>1948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t="22.75" hidden="1" customHeight="1" x14ac:dyDescent="0.35">
      <c r="A1927" s="133">
        <v>1949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1950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1951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1952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1953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idden="1" x14ac:dyDescent="0.35">
      <c r="A1932" s="133">
        <v>1954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1955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idden="1" x14ac:dyDescent="0.35">
      <c r="A1934" s="133">
        <v>1956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1957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1958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1959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t="34.25" hidden="1" customHeight="1" x14ac:dyDescent="0.35">
      <c r="A1938" s="133">
        <v>1960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1961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1962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1963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1964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1965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1966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34.25" hidden="1" customHeight="1" x14ac:dyDescent="0.35">
      <c r="A1945" s="133">
        <v>1967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1968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1969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1970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1971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1972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1973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idden="1" x14ac:dyDescent="0.35">
      <c r="A1952" s="133">
        <v>1974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idden="1" x14ac:dyDescent="0.35">
      <c r="A1953" s="133">
        <v>1975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1976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1977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t="34.25" hidden="1" customHeight="1" x14ac:dyDescent="0.35">
      <c r="A1956" s="133">
        <v>1978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1979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1980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t="34.25" hidden="1" customHeight="1" x14ac:dyDescent="0.35">
      <c r="A1959" s="133">
        <v>1981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1982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1983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1984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1985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idden="1" x14ac:dyDescent="0.35">
      <c r="A1964" s="133">
        <v>1986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1987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1988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1989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1990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1991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1992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idden="1" x14ac:dyDescent="0.35">
      <c r="A1971" s="133">
        <v>1993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1994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1995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1996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1997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1998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1999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2000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2001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t="34.25" hidden="1" customHeight="1" x14ac:dyDescent="0.35">
      <c r="A1980" s="133">
        <v>2002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2003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idden="1" x14ac:dyDescent="0.35">
      <c r="A1982" s="133">
        <v>2004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t="34.25" hidden="1" customHeight="1" x14ac:dyDescent="0.35">
      <c r="A1983" s="133">
        <v>2005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2006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idden="1" x14ac:dyDescent="0.35">
      <c r="A1985" s="133">
        <v>2007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t="34.25" hidden="1" customHeight="1" x14ac:dyDescent="0.35">
      <c r="A1986" s="133">
        <v>2008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2009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2010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2011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2012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2013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2014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2015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2016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2017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2018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2019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2020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t="34.25" hidden="1" customHeight="1" x14ac:dyDescent="0.35">
      <c r="A1999" s="133">
        <v>2021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t="34.25" hidden="1" customHeight="1" x14ac:dyDescent="0.35">
      <c r="A2000" s="133">
        <v>2022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t="34.25" hidden="1" customHeight="1" x14ac:dyDescent="0.35">
      <c r="A2001" s="133">
        <v>2023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2024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t="34.25" hidden="1" customHeight="1" x14ac:dyDescent="0.35">
      <c r="A2003" s="133">
        <v>2025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2026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2027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idden="1" x14ac:dyDescent="0.35">
      <c r="A2006" s="133">
        <v>2028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2029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t="34.25" hidden="1" customHeight="1" x14ac:dyDescent="0.35">
      <c r="A2008" s="133">
        <v>2030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2031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2032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2033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idden="1" x14ac:dyDescent="0.35">
      <c r="A2012" s="133">
        <v>2034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2035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2036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2037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2038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2039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2040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2041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2042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2043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2044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2045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2046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idden="1" x14ac:dyDescent="0.35">
      <c r="A2025" s="133">
        <v>2047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idden="1" x14ac:dyDescent="0.35">
      <c r="A2026" s="133">
        <v>2048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idden="1" x14ac:dyDescent="0.35">
      <c r="A2027" s="133">
        <v>2049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2050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idden="1" x14ac:dyDescent="0.35">
      <c r="A2029" s="133">
        <v>2051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2052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34.25" hidden="1" customHeight="1" x14ac:dyDescent="0.35">
      <c r="A2031" s="133">
        <v>2053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t="34.25" hidden="1" customHeight="1" x14ac:dyDescent="0.35">
      <c r="A2032" s="133">
        <v>2054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2055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2056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2057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2058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t="34.25" hidden="1" customHeight="1" x14ac:dyDescent="0.35">
      <c r="A2037" s="133">
        <v>2059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2060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t="34.25" hidden="1" customHeight="1" x14ac:dyDescent="0.35">
      <c r="A2039" s="133">
        <v>2061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t="34.25" hidden="1" customHeight="1" x14ac:dyDescent="0.35">
      <c r="A2040" s="133">
        <v>2062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2063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2064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2065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t="34.25" hidden="1" customHeight="1" x14ac:dyDescent="0.35">
      <c r="A2044" s="133">
        <v>2066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34.25" hidden="1" customHeight="1" x14ac:dyDescent="0.35">
      <c r="A2045" s="133">
        <v>2067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t="34.25" hidden="1" customHeight="1" x14ac:dyDescent="0.35">
      <c r="A2046" s="133">
        <v>2068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t="34.25" hidden="1" customHeight="1" x14ac:dyDescent="0.35">
      <c r="A2047" s="133">
        <v>2069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t="34.25" hidden="1" customHeight="1" x14ac:dyDescent="0.35">
      <c r="A2048" s="133">
        <v>2070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2071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t="34.25" hidden="1" customHeight="1" x14ac:dyDescent="0.35">
      <c r="A2050" s="133">
        <v>2072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2073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2074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2075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2076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2077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2078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idden="1" x14ac:dyDescent="0.35">
      <c r="A2057" s="133">
        <v>2079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idden="1" x14ac:dyDescent="0.35">
      <c r="A2058" s="133">
        <v>2080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2081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2082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idden="1" x14ac:dyDescent="0.35">
      <c r="A2061" s="133">
        <v>2083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34.25" hidden="1" customHeight="1" x14ac:dyDescent="0.35">
      <c r="A2062" s="133">
        <v>2084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2085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2086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idden="1" x14ac:dyDescent="0.35">
      <c r="A2065" s="133">
        <v>2087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idden="1" x14ac:dyDescent="0.35">
      <c r="A2066" s="133">
        <v>2088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2089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2090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2091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idden="1" x14ac:dyDescent="0.35">
      <c r="A2070" s="133">
        <v>2092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idden="1" x14ac:dyDescent="0.35">
      <c r="A2071" s="133">
        <v>2093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idden="1" x14ac:dyDescent="0.35">
      <c r="A2072" s="133">
        <v>2094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idden="1" x14ac:dyDescent="0.35">
      <c r="A2073" s="133">
        <v>2095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idden="1" x14ac:dyDescent="0.35">
      <c r="A2074" s="133">
        <v>2096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2097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2098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2099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2100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2101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2102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t="34.25" hidden="1" customHeight="1" x14ac:dyDescent="0.35">
      <c r="A2081" s="133">
        <v>2103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2104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2105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t="34.25" hidden="1" customHeight="1" x14ac:dyDescent="0.35">
      <c r="A2084" s="133">
        <v>2106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t="34.25" hidden="1" customHeight="1" x14ac:dyDescent="0.35">
      <c r="A2085" s="133">
        <v>2107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2108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2109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idden="1" x14ac:dyDescent="0.35">
      <c r="A2088" s="133">
        <v>2110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idden="1" x14ac:dyDescent="0.35">
      <c r="A2089" s="133">
        <v>2111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2112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2113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2114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2115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2116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2117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t="34.25" hidden="1" customHeight="1" x14ac:dyDescent="0.35">
      <c r="A2096" s="133">
        <v>2118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2119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2120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2121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t="34.25" hidden="1" customHeight="1" x14ac:dyDescent="0.35">
      <c r="A2100" s="133">
        <v>2122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2123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idden="1" x14ac:dyDescent="0.35">
      <c r="A2102" s="133">
        <v>2124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2125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2126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2127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t="34.25" hidden="1" customHeight="1" x14ac:dyDescent="0.35">
      <c r="A2106" s="133">
        <v>2128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idden="1" x14ac:dyDescent="0.35">
      <c r="A2107" s="133">
        <v>2129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2130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2131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idden="1" x14ac:dyDescent="0.35">
      <c r="A2110" s="133">
        <v>2132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2133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2134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2135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2136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2137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2138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2139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2140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2141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2142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2143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idden="1" x14ac:dyDescent="0.35">
      <c r="A2122" s="133">
        <v>2144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2145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2146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2147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idden="1" x14ac:dyDescent="0.35">
      <c r="A2126" s="133">
        <v>2148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2149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2150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2151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2152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2153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idden="1" x14ac:dyDescent="0.35">
      <c r="A2132" s="133">
        <v>2154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t="34.25" hidden="1" customHeight="1" x14ac:dyDescent="0.35">
      <c r="A2133" s="133">
        <v>2155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2156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t="34.25" hidden="1" customHeight="1" x14ac:dyDescent="0.35">
      <c r="A2135" s="133">
        <v>2157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2158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idden="1" x14ac:dyDescent="0.35">
      <c r="A2137" s="133">
        <v>2159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idden="1" x14ac:dyDescent="0.35">
      <c r="A2138" s="133">
        <v>2160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2161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2162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2163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2164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2165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t="34.25" hidden="1" customHeight="1" x14ac:dyDescent="0.35">
      <c r="A2144" s="133">
        <v>2166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t="34.25" hidden="1" customHeight="1" x14ac:dyDescent="0.35">
      <c r="A2145" s="133">
        <v>2167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2168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2169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t="34.25" hidden="1" customHeight="1" x14ac:dyDescent="0.35">
      <c r="A2148" s="133">
        <v>2170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2171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2172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2173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2174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2175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2176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2177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2178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2179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2180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idden="1" x14ac:dyDescent="0.35">
      <c r="A2159" s="133">
        <v>2181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2182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idden="1" x14ac:dyDescent="0.35">
      <c r="A2161" s="133">
        <v>2183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2184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2185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2186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2187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2188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2189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2190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2191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idden="1" x14ac:dyDescent="0.35">
      <c r="A2170" s="133">
        <v>2192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idden="1" x14ac:dyDescent="0.35">
      <c r="A2171" s="133">
        <v>2193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2194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2195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idden="1" x14ac:dyDescent="0.35">
      <c r="A2174" s="133">
        <v>2196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2197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2198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2199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2200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2201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2202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2203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2204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2205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2206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2207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2208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2209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2210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2211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2212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2213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2214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2215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2216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2217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2218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2219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2220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2221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2222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2223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2224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2225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2226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2227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2228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2229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2230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2231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2232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2233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2234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2235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2236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2237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2238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2239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2240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2241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2242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2243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2244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2245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2246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2247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t="34.25" hidden="1" customHeight="1" x14ac:dyDescent="0.35">
      <c r="A2226" s="133">
        <v>2248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t="34.25" hidden="1" customHeight="1" x14ac:dyDescent="0.35">
      <c r="A2227" s="133">
        <v>2249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2250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2251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2252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2253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2254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2255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2256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2257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2258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2259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2260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2261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2262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2263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2264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2265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2266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2267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2268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2269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t="34.25" hidden="1" customHeight="1" x14ac:dyDescent="0.35">
      <c r="A2248" s="133">
        <v>2270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2271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2272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2273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22.75" hidden="1" customHeight="1" x14ac:dyDescent="0.35">
      <c r="A2252" s="133">
        <v>2274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idden="1" x14ac:dyDescent="0.35">
      <c r="A2253" s="133">
        <v>2275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t="22.75" hidden="1" customHeight="1" x14ac:dyDescent="0.35">
      <c r="A2254" s="133">
        <v>2276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2277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2278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2279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2280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2281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2282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2283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2284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2285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2286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t="22.75" hidden="1" customHeight="1" x14ac:dyDescent="0.35">
      <c r="A2265" s="133">
        <v>2287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2288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2289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2290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2291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2292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2293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2294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2295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idden="1" x14ac:dyDescent="0.35">
      <c r="A2274" s="133">
        <v>2296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2297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2298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2299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idden="1" x14ac:dyDescent="0.35">
      <c r="A2278" s="133">
        <v>2300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2301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idden="1" x14ac:dyDescent="0.35">
      <c r="A2280" s="133">
        <v>2302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2303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2304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2305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2306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2307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2308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t="22.75" hidden="1" customHeight="1" x14ac:dyDescent="0.35">
      <c r="A2287" s="133">
        <v>2309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2310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2311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2312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2313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2314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2315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2316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2317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2318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2319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2320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2321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2322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2323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2324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2325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2326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2327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2328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2329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2330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2331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2332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2333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2334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idden="1" x14ac:dyDescent="0.35">
      <c r="A2313" s="133">
        <v>2335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2336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2337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2338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idden="1" x14ac:dyDescent="0.35">
      <c r="A2317" s="133">
        <v>2339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2340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2341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2342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t="22.75" hidden="1" customHeight="1" x14ac:dyDescent="0.35">
      <c r="A2321" s="133">
        <v>2343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t="22.75" hidden="1" customHeight="1" x14ac:dyDescent="0.35">
      <c r="A2322" s="133">
        <v>2344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2345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2346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2347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2348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2349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2350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t="22.75" hidden="1" customHeight="1" x14ac:dyDescent="0.35">
      <c r="A2329" s="133">
        <v>2351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2352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2353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2354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2355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2356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2357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2358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t="22.75" hidden="1" customHeight="1" x14ac:dyDescent="0.35">
      <c r="A2337" s="133">
        <v>2359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2360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2361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2362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2363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2364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2365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2366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2367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2368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idden="1" x14ac:dyDescent="0.35">
      <c r="A2347" s="133">
        <v>2369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idden="1" x14ac:dyDescent="0.35">
      <c r="A2348" s="133">
        <v>2370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2371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34.25" hidden="1" customHeight="1" x14ac:dyDescent="0.35">
      <c r="A2350" s="133">
        <v>2372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2373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t="34.25" hidden="1" customHeight="1" x14ac:dyDescent="0.35">
      <c r="A2352" s="133">
        <v>2374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t="34.25" hidden="1" customHeight="1" x14ac:dyDescent="0.35">
      <c r="A2353" s="133">
        <v>2375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2376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idden="1" x14ac:dyDescent="0.35">
      <c r="A2355" s="133">
        <v>2377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2378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2379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2380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2381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2382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2383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t="34.25" hidden="1" customHeight="1" x14ac:dyDescent="0.35">
      <c r="A2362" s="133">
        <v>2384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idden="1" x14ac:dyDescent="0.35">
      <c r="A2363" s="133">
        <v>2385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t="34.25" hidden="1" customHeight="1" x14ac:dyDescent="0.35">
      <c r="A2364" s="133">
        <v>2386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t="34.25" hidden="1" customHeight="1" x14ac:dyDescent="0.35">
      <c r="A2365" s="133">
        <v>2387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2388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2389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t="34.25" hidden="1" customHeight="1" x14ac:dyDescent="0.35">
      <c r="A2368" s="133">
        <v>2390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2391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t="34.25" hidden="1" customHeight="1" x14ac:dyDescent="0.35">
      <c r="A2370" s="133">
        <v>2392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2393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2394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2395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t="34.25" hidden="1" customHeight="1" x14ac:dyDescent="0.35">
      <c r="A2374" s="133">
        <v>2396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2397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idden="1" x14ac:dyDescent="0.35">
      <c r="A2376" s="133">
        <v>2398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t="34.25" hidden="1" customHeight="1" x14ac:dyDescent="0.35">
      <c r="A2377" s="133">
        <v>2399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idden="1" x14ac:dyDescent="0.35">
      <c r="A2378" s="133">
        <v>2400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2401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t="34.25" hidden="1" customHeight="1" x14ac:dyDescent="0.35">
      <c r="A2380" s="133">
        <v>2402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2403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2404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2405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34.25" hidden="1" customHeight="1" x14ac:dyDescent="0.35">
      <c r="A2384" s="133">
        <v>2406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t="34.25" hidden="1" customHeight="1" x14ac:dyDescent="0.35">
      <c r="A2385" s="133">
        <v>2407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t="34.25" hidden="1" customHeight="1" x14ac:dyDescent="0.35">
      <c r="A2386" s="133">
        <v>2408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34.25" hidden="1" customHeight="1" x14ac:dyDescent="0.35">
      <c r="A2387" s="133">
        <v>2409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idden="1" x14ac:dyDescent="0.35">
      <c r="A2388" s="133">
        <v>2410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2411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idden="1" x14ac:dyDescent="0.35">
      <c r="A2390" s="133">
        <v>2412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idden="1" x14ac:dyDescent="0.35">
      <c r="A2391" s="133">
        <v>2413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2414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2415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idden="1" x14ac:dyDescent="0.35">
      <c r="A2394" s="133">
        <v>2416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2417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idden="1" x14ac:dyDescent="0.35">
      <c r="A2396" s="133">
        <v>2418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2419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2420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34.25" hidden="1" customHeight="1" x14ac:dyDescent="0.35">
      <c r="A2399" s="133">
        <v>2421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idden="1" x14ac:dyDescent="0.35">
      <c r="A2400" s="133">
        <v>2422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2423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34.25" hidden="1" customHeight="1" x14ac:dyDescent="0.35">
      <c r="A2402" s="133">
        <v>2424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2425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t="34.25" hidden="1" customHeight="1" x14ac:dyDescent="0.35">
      <c r="A2404" s="133">
        <v>2426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2427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2428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t="34.25" hidden="1" customHeight="1" x14ac:dyDescent="0.35">
      <c r="A2407" s="133">
        <v>2429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34.25" hidden="1" customHeight="1" x14ac:dyDescent="0.35">
      <c r="A2408" s="133">
        <v>2430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2431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idden="1" x14ac:dyDescent="0.35">
      <c r="A2410" s="133">
        <v>2432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idden="1" x14ac:dyDescent="0.35">
      <c r="A2411" s="133">
        <v>2433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idden="1" x14ac:dyDescent="0.35">
      <c r="A2412" s="133">
        <v>2434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2435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2436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2437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2438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2439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2440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2441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2442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34.25" hidden="1" customHeight="1" x14ac:dyDescent="0.35">
      <c r="A2421" s="133">
        <v>2443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2444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2445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2446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idden="1" x14ac:dyDescent="0.35">
      <c r="A2425" s="133">
        <v>2447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2448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2449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idden="1" x14ac:dyDescent="0.35">
      <c r="A2428" s="133">
        <v>2450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idden="1" x14ac:dyDescent="0.35">
      <c r="A2429" s="133">
        <v>2451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idden="1" x14ac:dyDescent="0.35">
      <c r="A2430" s="133">
        <v>2452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idden="1" x14ac:dyDescent="0.35">
      <c r="A2431" s="133">
        <v>2453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idden="1" x14ac:dyDescent="0.35">
      <c r="A2432" s="133">
        <v>2454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idden="1" x14ac:dyDescent="0.35">
      <c r="A2433" s="133">
        <v>2455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idden="1" x14ac:dyDescent="0.35">
      <c r="A2434" s="133">
        <v>2456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2457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2458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2459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2460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idden="1" x14ac:dyDescent="0.35">
      <c r="A2439" s="133">
        <v>2461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2462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2463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2464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t="34.25" hidden="1" customHeight="1" x14ac:dyDescent="0.35">
      <c r="A2443" s="133">
        <v>2465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t="34.25" hidden="1" customHeight="1" x14ac:dyDescent="0.35">
      <c r="A2444" s="133">
        <v>2466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2467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2468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idden="1" x14ac:dyDescent="0.35">
      <c r="A2447" s="133">
        <v>2469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2470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t="34.25" hidden="1" customHeight="1" x14ac:dyDescent="0.35">
      <c r="A2449" s="133">
        <v>2471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2472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2473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2474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2475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t="34.25" hidden="1" customHeight="1" x14ac:dyDescent="0.35">
      <c r="A2454" s="133">
        <v>2476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t="34.25" hidden="1" customHeight="1" x14ac:dyDescent="0.35">
      <c r="A2455" s="133">
        <v>2477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2478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2479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2480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t="34.25" hidden="1" customHeight="1" x14ac:dyDescent="0.35">
      <c r="A2459" s="133">
        <v>2481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t="34.25" hidden="1" customHeight="1" x14ac:dyDescent="0.35">
      <c r="A2460" s="133">
        <v>2482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t="34.25" hidden="1" customHeight="1" x14ac:dyDescent="0.35">
      <c r="A2461" s="133">
        <v>2483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2484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2485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2486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t="34.25" hidden="1" customHeight="1" x14ac:dyDescent="0.35">
      <c r="A2465" s="133">
        <v>2487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t="34.25" hidden="1" customHeight="1" x14ac:dyDescent="0.35">
      <c r="A2466" s="133">
        <v>2488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2489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34.25" hidden="1" customHeight="1" x14ac:dyDescent="0.35">
      <c r="A2468" s="133">
        <v>2490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idden="1" x14ac:dyDescent="0.35">
      <c r="A2469" s="133">
        <v>2491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idden="1" x14ac:dyDescent="0.35">
      <c r="A2470" s="133">
        <v>2492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t="34.25" hidden="1" customHeight="1" x14ac:dyDescent="0.35">
      <c r="A2471" s="133">
        <v>2493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2494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2495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2496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idden="1" x14ac:dyDescent="0.35">
      <c r="A2475" s="133">
        <v>2497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2498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2499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2500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34.25" hidden="1" customHeight="1" x14ac:dyDescent="0.35">
      <c r="A2479" s="133">
        <v>2501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2502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idden="1" x14ac:dyDescent="0.35">
      <c r="A2481" s="133">
        <v>2503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2504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t="34.25" hidden="1" customHeight="1" x14ac:dyDescent="0.35">
      <c r="A2483" s="133">
        <v>2505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2506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idden="1" x14ac:dyDescent="0.35">
      <c r="A2485" s="133">
        <v>2507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idden="1" x14ac:dyDescent="0.35">
      <c r="A2486" s="133">
        <v>2508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idden="1" x14ac:dyDescent="0.35">
      <c r="A2487" s="133">
        <v>2509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2510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2511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t="22.75" hidden="1" customHeight="1" x14ac:dyDescent="0.35">
      <c r="A2490" s="133">
        <v>2512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22.75" hidden="1" customHeight="1" x14ac:dyDescent="0.35">
      <c r="A2491" s="133">
        <v>2513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idden="1" x14ac:dyDescent="0.35">
      <c r="A2492" s="133">
        <v>2514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2515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idden="1" x14ac:dyDescent="0.35">
      <c r="A2494" s="133">
        <v>2516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2517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2518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idden="1" x14ac:dyDescent="0.35">
      <c r="A2497" s="133">
        <v>2519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2520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2521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2522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2523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2524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22.75" hidden="1" customHeight="1" x14ac:dyDescent="0.35">
      <c r="A2503" s="133">
        <v>2525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22.75" hidden="1" customHeight="1" x14ac:dyDescent="0.35">
      <c r="A2504" s="133">
        <v>2526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idden="1" x14ac:dyDescent="0.35">
      <c r="A2505" s="133">
        <v>2527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idden="1" x14ac:dyDescent="0.35">
      <c r="A2506" s="133">
        <v>2528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2529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2530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idden="1" x14ac:dyDescent="0.35">
      <c r="A2509" s="133">
        <v>2531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t="22.75" hidden="1" customHeight="1" x14ac:dyDescent="0.35">
      <c r="A2510" s="133">
        <v>2532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2533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2534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2535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2536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2537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idden="1" x14ac:dyDescent="0.35">
      <c r="A2516" s="133">
        <v>2538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2539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2540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2541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t="22.75" hidden="1" customHeight="1" x14ac:dyDescent="0.35">
      <c r="A2520" s="133">
        <v>2542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2543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2544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2545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2546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2547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2548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t="22.75" hidden="1" customHeight="1" x14ac:dyDescent="0.35">
      <c r="A2527" s="133">
        <v>2549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2550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idden="1" x14ac:dyDescent="0.35">
      <c r="A2529" s="133">
        <v>2551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idden="1" x14ac:dyDescent="0.35">
      <c r="A2530" s="133">
        <v>2552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t="22.75" hidden="1" customHeight="1" x14ac:dyDescent="0.35">
      <c r="A2531" s="133">
        <v>2553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2554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22.75" hidden="1" customHeight="1" x14ac:dyDescent="0.35">
      <c r="A2533" s="133">
        <v>2555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2556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2557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2558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2559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2560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2561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2562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t="22.75" hidden="1" customHeight="1" x14ac:dyDescent="0.35">
      <c r="A2541" s="133">
        <v>2563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2564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idden="1" x14ac:dyDescent="0.35">
      <c r="A2543" s="133">
        <v>2565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2566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2567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idden="1" x14ac:dyDescent="0.35">
      <c r="A2546" s="133">
        <v>2568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2569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t="22.75" hidden="1" customHeight="1" x14ac:dyDescent="0.35">
      <c r="A2548" s="133">
        <v>2570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2571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2572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2573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t="22.75" hidden="1" customHeight="1" x14ac:dyDescent="0.35">
      <c r="A2552" s="133">
        <v>2574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idden="1" x14ac:dyDescent="0.35">
      <c r="A2553" s="133">
        <v>2575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2576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2577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2578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idden="1" x14ac:dyDescent="0.35">
      <c r="A2557" s="133">
        <v>2579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2580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idden="1" x14ac:dyDescent="0.35">
      <c r="A2559" s="133">
        <v>2581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t="22.75" hidden="1" customHeight="1" x14ac:dyDescent="0.35">
      <c r="A2560" s="133">
        <v>2582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t="22.75" hidden="1" customHeight="1" x14ac:dyDescent="0.35">
      <c r="A2561" s="133">
        <v>2583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idden="1" x14ac:dyDescent="0.35">
      <c r="A2562" s="133">
        <v>2584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2585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2586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2587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2588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idden="1" x14ac:dyDescent="0.35">
      <c r="A2567" s="133">
        <v>2589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t="22.75" hidden="1" customHeight="1" x14ac:dyDescent="0.35">
      <c r="A2568" s="133">
        <v>2590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2591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2592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2593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2594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2595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idden="1" x14ac:dyDescent="0.35">
      <c r="A2574" s="133">
        <v>2596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2597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2598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t="22.75" hidden="1" customHeight="1" x14ac:dyDescent="0.35">
      <c r="A2577" s="133">
        <v>2599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idden="1" x14ac:dyDescent="0.35">
      <c r="A2578" s="133">
        <v>2600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2601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2602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2603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2604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2605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2606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2607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idden="1" x14ac:dyDescent="0.35">
      <c r="A2586" s="133">
        <v>2608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idden="1" x14ac:dyDescent="0.35">
      <c r="A2587" s="133">
        <v>2609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2610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2611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2612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2613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t="22.75" hidden="1" customHeight="1" x14ac:dyDescent="0.35">
      <c r="A2592" s="133">
        <v>2614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2615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idden="1" x14ac:dyDescent="0.35">
      <c r="A2594" s="133">
        <v>2616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2617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t="34.25" hidden="1" customHeight="1" x14ac:dyDescent="0.35">
      <c r="A2596" s="133">
        <v>2618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2619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2620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2621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2622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2623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t="22.75" hidden="1" customHeight="1" x14ac:dyDescent="0.35">
      <c r="A2602" s="133">
        <v>2624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idden="1" x14ac:dyDescent="0.35">
      <c r="A2603" s="133">
        <v>2625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2626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2627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2628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2629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t="22.75" hidden="1" customHeight="1" x14ac:dyDescent="0.35">
      <c r="A2608" s="133">
        <v>2630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22.75" hidden="1" customHeight="1" x14ac:dyDescent="0.35">
      <c r="A2609" s="133">
        <v>2631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2632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t="22.75" hidden="1" customHeight="1" x14ac:dyDescent="0.35">
      <c r="A2611" s="133">
        <v>2633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t="22.75" hidden="1" customHeight="1" x14ac:dyDescent="0.35">
      <c r="A2612" s="133">
        <v>2634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t="22.75" hidden="1" customHeight="1" x14ac:dyDescent="0.35">
      <c r="A2613" s="133">
        <v>2635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t="22.75" hidden="1" customHeight="1" x14ac:dyDescent="0.35">
      <c r="A2614" s="133">
        <v>2636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t="22.75" hidden="1" customHeight="1" x14ac:dyDescent="0.35">
      <c r="A2615" s="133">
        <v>2637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2638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t="22.75" hidden="1" customHeight="1" x14ac:dyDescent="0.35">
      <c r="A2617" s="133">
        <v>2639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idden="1" x14ac:dyDescent="0.35">
      <c r="A2618" s="133">
        <v>2640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t="34.25" hidden="1" customHeight="1" x14ac:dyDescent="0.35">
      <c r="A2619" s="133">
        <v>2641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2642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2643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idden="1" x14ac:dyDescent="0.35">
      <c r="A2622" s="133">
        <v>2644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2645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2646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2.75" hidden="1" customHeight="1" x14ac:dyDescent="0.35">
      <c r="A2625" s="133">
        <v>2647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22.75" hidden="1" customHeight="1" x14ac:dyDescent="0.35">
      <c r="A2626" s="133">
        <v>2648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22.75" hidden="1" customHeight="1" x14ac:dyDescent="0.35">
      <c r="A2627" s="133">
        <v>2649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2650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t="34.25" hidden="1" customHeight="1" x14ac:dyDescent="0.35">
      <c r="A2629" s="133">
        <v>2651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34.25" hidden="1" customHeight="1" x14ac:dyDescent="0.35">
      <c r="A2630" s="133">
        <v>2652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2653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2654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t="34.25" hidden="1" customHeight="1" x14ac:dyDescent="0.35">
      <c r="A2633" s="133">
        <v>2655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2656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2657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2658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idden="1" x14ac:dyDescent="0.35">
      <c r="A2637" s="133">
        <v>2659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idden="1" x14ac:dyDescent="0.35">
      <c r="A2638" s="133">
        <v>2660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idden="1" x14ac:dyDescent="0.35">
      <c r="A2639" s="133">
        <v>2661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34.25" hidden="1" customHeight="1" x14ac:dyDescent="0.35">
      <c r="A2640" s="133">
        <v>2662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34.25" hidden="1" customHeight="1" x14ac:dyDescent="0.35">
      <c r="A2641" s="133">
        <v>2663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2664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idden="1" x14ac:dyDescent="0.35">
      <c r="A2643" s="133">
        <v>2665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2666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idden="1" x14ac:dyDescent="0.35">
      <c r="A2645" s="133">
        <v>2667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2668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34.25" hidden="1" customHeight="1" x14ac:dyDescent="0.35">
      <c r="A2647" s="133">
        <v>2669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2670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2671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2672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34.25" hidden="1" customHeight="1" x14ac:dyDescent="0.35">
      <c r="A2651" s="133">
        <v>2673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34.25" hidden="1" customHeight="1" x14ac:dyDescent="0.35">
      <c r="A2652" s="133">
        <v>2674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idden="1" x14ac:dyDescent="0.35">
      <c r="A2653" s="133">
        <v>2675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idden="1" x14ac:dyDescent="0.35">
      <c r="A2654" s="133">
        <v>2676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idden="1" x14ac:dyDescent="0.35">
      <c r="A2655" s="133">
        <v>2677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idden="1" x14ac:dyDescent="0.35">
      <c r="A2656" s="133">
        <v>2678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2679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t="22.75" hidden="1" customHeight="1" x14ac:dyDescent="0.35">
      <c r="A2658" s="133">
        <v>2680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2681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idden="1" x14ac:dyDescent="0.35">
      <c r="A2660" s="133">
        <v>2682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34.25" hidden="1" customHeight="1" x14ac:dyDescent="0.35">
      <c r="A2661" s="133">
        <v>2683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t="34.25" hidden="1" customHeight="1" x14ac:dyDescent="0.35">
      <c r="A2662" s="133">
        <v>2684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34.25" hidden="1" customHeight="1" x14ac:dyDescent="0.35">
      <c r="A2663" s="133">
        <v>2685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2686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t="34.25" hidden="1" customHeight="1" x14ac:dyDescent="0.35">
      <c r="A2665" s="133">
        <v>2687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2688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idden="1" x14ac:dyDescent="0.35">
      <c r="A2667" s="133">
        <v>2689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2690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t="34.25" hidden="1" customHeight="1" x14ac:dyDescent="0.35">
      <c r="A2669" s="133">
        <v>2691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2692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2693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2694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idden="1" x14ac:dyDescent="0.35">
      <c r="A2673" s="133">
        <v>2695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2696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2697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2698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2699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2700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t="34.25" hidden="1" customHeight="1" x14ac:dyDescent="0.35">
      <c r="A2679" s="133">
        <v>2701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2702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2703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2704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2705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idden="1" x14ac:dyDescent="0.35">
      <c r="A2684" s="133">
        <v>2706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idden="1" x14ac:dyDescent="0.35">
      <c r="A2685" s="133">
        <v>2707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2708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idden="1" x14ac:dyDescent="0.35">
      <c r="A2687" s="133">
        <v>2709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idden="1" x14ac:dyDescent="0.35">
      <c r="A2688" s="133">
        <v>2710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idden="1" x14ac:dyDescent="0.35">
      <c r="A2689" s="133">
        <v>2711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2712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idden="1" x14ac:dyDescent="0.35">
      <c r="A2691" s="133">
        <v>2713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idden="1" x14ac:dyDescent="0.35">
      <c r="A2692" s="133">
        <v>2714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2715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2716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idden="1" x14ac:dyDescent="0.35">
      <c r="A2695" s="133">
        <v>2717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2718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2719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2720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2721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2722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2723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2724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idden="1" x14ac:dyDescent="0.35">
      <c r="A2703" s="133">
        <v>2725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idden="1" x14ac:dyDescent="0.35">
      <c r="A2704" s="133">
        <v>2726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2727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2728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2729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2730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2731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2732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2733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2734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2735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2736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2737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2738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2739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2740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2741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2742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2743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2744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2745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2746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2747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2748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2749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2750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t="34.25" hidden="1" customHeight="1" x14ac:dyDescent="0.35">
      <c r="A2729" s="133">
        <v>2751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2752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idden="1" x14ac:dyDescent="0.35">
      <c r="A2731" s="133">
        <v>2753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2754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2755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2756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t="34.25" hidden="1" customHeight="1" x14ac:dyDescent="0.35">
      <c r="A2735" s="133">
        <v>2757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2758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2759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t="34.25" hidden="1" customHeight="1" x14ac:dyDescent="0.35">
      <c r="A2738" s="133">
        <v>2760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2761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2762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2763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2764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2765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2766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2767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2768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2769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2770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2771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2772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2773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2774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2775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2776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idden="1" x14ac:dyDescent="0.35">
      <c r="A2755" s="133">
        <v>2777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2778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2779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2780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2781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t="34.25" hidden="1" customHeight="1" x14ac:dyDescent="0.35">
      <c r="A2760" s="133">
        <v>2782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idden="1" x14ac:dyDescent="0.35">
      <c r="A2761" s="133">
        <v>2783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2784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2785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idden="1" x14ac:dyDescent="0.35">
      <c r="A2764" s="133">
        <v>2786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2787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t="34.25" hidden="1" customHeight="1" x14ac:dyDescent="0.35">
      <c r="A2766" s="133">
        <v>2788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t="34.25" hidden="1" customHeight="1" x14ac:dyDescent="0.35">
      <c r="A2767" s="133">
        <v>2789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2790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t="34.25" hidden="1" customHeight="1" x14ac:dyDescent="0.35">
      <c r="A2769" s="133">
        <v>2791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2792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2793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2794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2795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34.25" hidden="1" customHeight="1" x14ac:dyDescent="0.35">
      <c r="A2774" s="133">
        <v>2796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t="34.25" hidden="1" customHeight="1" x14ac:dyDescent="0.35">
      <c r="A2775" s="133">
        <v>2797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2798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t="34.25" hidden="1" customHeight="1" x14ac:dyDescent="0.35">
      <c r="A2777" s="133">
        <v>2799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2800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t="34.25" hidden="1" customHeight="1" x14ac:dyDescent="0.35">
      <c r="A2779" s="133">
        <v>2801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2802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2803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2804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34.25" hidden="1" customHeight="1" x14ac:dyDescent="0.35">
      <c r="A2783" s="133">
        <v>2805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2806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2807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2808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2809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34.25" hidden="1" customHeight="1" x14ac:dyDescent="0.35">
      <c r="A2788" s="133">
        <v>2810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2811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2812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2813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2814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idden="1" x14ac:dyDescent="0.35">
      <c r="A2793" s="133">
        <v>2815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t="34.25" hidden="1" customHeight="1" x14ac:dyDescent="0.35">
      <c r="A2794" s="133">
        <v>2816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2817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2818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2819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2820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22.75" hidden="1" customHeight="1" x14ac:dyDescent="0.35">
      <c r="A2799" s="133">
        <v>2821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idden="1" x14ac:dyDescent="0.35">
      <c r="A2800" s="133">
        <v>2822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idden="1" x14ac:dyDescent="0.35">
      <c r="A2801" s="133">
        <v>2823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34.25" hidden="1" customHeight="1" x14ac:dyDescent="0.35">
      <c r="A2802" s="133">
        <v>2824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2825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t="34.25" hidden="1" customHeight="1" x14ac:dyDescent="0.35">
      <c r="A2804" s="133">
        <v>2826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2827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2828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t="34.25" hidden="1" customHeight="1" x14ac:dyDescent="0.35">
      <c r="A2807" s="133">
        <v>2829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2830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idden="1" x14ac:dyDescent="0.35">
      <c r="A2809" s="133">
        <v>2831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2832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t="22.75" hidden="1" customHeight="1" x14ac:dyDescent="0.35">
      <c r="A2811" s="133">
        <v>2833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22.75" hidden="1" customHeight="1" x14ac:dyDescent="0.35">
      <c r="A2812" s="133">
        <v>2834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2835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idden="1" x14ac:dyDescent="0.35">
      <c r="A2814" s="133">
        <v>2836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2837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2838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22.75" hidden="1" customHeight="1" x14ac:dyDescent="0.35">
      <c r="A2817" s="133">
        <v>2839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22.75" hidden="1" customHeight="1" x14ac:dyDescent="0.35">
      <c r="A2818" s="133">
        <v>2840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t="22.75" hidden="1" customHeight="1" x14ac:dyDescent="0.35">
      <c r="A2819" s="133">
        <v>2841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idden="1" x14ac:dyDescent="0.35">
      <c r="A2820" s="133">
        <v>2842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22.75" hidden="1" customHeight="1" x14ac:dyDescent="0.35">
      <c r="A2821" s="133">
        <v>2843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2844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2845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2846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idden="1" x14ac:dyDescent="0.35">
      <c r="A2825" s="133">
        <v>2847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22.75" hidden="1" customHeight="1" x14ac:dyDescent="0.35">
      <c r="A2826" s="133">
        <v>2848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22.75" hidden="1" customHeight="1" x14ac:dyDescent="0.35">
      <c r="A2827" s="133">
        <v>2849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22.75" hidden="1" customHeight="1" x14ac:dyDescent="0.35">
      <c r="A2828" s="133">
        <v>2850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22.75" hidden="1" customHeight="1" x14ac:dyDescent="0.35">
      <c r="A2829" s="133">
        <v>2851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22.75" hidden="1" customHeight="1" x14ac:dyDescent="0.35">
      <c r="A2830" s="133">
        <v>2852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22.75" hidden="1" customHeight="1" x14ac:dyDescent="0.35">
      <c r="A2831" s="133">
        <v>2853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22.75" hidden="1" customHeight="1" x14ac:dyDescent="0.35">
      <c r="A2832" s="133">
        <v>2854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idden="1" x14ac:dyDescent="0.35">
      <c r="A2833" s="133">
        <v>2855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2.75" hidden="1" customHeight="1" x14ac:dyDescent="0.35">
      <c r="A2834" s="133">
        <v>2856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2857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t="22.75" hidden="1" customHeight="1" x14ac:dyDescent="0.35">
      <c r="A2836" s="133">
        <v>2858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2859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2860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t="22.75" hidden="1" customHeight="1" x14ac:dyDescent="0.35">
      <c r="A2839" s="133">
        <v>2861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2862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75" hidden="1" customHeight="1" x14ac:dyDescent="0.35">
      <c r="A2841" s="133">
        <v>2863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2864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idden="1" x14ac:dyDescent="0.35">
      <c r="A2843" s="133">
        <v>2865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2866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2867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22.75" hidden="1" customHeight="1" x14ac:dyDescent="0.35">
      <c r="A2846" s="133">
        <v>2868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idden="1" x14ac:dyDescent="0.35">
      <c r="A2847" s="133">
        <v>2869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2.75" hidden="1" customHeight="1" x14ac:dyDescent="0.35">
      <c r="A2848" s="133">
        <v>2870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75" hidden="1" customHeight="1" x14ac:dyDescent="0.35">
      <c r="A2849" s="133">
        <v>2871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75" hidden="1" customHeight="1" x14ac:dyDescent="0.35">
      <c r="A2850" s="133">
        <v>2872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hidden="1" customHeight="1" x14ac:dyDescent="0.35">
      <c r="A2851" s="133">
        <v>2873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2874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2875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2876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2877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2878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2879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idden="1" x14ac:dyDescent="0.35">
      <c r="A2858" s="133">
        <v>2880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75" hidden="1" customHeight="1" x14ac:dyDescent="0.35">
      <c r="A2859" s="133">
        <v>2881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2882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2883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2884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2885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2886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2887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2.75" hidden="1" customHeight="1" x14ac:dyDescent="0.35">
      <c r="A2866" s="133">
        <v>2888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2889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hidden="1" customHeight="1" x14ac:dyDescent="0.35">
      <c r="A2868" s="133">
        <v>2890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2891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idden="1" x14ac:dyDescent="0.35">
      <c r="A2870" s="133">
        <v>2892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2893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idden="1" x14ac:dyDescent="0.35">
      <c r="A2872" s="133">
        <v>2894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hidden="1" customHeight="1" x14ac:dyDescent="0.35">
      <c r="A2873" s="133">
        <v>2895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idden="1" x14ac:dyDescent="0.35">
      <c r="A2874" s="133">
        <v>2896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idden="1" x14ac:dyDescent="0.35">
      <c r="A2875" s="133">
        <v>2897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2898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idden="1" x14ac:dyDescent="0.35">
      <c r="A2877" s="133">
        <v>2899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idden="1" x14ac:dyDescent="0.35">
      <c r="A2878" s="133">
        <v>2900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idden="1" x14ac:dyDescent="0.35">
      <c r="A2879" s="133">
        <v>2901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2902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2903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idden="1" x14ac:dyDescent="0.35">
      <c r="A2882" s="133">
        <v>2904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idden="1" x14ac:dyDescent="0.35">
      <c r="A2883" s="133">
        <v>2905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2906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idden="1" x14ac:dyDescent="0.35">
      <c r="A2885" s="133">
        <v>2907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idden="1" x14ac:dyDescent="0.35">
      <c r="A2886" s="133">
        <v>2908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2909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2910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2911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2912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idden="1" x14ac:dyDescent="0.35">
      <c r="A2891" s="133">
        <v>2913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2914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2915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2916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2917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2918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idden="1" x14ac:dyDescent="0.35">
      <c r="A2897" s="133">
        <v>2919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2920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idden="1" x14ac:dyDescent="0.35">
      <c r="A2899" s="133">
        <v>2921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t="22.75" hidden="1" customHeight="1" x14ac:dyDescent="0.35">
      <c r="A2900" s="133">
        <v>2922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22.75" hidden="1" customHeight="1" x14ac:dyDescent="0.35">
      <c r="A2901" s="133">
        <v>2923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2924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75" hidden="1" customHeight="1" x14ac:dyDescent="0.35">
      <c r="A2903" s="133">
        <v>2925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22.75" hidden="1" customHeight="1" x14ac:dyDescent="0.35">
      <c r="A2904" s="133">
        <v>2926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22.75" hidden="1" customHeight="1" x14ac:dyDescent="0.35">
      <c r="A2905" s="133">
        <v>2927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2928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idden="1" x14ac:dyDescent="0.35">
      <c r="A2907" s="133">
        <v>2929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t="22.75" hidden="1" customHeight="1" x14ac:dyDescent="0.35">
      <c r="A2908" s="133">
        <v>2930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t="22.75" hidden="1" customHeight="1" x14ac:dyDescent="0.35">
      <c r="A2909" s="133">
        <v>2931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t="22.75" hidden="1" customHeight="1" x14ac:dyDescent="0.35">
      <c r="A2910" s="133">
        <v>2932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22.75" hidden="1" customHeight="1" x14ac:dyDescent="0.35">
      <c r="A2911" s="133">
        <v>2933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22.75" hidden="1" customHeight="1" x14ac:dyDescent="0.35">
      <c r="A2912" s="133">
        <v>2934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2935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2936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idden="1" x14ac:dyDescent="0.35">
      <c r="A2915" s="133">
        <v>2937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idden="1" x14ac:dyDescent="0.35">
      <c r="A2916" s="133">
        <v>2938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2939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2940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2941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idden="1" x14ac:dyDescent="0.35">
      <c r="A2920" s="133">
        <v>2942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22.75" hidden="1" customHeight="1" x14ac:dyDescent="0.35">
      <c r="A2921" s="133">
        <v>2943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2944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75" hidden="1" customHeight="1" x14ac:dyDescent="0.35">
      <c r="A2923" s="133">
        <v>2945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hidden="1" customHeight="1" x14ac:dyDescent="0.35">
      <c r="A2924" s="133">
        <v>2946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hidden="1" customHeight="1" x14ac:dyDescent="0.35">
      <c r="A2925" s="133">
        <v>2947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2948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2949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2950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2951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2952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2953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2954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2.75" hidden="1" customHeight="1" x14ac:dyDescent="0.35">
      <c r="A2933" s="133">
        <v>2955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2956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2957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2958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idden="1" x14ac:dyDescent="0.35">
      <c r="A2937" s="133">
        <v>2959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2960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2961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idden="1" x14ac:dyDescent="0.35">
      <c r="A2940" s="133">
        <v>2962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75" hidden="1" customHeight="1" x14ac:dyDescent="0.35">
      <c r="A2941" s="133">
        <v>2963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2964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22.75" hidden="1" customHeight="1" x14ac:dyDescent="0.35">
      <c r="A2943" s="133">
        <v>2965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2966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idden="1" x14ac:dyDescent="0.35">
      <c r="A2945" s="133">
        <v>2967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2968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2969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75" hidden="1" customHeight="1" x14ac:dyDescent="0.35">
      <c r="A2948" s="133">
        <v>2970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2971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2972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2973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idden="1" x14ac:dyDescent="0.35">
      <c r="A2952" s="133">
        <v>2974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idden="1" x14ac:dyDescent="0.35">
      <c r="A2953" s="133">
        <v>2975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idden="1" x14ac:dyDescent="0.35">
      <c r="A2954" s="133">
        <v>2976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idden="1" x14ac:dyDescent="0.35">
      <c r="A2955" s="133">
        <v>2977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idden="1" x14ac:dyDescent="0.35">
      <c r="A2956" s="133">
        <v>2978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idden="1" x14ac:dyDescent="0.35">
      <c r="A2957" s="133">
        <v>2979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2980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2981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idden="1" x14ac:dyDescent="0.35">
      <c r="A2960" s="133">
        <v>2982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2983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2984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2.75" hidden="1" customHeight="1" x14ac:dyDescent="0.35">
      <c r="A2963" s="133">
        <v>2985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2986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2987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22.75" hidden="1" customHeight="1" x14ac:dyDescent="0.35">
      <c r="A2966" s="133">
        <v>2988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2989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2990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2991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2992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2.75" hidden="1" customHeight="1" x14ac:dyDescent="0.35">
      <c r="A2971" s="133">
        <v>2993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75" hidden="1" customHeight="1" x14ac:dyDescent="0.35">
      <c r="A2972" s="133">
        <v>2994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idden="1" x14ac:dyDescent="0.35">
      <c r="A2973" s="133">
        <v>2995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2996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2997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2998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2999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t="22.75" hidden="1" customHeight="1" x14ac:dyDescent="0.35">
      <c r="A2978" s="133">
        <v>3000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22.75" hidden="1" customHeight="1" x14ac:dyDescent="0.35">
      <c r="A2979" s="133">
        <v>3001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3002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2.75" hidden="1" customHeight="1" x14ac:dyDescent="0.35">
      <c r="A2981" s="133">
        <v>3003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22.75" hidden="1" customHeight="1" x14ac:dyDescent="0.35">
      <c r="A2982" s="133">
        <v>3004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2.75" hidden="1" customHeight="1" x14ac:dyDescent="0.35">
      <c r="A2983" s="133">
        <v>3005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3006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34.25" hidden="1" customHeight="1" x14ac:dyDescent="0.35">
      <c r="A2985" s="133">
        <v>3007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22.75" hidden="1" customHeight="1" x14ac:dyDescent="0.35">
      <c r="A2986" s="133">
        <v>3008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3009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34.25" hidden="1" customHeight="1" x14ac:dyDescent="0.35">
      <c r="A2988" s="133">
        <v>3010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idden="1" x14ac:dyDescent="0.35">
      <c r="A2989" s="133">
        <v>3011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34.25" hidden="1" customHeight="1" x14ac:dyDescent="0.35">
      <c r="A2990" s="133">
        <v>3012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3013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34.25" hidden="1" customHeight="1" x14ac:dyDescent="0.35">
      <c r="A2992" s="133">
        <v>3014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34.25" hidden="1" customHeight="1" x14ac:dyDescent="0.35">
      <c r="A2993" s="133">
        <v>3015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34.25" hidden="1" customHeight="1" x14ac:dyDescent="0.35">
      <c r="A2994" s="133">
        <v>3016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34.25" hidden="1" customHeight="1" x14ac:dyDescent="0.35">
      <c r="A2995" s="133">
        <v>3017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34.25" hidden="1" customHeight="1" x14ac:dyDescent="0.35">
      <c r="A2996" s="133">
        <v>3018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34.25" hidden="1" customHeight="1" x14ac:dyDescent="0.35">
      <c r="A2997" s="133">
        <v>3019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34.25" hidden="1" customHeight="1" x14ac:dyDescent="0.35">
      <c r="A2998" s="133">
        <v>3020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3021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idden="1" x14ac:dyDescent="0.35">
      <c r="A3000" s="133">
        <v>3022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idden="1" x14ac:dyDescent="0.35">
      <c r="A3001" s="133">
        <v>3023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idden="1" x14ac:dyDescent="0.35">
      <c r="A3002" s="133">
        <v>3024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idden="1" x14ac:dyDescent="0.35">
      <c r="A3003" s="133">
        <v>3025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34.25" hidden="1" customHeight="1" x14ac:dyDescent="0.35">
      <c r="A3004" s="133">
        <v>3026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34.25" hidden="1" customHeight="1" x14ac:dyDescent="0.35">
      <c r="A3005" s="133">
        <v>3027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34.25" hidden="1" customHeight="1" x14ac:dyDescent="0.35">
      <c r="A3006" s="133">
        <v>3028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34.25" hidden="1" customHeight="1" x14ac:dyDescent="0.35">
      <c r="A3007" s="133">
        <v>3029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idden="1" x14ac:dyDescent="0.35">
      <c r="A3008" s="133">
        <v>3030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idden="1" x14ac:dyDescent="0.35">
      <c r="A3009" s="133">
        <v>3031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idden="1" x14ac:dyDescent="0.35">
      <c r="A3010" s="133">
        <v>3032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idden="1" x14ac:dyDescent="0.35">
      <c r="A3011" s="133">
        <v>3033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idden="1" x14ac:dyDescent="0.35">
      <c r="A3012" s="133">
        <v>3034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idden="1" x14ac:dyDescent="0.35">
      <c r="A3013" s="133">
        <v>3035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3036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34.25" hidden="1" customHeight="1" x14ac:dyDescent="0.35">
      <c r="A3015" s="133">
        <v>3037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3038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3039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3040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3041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3042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3043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3044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3045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3046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t="34.25" hidden="1" customHeight="1" x14ac:dyDescent="0.35">
      <c r="A3025" s="133">
        <v>3047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34.25" hidden="1" customHeight="1" x14ac:dyDescent="0.35">
      <c r="A3026" s="133">
        <v>3048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25" hidden="1" customHeight="1" x14ac:dyDescent="0.35">
      <c r="A3027" s="133">
        <v>3049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34.25" hidden="1" customHeight="1" x14ac:dyDescent="0.35">
      <c r="A3028" s="133">
        <v>3050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25" hidden="1" customHeight="1" x14ac:dyDescent="0.35">
      <c r="A3029" s="133">
        <v>3051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3052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idden="1" x14ac:dyDescent="0.35">
      <c r="A3031" s="133">
        <v>3053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3054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3055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34.25" hidden="1" customHeight="1" x14ac:dyDescent="0.35">
      <c r="A3034" s="133">
        <v>3056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3057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34.25" hidden="1" customHeight="1" x14ac:dyDescent="0.35">
      <c r="A3036" s="133">
        <v>3058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25" hidden="1" customHeight="1" x14ac:dyDescent="0.35">
      <c r="A3037" s="133">
        <v>3059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5" hidden="1" customHeight="1" x14ac:dyDescent="0.35">
      <c r="A3038" s="133">
        <v>3060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25" hidden="1" customHeight="1" x14ac:dyDescent="0.35">
      <c r="A3039" s="133">
        <v>3061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3062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3063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3064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25" hidden="1" customHeight="1" x14ac:dyDescent="0.35">
      <c r="A3043" s="133">
        <v>3065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3066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3067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3068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3069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3070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3071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3072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3073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3074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3075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3076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3077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3078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25" hidden="1" customHeight="1" x14ac:dyDescent="0.35">
      <c r="A3057" s="133">
        <v>3079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idden="1" x14ac:dyDescent="0.35">
      <c r="A3058" s="133">
        <v>3080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3081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3082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5" hidden="1" customHeight="1" x14ac:dyDescent="0.35">
      <c r="A3061" s="133">
        <v>3083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3084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idden="1" x14ac:dyDescent="0.35">
      <c r="A3063" s="133">
        <v>3085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3086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3087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3088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3089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3090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idden="1" x14ac:dyDescent="0.35">
      <c r="A3069" s="133">
        <v>3091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3092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3093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3094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idden="1" x14ac:dyDescent="0.35">
      <c r="A3073" s="133">
        <v>3095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3096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3097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3098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3099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3100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idden="1" x14ac:dyDescent="0.35">
      <c r="A3079" s="133">
        <v>3101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3102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idden="1" x14ac:dyDescent="0.35">
      <c r="A3081" s="133">
        <v>3103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idden="1" x14ac:dyDescent="0.35">
      <c r="A3082" s="133">
        <v>3104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3105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34.25" hidden="1" customHeight="1" x14ac:dyDescent="0.35">
      <c r="A3084" s="133">
        <v>3106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idden="1" x14ac:dyDescent="0.35">
      <c r="A3085" s="133">
        <v>3107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idden="1" x14ac:dyDescent="0.35">
      <c r="A3086" s="133">
        <v>3108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idden="1" x14ac:dyDescent="0.35">
      <c r="A3087" s="133">
        <v>3109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3110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3111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idden="1" x14ac:dyDescent="0.35">
      <c r="A3090" s="133">
        <v>3112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idden="1" x14ac:dyDescent="0.35">
      <c r="A3091" s="133">
        <v>3113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idden="1" x14ac:dyDescent="0.35">
      <c r="A3092" s="133">
        <v>3114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idden="1" x14ac:dyDescent="0.35">
      <c r="A3093" s="133">
        <v>3115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idden="1" x14ac:dyDescent="0.35">
      <c r="A3094" s="133">
        <v>3116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t="34.25" hidden="1" customHeight="1" x14ac:dyDescent="0.35">
      <c r="A3095" s="133">
        <v>3117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3118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3119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3120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3121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idden="1" x14ac:dyDescent="0.35">
      <c r="A3100" s="133">
        <v>3122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3123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3124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3125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3126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34.25" hidden="1" customHeight="1" x14ac:dyDescent="0.35">
      <c r="A3105" s="133">
        <v>3127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3128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3129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34.25" hidden="1" customHeight="1" x14ac:dyDescent="0.35">
      <c r="A3108" s="133">
        <v>3130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3131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3132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25" hidden="1" customHeight="1" x14ac:dyDescent="0.35">
      <c r="A3111" s="133">
        <v>3133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34.25" hidden="1" customHeight="1" x14ac:dyDescent="0.35">
      <c r="A3112" s="133">
        <v>3134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t="34.25" hidden="1" customHeight="1" x14ac:dyDescent="0.35">
      <c r="A3113" s="133">
        <v>3135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3136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34.25" hidden="1" customHeight="1" x14ac:dyDescent="0.35">
      <c r="A3115" s="133">
        <v>3137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3138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3139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5" hidden="1" customHeight="1" x14ac:dyDescent="0.35">
      <c r="A3118" s="133">
        <v>3140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5" hidden="1" customHeight="1" x14ac:dyDescent="0.35">
      <c r="A3119" s="133">
        <v>3141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25" hidden="1" customHeight="1" x14ac:dyDescent="0.35">
      <c r="A3120" s="133">
        <v>3142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3143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3144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3145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3146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5" hidden="1" customHeight="1" x14ac:dyDescent="0.35">
      <c r="A3125" s="133">
        <v>3147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25" hidden="1" customHeight="1" x14ac:dyDescent="0.35">
      <c r="A3126" s="133">
        <v>3148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3149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3150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idden="1" x14ac:dyDescent="0.35">
      <c r="A3129" s="133">
        <v>3151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3152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3153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3154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3155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idden="1" x14ac:dyDescent="0.35">
      <c r="A3134" s="133">
        <v>3156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22.75" hidden="1" customHeight="1" x14ac:dyDescent="0.35">
      <c r="A3135" s="133">
        <v>3157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idden="1" x14ac:dyDescent="0.35">
      <c r="A3136" s="133">
        <v>3158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22.75" hidden="1" customHeight="1" x14ac:dyDescent="0.35">
      <c r="A3137" s="133">
        <v>3159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3160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3161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3162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22.75" hidden="1" customHeight="1" x14ac:dyDescent="0.35">
      <c r="A3141" s="133">
        <v>3163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3164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3165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22.75" hidden="1" customHeight="1" x14ac:dyDescent="0.35">
      <c r="A3144" s="133">
        <v>3166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3167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3168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3169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3170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3171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3172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3173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idden="1" x14ac:dyDescent="0.35">
      <c r="A3152" s="133">
        <v>3174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3175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3176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34.25" hidden="1" customHeight="1" x14ac:dyDescent="0.35">
      <c r="A3155" s="133">
        <v>3177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3178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3179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3180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34.25" hidden="1" customHeight="1" x14ac:dyDescent="0.35">
      <c r="A3159" s="133">
        <v>3181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25" hidden="1" customHeight="1" x14ac:dyDescent="0.35">
      <c r="A3160" s="133">
        <v>3182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25" hidden="1" customHeight="1" x14ac:dyDescent="0.35">
      <c r="A3161" s="133">
        <v>3183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25" hidden="1" customHeight="1" x14ac:dyDescent="0.35">
      <c r="A3162" s="133">
        <v>3184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34.25" hidden="1" customHeight="1" x14ac:dyDescent="0.35">
      <c r="A3163" s="133">
        <v>3185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3186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3187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3188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34.25" hidden="1" customHeight="1" x14ac:dyDescent="0.35">
      <c r="A3167" s="133">
        <v>3189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25" hidden="1" customHeight="1" x14ac:dyDescent="0.35">
      <c r="A3168" s="133">
        <v>3190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25" hidden="1" customHeight="1" x14ac:dyDescent="0.35">
      <c r="A3169" s="133">
        <v>3191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25" hidden="1" customHeight="1" x14ac:dyDescent="0.35">
      <c r="A3170" s="133">
        <v>3192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3193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3194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3195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3196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3197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3198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3199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25" hidden="1" customHeight="1" x14ac:dyDescent="0.35">
      <c r="A3178" s="133">
        <v>3200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3201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3202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3203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3204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3205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3206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3207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3208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3209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3210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3211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3212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3213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3214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3215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3216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3217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3218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3219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3220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3221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3222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3223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22.75" hidden="1" customHeight="1" x14ac:dyDescent="0.35">
      <c r="A3202" s="133">
        <v>3224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3225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3226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3227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3228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3229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3230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22.75" hidden="1" customHeight="1" x14ac:dyDescent="0.35">
      <c r="A3209" s="133">
        <v>3231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3232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3233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3234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22.75" hidden="1" customHeight="1" x14ac:dyDescent="0.35">
      <c r="A3213" s="133">
        <v>3235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3236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22.75" hidden="1" customHeight="1" x14ac:dyDescent="0.35">
      <c r="A3215" s="133">
        <v>3237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22.75" hidden="1" customHeight="1" x14ac:dyDescent="0.35">
      <c r="A3216" s="133">
        <v>3238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3239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22.75" hidden="1" customHeight="1" x14ac:dyDescent="0.35">
      <c r="A3218" s="133">
        <v>3240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22.75" hidden="1" customHeight="1" x14ac:dyDescent="0.35">
      <c r="A3219" s="133">
        <v>3241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22.75" hidden="1" customHeight="1" x14ac:dyDescent="0.35">
      <c r="A3220" s="133">
        <v>3242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22.75" hidden="1" customHeight="1" x14ac:dyDescent="0.35">
      <c r="A3221" s="133">
        <v>3243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22.75" hidden="1" customHeight="1" x14ac:dyDescent="0.35">
      <c r="A3222" s="133">
        <v>3244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22.75" hidden="1" customHeight="1" x14ac:dyDescent="0.35">
      <c r="A3223" s="133">
        <v>3245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22.75" hidden="1" customHeight="1" x14ac:dyDescent="0.35">
      <c r="A3224" s="133">
        <v>3246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22.75" hidden="1" customHeight="1" x14ac:dyDescent="0.35">
      <c r="A3225" s="133">
        <v>3247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22.75" hidden="1" customHeight="1" x14ac:dyDescent="0.35">
      <c r="A3226" s="133">
        <v>3248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22.75" hidden="1" customHeight="1" x14ac:dyDescent="0.35">
      <c r="A3227" s="133">
        <v>3249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3250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22.75" hidden="1" customHeight="1" x14ac:dyDescent="0.35">
      <c r="A3229" s="133">
        <v>3251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22.75" hidden="1" customHeight="1" x14ac:dyDescent="0.35">
      <c r="A3230" s="133">
        <v>3252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22.75" hidden="1" customHeight="1" x14ac:dyDescent="0.35">
      <c r="A3231" s="133">
        <v>3253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22.75" hidden="1" customHeight="1" x14ac:dyDescent="0.35">
      <c r="A3232" s="133">
        <v>3254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22.75" hidden="1" customHeight="1" x14ac:dyDescent="0.35">
      <c r="A3233" s="133">
        <v>3255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22.75" hidden="1" customHeight="1" x14ac:dyDescent="0.35">
      <c r="A3234" s="133">
        <v>3256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3257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22.75" hidden="1" customHeight="1" x14ac:dyDescent="0.35">
      <c r="A3236" s="133">
        <v>3258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22.75" hidden="1" customHeight="1" x14ac:dyDescent="0.35">
      <c r="A3237" s="133">
        <v>3259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3260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34.25" hidden="1" customHeight="1" x14ac:dyDescent="0.35">
      <c r="A3239" s="133">
        <v>3261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3262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34.25" hidden="1" customHeight="1" x14ac:dyDescent="0.35">
      <c r="A3241" s="133">
        <v>3263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34.25" hidden="1" customHeight="1" x14ac:dyDescent="0.35">
      <c r="A3242" s="133">
        <v>3264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3265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34.25" hidden="1" customHeight="1" x14ac:dyDescent="0.35">
      <c r="A3244" s="133">
        <v>3266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3267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3268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34.25" hidden="1" customHeight="1" x14ac:dyDescent="0.35">
      <c r="A3247" s="133">
        <v>3269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3270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34.25" hidden="1" customHeight="1" x14ac:dyDescent="0.35">
      <c r="A3249" s="133">
        <v>3271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3272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34.25" hidden="1" customHeight="1" x14ac:dyDescent="0.35">
      <c r="A3251" s="133">
        <v>3273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34.25" hidden="1" customHeight="1" x14ac:dyDescent="0.35">
      <c r="A3252" s="133">
        <v>3274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34.25" hidden="1" customHeight="1" x14ac:dyDescent="0.35">
      <c r="A3253" s="133">
        <v>3275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34.25" hidden="1" customHeight="1" x14ac:dyDescent="0.35">
      <c r="A3254" s="133">
        <v>3276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34.25" hidden="1" customHeight="1" x14ac:dyDescent="0.35">
      <c r="A3255" s="133">
        <v>3277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34.25" hidden="1" customHeight="1" x14ac:dyDescent="0.35">
      <c r="A3256" s="133">
        <v>3278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34.25" hidden="1" customHeight="1" x14ac:dyDescent="0.35">
      <c r="A3257" s="133">
        <v>3279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34.25" hidden="1" customHeight="1" x14ac:dyDescent="0.35">
      <c r="A3258" s="133">
        <v>3280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34.25" hidden="1" customHeight="1" x14ac:dyDescent="0.35">
      <c r="A3259" s="133">
        <v>3281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34.25" hidden="1" customHeight="1" x14ac:dyDescent="0.35">
      <c r="A3260" s="133">
        <v>3282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34.25" hidden="1" customHeight="1" x14ac:dyDescent="0.35">
      <c r="A3261" s="133">
        <v>3283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25" hidden="1" customHeight="1" x14ac:dyDescent="0.35">
      <c r="A3262" s="133">
        <v>3284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25" hidden="1" customHeight="1" x14ac:dyDescent="0.35">
      <c r="A3263" s="133">
        <v>3285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3286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3287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3288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3289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3290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3291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3292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25" hidden="1" customHeight="1" x14ac:dyDescent="0.35">
      <c r="A3271" s="133">
        <v>3293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25" hidden="1" customHeight="1" x14ac:dyDescent="0.35">
      <c r="A3272" s="133">
        <v>3294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3295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5" hidden="1" customHeight="1" x14ac:dyDescent="0.35">
      <c r="A3274" s="133">
        <v>3296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3297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5" hidden="1" customHeight="1" x14ac:dyDescent="0.35">
      <c r="A3276" s="133">
        <v>3298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3299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3300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3301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3302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3303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3304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3305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3306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3307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3308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3309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3310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3311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3312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3313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3314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3315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3316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3317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3318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3319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3320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3321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3322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3323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3324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3325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3326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3327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3328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3329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3330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3331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3332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3333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22.75" hidden="1" customHeight="1" x14ac:dyDescent="0.35">
      <c r="A3312" s="133">
        <v>3334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22.75" hidden="1" customHeight="1" x14ac:dyDescent="0.35">
      <c r="A3313" s="133">
        <v>3335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22.75" hidden="1" customHeight="1" x14ac:dyDescent="0.35">
      <c r="A3314" s="133">
        <v>3336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22.75" hidden="1" customHeight="1" x14ac:dyDescent="0.35">
      <c r="A3315" s="133">
        <v>3337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22.75" hidden="1" customHeight="1" x14ac:dyDescent="0.35">
      <c r="A3316" s="133">
        <v>3338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22.75" hidden="1" customHeight="1" x14ac:dyDescent="0.35">
      <c r="A3317" s="133">
        <v>3339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22.75" hidden="1" customHeight="1" x14ac:dyDescent="0.35">
      <c r="A3318" s="133">
        <v>3340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3341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3342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22.75" hidden="1" customHeight="1" x14ac:dyDescent="0.35">
      <c r="A3321" s="133">
        <v>3343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3344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3345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3346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3347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22.75" hidden="1" customHeight="1" x14ac:dyDescent="0.35">
      <c r="A3326" s="133">
        <v>3348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3349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3350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3351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3352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3353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3354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3355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3356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3357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3358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3359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34.25" hidden="1" customHeight="1" x14ac:dyDescent="0.35">
      <c r="A3338" s="133">
        <v>3360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34.25" hidden="1" customHeight="1" x14ac:dyDescent="0.35">
      <c r="A3339" s="133">
        <v>3361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34.25" hidden="1" customHeight="1" x14ac:dyDescent="0.35">
      <c r="A3340" s="133">
        <v>3362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4.25" hidden="1" customHeight="1" x14ac:dyDescent="0.35">
      <c r="A3341" s="133">
        <v>3363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25" hidden="1" customHeight="1" x14ac:dyDescent="0.35">
      <c r="A3342" s="133">
        <v>3364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4.25" hidden="1" customHeight="1" x14ac:dyDescent="0.35">
      <c r="A3343" s="133">
        <v>3365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4.25" hidden="1" customHeight="1" x14ac:dyDescent="0.35">
      <c r="A3344" s="133">
        <v>3366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3367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3368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25" hidden="1" customHeight="1" x14ac:dyDescent="0.35">
      <c r="A3347" s="133">
        <v>3369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3370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3371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3372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3373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25" hidden="1" customHeight="1" x14ac:dyDescent="0.35">
      <c r="A3352" s="133">
        <v>3374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3375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3376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3377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3378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3379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3380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3381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3382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3383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3384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3385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3386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3387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3388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3389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3390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3391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3392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3393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3394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3395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3396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3397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3398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3399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3400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3401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3402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3403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3404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3405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3406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3407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3408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3409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3410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3411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3412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3413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3414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0" hidden="1" customHeight="1" x14ac:dyDescent="0.35">
      <c r="A3393" s="133">
        <v>3415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0" hidden="1" customHeight="1" x14ac:dyDescent="0.35">
      <c r="A3394" s="133">
        <v>3416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0" hidden="1" customHeight="1" x14ac:dyDescent="0.35">
      <c r="A3395" s="133">
        <v>3417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0" hidden="1" customHeight="1" x14ac:dyDescent="0.35">
      <c r="A3396" s="133">
        <v>3418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0" hidden="1" customHeight="1" x14ac:dyDescent="0.35">
      <c r="A3397" s="133">
        <v>3419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0" hidden="1" customHeight="1" x14ac:dyDescent="0.35">
      <c r="A3398" s="133">
        <v>3420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0" hidden="1" customHeight="1" x14ac:dyDescent="0.35">
      <c r="A3399" s="133">
        <v>3421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0" hidden="1" customHeight="1" x14ac:dyDescent="0.35">
      <c r="A3400" s="133">
        <v>3422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0" hidden="1" customHeight="1" x14ac:dyDescent="0.35">
      <c r="A3401" s="133">
        <v>3423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0" hidden="1" customHeight="1" x14ac:dyDescent="0.35">
      <c r="A3402" s="133">
        <v>3424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0" hidden="1" customHeight="1" x14ac:dyDescent="0.35">
      <c r="A3403" s="133">
        <v>3425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0" hidden="1" customHeight="1" x14ac:dyDescent="0.35">
      <c r="A3404" s="133">
        <v>3426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0" hidden="1" customHeight="1" x14ac:dyDescent="0.35">
      <c r="A3405" s="133">
        <v>3427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0" hidden="1" customHeight="1" x14ac:dyDescent="0.35">
      <c r="A3406" s="133">
        <v>3428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0" hidden="1" customHeight="1" x14ac:dyDescent="0.35">
      <c r="A3407" s="133">
        <v>3429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0" hidden="1" customHeight="1" x14ac:dyDescent="0.35">
      <c r="A3408" s="133">
        <v>3430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0" hidden="1" customHeight="1" x14ac:dyDescent="0.35">
      <c r="A3409" s="133">
        <v>3431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0" hidden="1" customHeight="1" x14ac:dyDescent="0.35">
      <c r="A3410" s="133">
        <v>3432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0" hidden="1" customHeight="1" x14ac:dyDescent="0.35">
      <c r="A3411" s="133">
        <v>3433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0" hidden="1" customHeight="1" x14ac:dyDescent="0.35">
      <c r="A3412" s="133">
        <v>3434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0" hidden="1" customHeight="1" x14ac:dyDescent="0.35">
      <c r="A3413" s="133">
        <v>3435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0" hidden="1" customHeight="1" x14ac:dyDescent="0.35">
      <c r="A3414" s="133">
        <v>3436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hidden="1" customHeight="1" x14ac:dyDescent="0.35">
      <c r="A3415" s="133">
        <v>3437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hidden="1" customHeight="1" x14ac:dyDescent="0.35">
      <c r="A3416" s="133">
        <v>3438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hidden="1" customHeight="1" x14ac:dyDescent="0.35">
      <c r="A3417" s="133">
        <v>3439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hidden="1" customHeight="1" x14ac:dyDescent="0.35">
      <c r="A3418" s="133">
        <v>3440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3441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3442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3443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3444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3445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3446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3447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3448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3449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3450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3451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3452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3453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3454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3455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3456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3457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3458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3459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3460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3461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3462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3463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3464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3465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3466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3467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3468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3469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3470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3471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3472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3473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3474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3475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3476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3477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3478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3479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3480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3481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3482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3483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3484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3485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3486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3487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3488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3489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3490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3491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3492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3493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3494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3495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3496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3497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3498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3499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3500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3501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3502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3503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3504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3505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3506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3507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3508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3509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3510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3511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3512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3513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3514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3515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3516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3517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3518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3519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3520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3521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3522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3523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3524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3525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3526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3527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3528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3529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3530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3531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3532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3533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3534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3535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3536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3537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3538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3539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3540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3541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3542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3543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3544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3545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3546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3547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3548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3549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3550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3551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3552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3553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3554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3555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3556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3557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3558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3559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3560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3561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3562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3563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3564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3565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3566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3567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3568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3569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3570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3571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3572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3573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3574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3575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3576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3577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3578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3579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3580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3581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3582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3583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3584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3585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3586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3587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3588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3589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3590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3591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3592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3593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3594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3595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3596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3597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3598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3599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3600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3601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3602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3603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3604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3605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3606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3607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3608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3609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3610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3611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3612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3613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3614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3615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3616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3617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3618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3619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3620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3621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3622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3623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3624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3625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3626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3627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3628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3629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3630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3631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3632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3633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3634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3635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3636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3637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3638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3639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3640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3641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3642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3643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3644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3645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3646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3647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3648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3649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3650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3651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3652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3653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3654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3655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3656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3657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3658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3659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3660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3661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3662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3663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3664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3665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3666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3667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3668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3669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3670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3671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3672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3673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3674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3675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3676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3677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3678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3679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3680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3681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3682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3683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3684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3685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3686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3687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3688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3689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3690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3691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3692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3693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3694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3695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3696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3697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3698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3699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3700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3701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3702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3703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3704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3705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3706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3707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3708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3709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3710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3711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3712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3713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3714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3715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3716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3717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3718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3719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3720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3721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3722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3723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3724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3725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3726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3727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3728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3729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3730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3731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3732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3733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3734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3735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3736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3737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3738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3739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3740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3741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3742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3743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3744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3745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3746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3747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3748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3749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3750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3751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3752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3753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3754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3755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3756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3757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3758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3759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3760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3761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3762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3763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3764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3765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3766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3767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3768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3769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3770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3771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3772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3773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3774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3775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3776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3777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3778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3779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3780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3781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3782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3783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3784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3785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3786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3787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3788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3789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3790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3791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3792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3793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3794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3795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3796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3797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3798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3799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3800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3801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3802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3803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3804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3805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3806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3807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3808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3809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3810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3811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3812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3813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3814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3815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3816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3817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3818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3819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3820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3821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3822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3823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3824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3825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3826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3827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3828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3829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3830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3831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3832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3833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3834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3835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3836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3837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3838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3839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3840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3841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3842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3843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3844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3845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3846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3847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3848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3849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3850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3851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3852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3853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3854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3855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3856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3857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3858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3859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3860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3861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3862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3863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3864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3865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3866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3867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3868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3869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3870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3871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3872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3873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3874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3875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3876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3877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3878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3879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3880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3881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3882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3883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3884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3885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3886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3887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3888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3889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3890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3891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3892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3893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3894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3895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3896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3897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3898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3899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3900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3901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3902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3903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3904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3905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3906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3907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3908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3909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3910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3911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3912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3913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3914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3915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3916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3917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3918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3919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3920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3921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3922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3923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3924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3925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3926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3927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3928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3929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3930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3931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3932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3933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3934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3935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3936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3937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3938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3939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3940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3941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3942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3943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3944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3945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3946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3947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3948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3949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3950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3951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3952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3953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3954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3955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3956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3957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3958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3959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3960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3961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3962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3963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3964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3965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3966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3967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3968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3969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3970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3971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3972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3973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3974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3975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3976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3977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3978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3979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3980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3981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3982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3983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3984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3985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3986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3987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3988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3989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3990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3991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3992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3993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3994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3995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3996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3997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3998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3999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4000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4001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4002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4003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4004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4005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4006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4007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4008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4009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4010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4011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4012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4013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4014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4015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4016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4017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4018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4019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4020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4021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4022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4023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4024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4025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4026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4027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4028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4029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4030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4031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4032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4033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4034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4035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4036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4037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4038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4039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4040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4041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4042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4043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4044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4045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4046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4047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4048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4049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4050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4051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4052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4053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4054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4055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4056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4057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4058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4059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4060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4061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4062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4063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4064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4065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4066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4067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4068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4069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4070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4071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4072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4073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4074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4075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4076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4077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4078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4079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4080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4081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4082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4083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4084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4085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4086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4087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4088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4089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4090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4091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4092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4093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4094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4095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4096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4097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4098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4099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4100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4101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4102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4103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4104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4105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4106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4107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4108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4109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4110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4111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4112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4113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4114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4115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4116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4117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4118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4119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4120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4121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4122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4123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4124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4125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4126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4127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4128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4129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4130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4131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4132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4133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4134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4135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4136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4137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4138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4139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4140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4141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4142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4143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4144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4145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4146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4147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4148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4149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4150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4151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4152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4153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4154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4155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4156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4157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4158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4159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4160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4161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4162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4163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4164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4165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4166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4167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4168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4169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4170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4171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4172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4173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4174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4175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4176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4177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4178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4179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4180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4181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4182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4183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4184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4185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4186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4187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4188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4189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4190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4191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4192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4193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4194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4195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4196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4197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4198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4199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4200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4201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4202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4203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4204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4205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4206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4207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4208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4209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4210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4211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4212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4213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4214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4215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4216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4217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4218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4219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4220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4221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4222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4223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4224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4225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4226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4227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4228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4229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4230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4231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4232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4233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4234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4235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4236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4237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4238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4239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4240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4241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4242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4243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4244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4245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4246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4247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4248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4249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4250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4251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4252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4253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4254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4255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4256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4257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4258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4259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4260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4261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4262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4263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4264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4265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4266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4267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4268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4269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4270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4271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4272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4273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4274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4275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4276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4277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4278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4279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4280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4281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4282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4283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4284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4285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4286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4287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4288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4289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4290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4291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4292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4293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4294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4295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4296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4297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4298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4299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4300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4301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4302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4303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4304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4305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4306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4307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4308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4309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4310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4311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4312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4313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4314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4315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4316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4317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4318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4319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4320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4321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4322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4323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4324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4325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4326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4327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4328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4329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4330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4331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4332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4333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4334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4335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4336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4337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4338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4339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4340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4341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4342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4343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4344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4345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4346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4347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4348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4349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4350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4351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4352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4353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4354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4355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4356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4357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4358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4359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4360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4361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4362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4363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4364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4365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4366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4367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4368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4369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4370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4371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4372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4373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4374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4375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4376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4377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4378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4379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4380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4381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4382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4383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4384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4385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4386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4387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4388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4389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4390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4391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4392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4393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4394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4395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4396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4397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4398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4399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4400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4401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4402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4403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4404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4405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4406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4407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4408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4409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4410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4411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4412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4413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4414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4415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4416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4417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4418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4419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4420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4421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4422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4423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4424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4425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4426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4427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4428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4429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4430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4431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4432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4433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4434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4435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4436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4437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4438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4439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4440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4441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4442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4443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4444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4445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4446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4447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4448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4449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4450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4451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4452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4453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4454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4455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4456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4457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4458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4459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4460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4461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4462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4463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4464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4465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4466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4467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4468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4469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4470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4471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4472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4473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4474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4475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4476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4477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4478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4479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4480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4481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4482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4483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4484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4485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4486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4487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4488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4489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4490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4491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4492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4493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4494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4495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4496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4497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4498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4499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4500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4501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4502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4503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4504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4505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4506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4507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4508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4509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4510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4511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4512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4513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4514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4515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4516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4517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4518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4519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4520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4521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4522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4523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4524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4525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4526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4527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4528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4529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4530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4531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4532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4533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4534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4535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4536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4537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4538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4539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4540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4541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4542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4543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4544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4545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4546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4547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4548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4549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4550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4551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4552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4553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4554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4555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4556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4557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4558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4559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4560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4561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4562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4563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4564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4565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4566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4567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4568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4569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4570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4571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4572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4573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4574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4575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4576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4577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4578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4579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4580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4581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4582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4583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4584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4585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4586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4587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4588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4589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4590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4591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4592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4593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4594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4595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4596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4597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4598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4599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4600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4601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4602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4603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4604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4605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4606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4607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4608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4609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4610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4611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4612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4613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4614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4615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4616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4617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4618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4619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4620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4621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4622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4623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4624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4625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4626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4627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4628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4629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4630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4631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4632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4633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4634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4635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4636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4637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4638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4639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4640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4641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4642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4643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4644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4645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4646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4647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4648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4649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4650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4651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4652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4653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4654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4655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4656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4657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4658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4659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4660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4661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4662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4663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4664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4665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4666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4667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4668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4669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4670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4671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4672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4673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4674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4675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4676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4677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4678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4679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4680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4681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4682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4683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4684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4685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4686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4687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4688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4689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4690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4691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4692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4693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4694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4695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4696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4697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4698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4699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4700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4701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4702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4703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4704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4705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4706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4707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4708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4709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4710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4711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4712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4713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4714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4715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4716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4717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4718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4719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4720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4721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4722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4723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4724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4725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4726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4727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4728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4729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4730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4731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4732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4733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4734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4735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4736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4737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4738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4739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4740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4741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4742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4743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4744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4745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4746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4747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4748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4749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4750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4751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4752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4753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4754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4755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4756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4757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4758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4759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4760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4761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4762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4763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4764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4765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4766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4767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4768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4769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4770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4771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4772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4773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4774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4775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4776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4777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4778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4779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4780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4781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4782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4783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4784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4785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4786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4787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4788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4789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4790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4791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4792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4793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4794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4795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4796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4797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4798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4799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4800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4801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4802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4803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4804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4805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4806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4807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4808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4809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4810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4811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4812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4813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4814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4815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4816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4817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4818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4819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4820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4821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4822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4823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4824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4825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4826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4827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4828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4829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4830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4831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4832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4833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4834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4835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4836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4837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4838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4839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4840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4841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4842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4843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4844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4845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4846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4847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4848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4849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4850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4851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4852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4853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4854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4855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4856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4857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4858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4859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4860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4861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4862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4863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4864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4865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4866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4867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4868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4869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4870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4871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4872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4873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4874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4875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4876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4877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4878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4879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4880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4881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4882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4883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4884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4885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4886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4887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4888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4889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4890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4891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4892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4893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4894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4895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4896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4897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4898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4899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4900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4901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4902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4903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4904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4905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4906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4907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4908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4909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4910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4911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4912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4913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4914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4915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4916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4917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4918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4919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4920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4921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4922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4923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4924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4925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4926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4927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4928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4929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4930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4931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4932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4933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4934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4935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4936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4937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4938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4939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4940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4941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4942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4943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4944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4945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4946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4947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4948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4949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4950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4951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4952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4953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4954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4955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4956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4957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4958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4959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4960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4961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4962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4963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4964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4965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4966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4967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4968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4969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4970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4971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4972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4973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4974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4975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4976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4977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4978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4979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4980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4981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4982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4983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4984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4985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4986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4987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4988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4989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4990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4991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4992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4993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4994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4995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4996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4997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4998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4999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5000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5001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5002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5003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5004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5005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5006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5007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5008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5009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5010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5011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5012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5013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5014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5015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5016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5017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5018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5019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5020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5021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5022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5023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5024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5025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5026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5027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5028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5029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5030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5031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5032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5033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5034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5035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5036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5037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5038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5039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5040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5041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5042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5043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5044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5045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5046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5047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5048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5049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5050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5051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5052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5053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5054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5055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5056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5057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5058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5059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5060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5061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5062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5063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5064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5065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5066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5067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5068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5069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5070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5071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5072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5073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5074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5075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5076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5077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5078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5079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5080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5081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5082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5083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5084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5085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5086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5087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5088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5089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5090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5091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5092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5093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5094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5095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5096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5097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5098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5099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5100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5101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5102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5103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5104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5105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5106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5107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5108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5109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5110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5111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5112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5113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5114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5115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5116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5117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5118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5119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5120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5121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5122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5123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5124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5125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5126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5127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5128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5129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5130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5131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5132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5133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5134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5135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5136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5137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5138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5139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5140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5141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5142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5143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5144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5145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5146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5147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5148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5149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5150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5151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5152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5153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5154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5155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5156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5157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5158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5159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5160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5161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5162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5163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5164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5165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5166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5167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5168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5169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5170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5171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5172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5173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5174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5175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5176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5177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5178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5179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5180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5181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5182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5183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5184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5185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5186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5187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5188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5189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5190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5191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5192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5193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5194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5195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5196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5197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5198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5199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5200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5201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5202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5203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5204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5205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5206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5207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5208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5209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5210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5211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5212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5213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5214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5215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5216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5217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5218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5219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5220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5221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5222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5223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5224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5225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5226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5227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5228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5229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5230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5231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5232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5233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5234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5235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5236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5237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5238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5239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5240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5241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5242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5243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5244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5245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5246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5247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5248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5249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5250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5251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5252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5253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5254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5255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5256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5257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5258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5259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5260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5261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5262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5263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5264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5265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5266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5267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5268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5269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5270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5271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5272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5273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5274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5275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5276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5277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5278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5279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5280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5281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5282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5283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5284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5285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5286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5287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5288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5289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5290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5291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5292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5293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5294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5295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5296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5297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5298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5299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5300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5301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5302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5303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5304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5305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5306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5307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5308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5309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5310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5311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5312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5313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5314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5315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5316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5317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5318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5319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5320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5321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5322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5323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5324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5325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5326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5327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5328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5329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5330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5331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5332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5333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5334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5335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5336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5337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5338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5339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5340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5341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5342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5343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5344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5345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5346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5347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5348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5349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5350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5351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5352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5353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5354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5355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5356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5357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5358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5359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5360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5361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5362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5363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5364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5365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5366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5367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5368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5369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5370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5371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5372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5373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5374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5375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5376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5377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5378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5379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5380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5381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5382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5383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5384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5385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5386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5387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5388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5389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5390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5391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5392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5393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5394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5395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5396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5397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5398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5399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5400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5401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5402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5403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5404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5405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5406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5407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5408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5409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5410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5411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5412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5413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5414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5415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5416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5417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5418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5419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5420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5421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5422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5423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5424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5425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5426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5427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5428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5429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5430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5431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5432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5433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5434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5435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5436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5437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5438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5439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5440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5441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5442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5443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5444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5445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5446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5447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5448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5449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5450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5451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5452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5453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5454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5455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5456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5457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5458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5459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5460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5461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5462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5463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5464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5465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5466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5467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5468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5469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5470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5471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5472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5473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5474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5475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5476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5477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5478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5479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5480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5481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5482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5483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5484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5485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5486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5487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5488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5489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5490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5491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5492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5493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5494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5495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5496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5497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5498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5499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5500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5501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5502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5503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5504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5505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5506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5507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5508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5509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5510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5511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5512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5513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5514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5515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5516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5517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5518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5519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5520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5521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5522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5523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5524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5525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5526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5527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5528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5529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5530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5531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5532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5533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5534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5535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5536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5537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5538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5539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5540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5541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5542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5543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5544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5545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5546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5547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5548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5549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5550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5551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5552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5553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5554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5555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5556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5557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5558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5559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5560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5561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5562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5563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5564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5565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5566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5567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5568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5569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5570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5571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5572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5573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5574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5575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5576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5577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5578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5579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5580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5581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5582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5583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5584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5585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5586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5587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5588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5589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5590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5591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5592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5593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5594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5595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5596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5597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5598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5599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5600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5601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5602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5603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5604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5605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5606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5607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5608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5609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5610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5611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5612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5613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5614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5615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5616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5617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5618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5619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5620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5621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5622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5623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5624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5625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5626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5627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5628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5629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5630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5631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5632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5633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5634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5635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5636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5637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5638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5639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5640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5641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5642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5643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5644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5645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5646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5647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5648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5649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5650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5651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5652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5653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5654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5655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5656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5657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5658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5659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5660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5661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5662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5663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5664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5665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5666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5667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5668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5669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5670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5671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5672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5673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5674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5675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5676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5677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5678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5679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5680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5681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5682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5683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5684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5685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5686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5687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5688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5689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5690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5691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5692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5693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5694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5695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5696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5697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5698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5699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5700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5701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5702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5703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5704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5705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5706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5707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5708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5709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5710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5711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5712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5713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5714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5715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5716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5717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5718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5719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5720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5721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5722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5723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5724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5725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5726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5727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5728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5729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5730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5731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5732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5733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5734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5735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5736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5737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5738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5739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5740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5741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5742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5743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5744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5745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5746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5747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5748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5749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5750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5751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5752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5753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5754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5755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5756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5757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5758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5759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5760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5761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5762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5763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5764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5765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5766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5767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5768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5769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5770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5771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5772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5773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5774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5775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5776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5777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5778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5779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5780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5781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5782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5783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5784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5785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5786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5787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5788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5789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5790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5791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5792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5793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5794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5795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5796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5797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5798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5799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5800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5801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5802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5803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5804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5805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5806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5807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5808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5809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5810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5811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5812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5813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5814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5815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5816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5817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5818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5819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5820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5821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5822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5823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5824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5825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5826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5827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5828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5829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5830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5831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5832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5833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5834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5835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5836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5837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5838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5839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5840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5841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5842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5843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5844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5845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5846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5847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5848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5849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5850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5851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5852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5853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5854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5855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5856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5857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5858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5859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5860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5861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5862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5863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5864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5865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5866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5867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5868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5869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5870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5871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5872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5873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5874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5875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5876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5877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5878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5879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5880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5881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5882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5883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5884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5885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5886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5887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5888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5889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5890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5891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5892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5893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5894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5895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5896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5897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5898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5899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5900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5901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5902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5903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5904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5905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5906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5907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5908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5909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5910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5911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5912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5913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5914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5915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5916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5917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5918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5919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5920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5921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5922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5923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5924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5925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5926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5927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5928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5929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5930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5931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5932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5933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5934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5935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5936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5937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5938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5939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5940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5941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5942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5943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5944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5945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5946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5947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5948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5949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5950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5951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5952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5953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5954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5955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5956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5957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5958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5959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5960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5961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5962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5963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5964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5965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5966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5967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5968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5969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5970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5971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5972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5973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5974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5975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5976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5977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5978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5979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5980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5981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5982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5983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5984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5985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5986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5987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5988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5989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5990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5991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5992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5993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5994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5995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5996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5997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5998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5999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6000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5"/>
    <row r="5980" spans="1:69" x14ac:dyDescent="0.35"/>
    <row r="5981" spans="1:69" x14ac:dyDescent="0.35"/>
    <row r="5982" spans="1:69" x14ac:dyDescent="0.35"/>
    <row r="5983" spans="1:69" x14ac:dyDescent="0.35"/>
    <row r="5984" spans="1:69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78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" xr:uid="{6BF225CE-F213-43A8-9476-0ACED8C8275D}">
      <formula1>AND(ISNUMBER(BG5),LEN(BG5)=10,NOT(ISERROR(VALUE(BG5))))</formula1>
    </dataValidation>
    <dataValidation type="list" allowBlank="1" showInputMessage="1" showErrorMessage="1" sqref="BP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7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8" xr:uid="{360E6609-4AF1-42BB-8C4C-7DF9B8DF6715}">
      <formula1>IF($BI5=MMM,MMM,LC)</formula1>
    </dataValidation>
    <dataValidation type="list" allowBlank="1" showInputMessage="1" showErrorMessage="1" sqref="BN5:BN5978" xr:uid="{8EF08D65-DE5B-49F2-8024-0FC8ED9A029B}">
      <formula1>IF(OR($BI5=vv, $BI5=tcs), YNN, NA)</formula1>
    </dataValidation>
    <dataValidation type="list" allowBlank="1" showInputMessage="1" showErrorMessage="1" sqref="BL5:BL597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6:BP5978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2026-07-10T05:04:37Z</dcterms:modified>
</cp:coreProperties>
</file>