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2-8-26/FN26-27-00821/"/>
    </mc:Choice>
  </mc:AlternateContent>
  <xr:revisionPtr revIDLastSave="83" documentId="8_{B66F98EA-D3E8-44B3-B025-AC47BFDFF66D}" xr6:coauthVersionLast="47" xr6:coauthVersionMax="47" xr10:uidLastSave="{11DE1A9B-8009-4A11-BB9E-86AAADAE0C1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<sst xmlns="http://schemas.openxmlformats.org/spreadsheetml/2006/main" count="1095" uniqueCount="457">
  <si>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</si>
  <si>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</si>
  <si>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</si>
  <si>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</si>
  <si>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</si>
  <si>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</si>
  <si>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</si>
  <si>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</si>
  <si>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</si>
  <si>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</si>
  <si>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</si>
  <si>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</si>
  <si>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</si>
  <si>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</si>
  <si>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</si>
  <si>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</si>
  <si>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</si>
  <si>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</si>
  <si>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</si>
  <si>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</si>
  <si>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</si>
  <si>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</si>
  <si>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</si>
  <si>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</si>
  <si>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</si>
  <si>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</si>
  <si>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</si>
  <si>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</si>
  <si>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</si>
  <si>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</si>
  <si>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</si>
  <si>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</si>
  <si>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</si>
  <si>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</si>
  <si>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</si>
  <si>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</si>
  <si>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</si>
  <si>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</si>
  <si>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</si>
  <si>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</si>
  <si>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</si>
  <si>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</si>
  <si>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</si>
  <si>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</si>
  <si>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</si>
  <si>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</si>
  <si>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</si>
  <si>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</si>
  <si>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</si>
  <si>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</si>
  <si>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</si>
  <si>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</si>
  <si>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</si>
  <si>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</si>
  <si>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</si>
  <si>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</si>
  <si>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</si>
  <si>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</si>
  <si>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</si>
  <si>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</si>
  <si>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</si>
  <si>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</si>
  <si>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</si>
  <si>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</si>
  <si>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</si>
  <si>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</si>
  <si>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</si>
  <si>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</si>
  <si>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</si>
  <si>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</si>
  <si>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</si>
  <si>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</si>
  <si>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</si>
  <si>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</si>
  <si>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</si>
  <si>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</si>
  <si>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</si>
  <si>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</si>
  <si>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</si>
  <si>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</si>
  <si>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</si>
  <si>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</si>
  <si>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</si>
  <si>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</si>
  <si>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</si>
  <si>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</si>
  <si>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</si>
  <si>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</si>
  <si>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</si>
  <si>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</si>
  <si>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</si>
  <si>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</si>
  <si>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</si>
  <si>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</si>
  <si>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</si>
  <si>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</si>
  <si>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</si>
  <si>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</si>
  <si>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</si>
  <si>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</si>
  <si>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</si>
  <si>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</si>
  <si>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</si>
  <si>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</si>
  <si>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</si>
  <si>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</si>
  <si>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</si>
  <si>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</si>
  <si>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</si>
  <si>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</si>
  <si>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</si>
  <si>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</si>
  <si>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</si>
  <si>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</si>
  <si>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</si>
  <si>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</si>
  <si>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</si>
  <si>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</si>
  <si>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</si>
  <si>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</si>
  <si>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</si>
  <si>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</si>
  <si>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</si>
  <si>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</si>
  <si>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</si>
  <si>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</si>
  <si>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</si>
  <si>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</si>
  <si>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</si>
  <si>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</si>
  <si>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</si>
  <si>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</si>
  <si>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</si>
  <si>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</si>
  <si>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</si>
  <si>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</si>
  <si>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</si>
  <si>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</si>
  <si>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</si>
  <si>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</si>
  <si>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</si>
  <si>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</si>
  <si>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</si>
  <si>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</si>
  <si>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</si>
  <si>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</si>
  <si>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</si>
  <si>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</si>
  <si>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</si>
  <si>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</si>
  <si>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</si>
  <si>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</si>
  <si>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</si>
  <si>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</si>
  <si>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</si>
  <si>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</si>
  <si>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</si>
  <si>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</si>
  <si>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</si>
  <si>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</si>
  <si>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</si>
  <si>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</si>
  <si>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</si>
  <si>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</si>
  <si>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</si>
  <si>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</si>
  <si>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</si>
  <si>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</si>
  <si>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</si>
  <si>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</si>
  <si>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</si>
  <si>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</si>
  <si>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</si>
  <si>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</si>
  <si>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</si>
  <si>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</si>
  <si>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</si>
  <si>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</si>
  <si>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</si>
  <si>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</si>
  <si>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</si>
  <si>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</si>
  <si>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</si>
  <si>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</si>
  <si>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</si>
  <si>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</si>
  <si>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</si>
  <si>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</si>
  <si>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</si>
  <si>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</si>
  <si>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</si>
  <si>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</si>
  <si>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</si>
  <si>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</si>
  <si>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</si>
  <si>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</si>
  <si>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</si>
  <si>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</si>
  <si>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</si>
  <si>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</si>
  <si>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</si>
  <si>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</si>
  <si>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</si>
  <si>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</si>
  <si>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</si>
  <si>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</si>
  <si>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</si>
  <si>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</si>
  <si>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</si>
  <si>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</si>
  <si>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</si>
  <si>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</si>
  <si>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</si>
  <si>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</si>
  <si>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</si>
  <si>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</si>
  <si>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</si>
  <si>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</si>
  <si>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</si>
  <si>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</si>
  <si>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</si>
  <si>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</si>
  <si>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</si>
  <si>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</si>
  <si>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</si>
  <si>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</si>
  <si>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</si>
  <si>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</si>
  <si>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</si>
  <si>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</si>
  <si>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</si>
  <si>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</si>
  <si>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</si>
  <si>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</si>
  <si>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</si>
  <si>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</si>
  <si>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</si>
  <si>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</si>
  <si>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</si>
  <si>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</si>
  <si>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</si>
  <si>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</si>
  <si>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</si>
  <si>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</si>
  <si>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</si>
  <si>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</si>
  <si>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</si>
  <si>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</si>
  <si>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</si>
  <si>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</si>
  <si>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</si>
  <si>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</si>
  <si>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</si>
  <si>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</si>
  <si>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Saket Nath Thakur/SF0062081</t>
  </si>
  <si>
    <t>Deepak Kujur</t>
  </si>
  <si>
    <t>East</t>
  </si>
  <si>
    <t>Bihar</t>
  </si>
  <si>
    <t>Chetana</t>
  </si>
  <si>
    <t>EBC</t>
  </si>
  <si>
    <t>HINDU</t>
  </si>
  <si>
    <t>Agriculture &amp; Farming</t>
  </si>
  <si>
    <t>05</t>
  </si>
  <si>
    <t>&gt; 2 to 4 Years</t>
  </si>
  <si>
    <t>Open</t>
  </si>
  <si>
    <t>GL-2</t>
  </si>
  <si>
    <t>OBC</t>
  </si>
  <si>
    <t>GL-1</t>
  </si>
  <si>
    <t>GENERAL</t>
  </si>
  <si>
    <t>SC</t>
  </si>
  <si>
    <t>ST</t>
  </si>
  <si>
    <t>Animal Husbandry &amp; Poultry</t>
  </si>
  <si>
    <t>08</t>
  </si>
  <si>
    <t>&lt;= 2 Years</t>
  </si>
  <si>
    <t>&gt; 6 to 10 Years</t>
  </si>
  <si>
    <t>GL-3</t>
  </si>
  <si>
    <t>&gt; 4 to 6 Years</t>
  </si>
  <si>
    <t>10-Jul-2026</t>
  </si>
  <si>
    <t>10-Jan-2026</t>
  </si>
  <si>
    <t>11-Jan-2026</t>
  </si>
  <si>
    <t>13-Jan-2026</t>
  </si>
  <si>
    <t>GL-4</t>
  </si>
  <si>
    <t>2</t>
  </si>
  <si>
    <t>29-Apr-2026</t>
  </si>
  <si>
    <t>Unnati</t>
  </si>
  <si>
    <t>08-Jan-2026</t>
  </si>
  <si>
    <t>IL-1</t>
  </si>
  <si>
    <t>08-Oct-2025</t>
  </si>
  <si>
    <t>Patna</t>
  </si>
  <si>
    <t>Harnaut</t>
  </si>
  <si>
    <t>BH2817</t>
  </si>
  <si>
    <t>Barbigha</t>
  </si>
  <si>
    <t xml:space="preserve">CHEWARA </t>
  </si>
  <si>
    <t>SF0097109</t>
  </si>
  <si>
    <t>Jitendra Kumar</t>
  </si>
  <si>
    <t>488113 C1</t>
  </si>
  <si>
    <t>488113 C1 Komal31</t>
  </si>
  <si>
    <t>SSF2351474</t>
  </si>
  <si>
    <t>RAMDAY DEVI</t>
  </si>
  <si>
    <t>Husenabad C3</t>
  </si>
  <si>
    <t>ekhara C3 G2</t>
  </si>
  <si>
    <t>SSF6468245</t>
  </si>
  <si>
    <t>SHARADHA DEVI</t>
  </si>
  <si>
    <t>Husenabad C3 Ekarha1</t>
  </si>
  <si>
    <t>SSF6478739</t>
  </si>
  <si>
    <t>NIRAMA DEVI</t>
  </si>
  <si>
    <t>488113</t>
  </si>
  <si>
    <t>1017130</t>
  </si>
  <si>
    <t>SID951374887532</t>
  </si>
  <si>
    <t>KUNTI DEVI</t>
  </si>
  <si>
    <t>SSF5991066</t>
  </si>
  <si>
    <t>KHUSBU KUMARI</t>
  </si>
  <si>
    <t>lalbagh C1</t>
  </si>
  <si>
    <t>lalbagh college mor 2 C1 G3</t>
  </si>
  <si>
    <t>SSF6233374</t>
  </si>
  <si>
    <t>RANJEETA DEVI</t>
  </si>
  <si>
    <t>Jyoti</t>
  </si>
  <si>
    <t>SBR0000006823489</t>
  </si>
  <si>
    <t>GITANJALI KUMARI</t>
  </si>
  <si>
    <t>SBR0000006826443</t>
  </si>
  <si>
    <t>RENU KUMARI</t>
  </si>
  <si>
    <t>SSF5728056</t>
  </si>
  <si>
    <t>PUNAM DEVI</t>
  </si>
  <si>
    <t>SBR0000006851736</t>
  </si>
  <si>
    <t>SHOBHA DEVI</t>
  </si>
  <si>
    <t>SSF5062203</t>
  </si>
  <si>
    <t>RINKU DEVI</t>
  </si>
  <si>
    <t>SSF6243972</t>
  </si>
  <si>
    <t>RATI DEVI</t>
  </si>
  <si>
    <t>SBR0000006917084</t>
  </si>
  <si>
    <t>General Store</t>
  </si>
  <si>
    <t>GUNJAN DEVI</t>
  </si>
  <si>
    <t>lalbagh C1 College Mor1</t>
  </si>
  <si>
    <t>SSF5499326</t>
  </si>
  <si>
    <t>SWEETY KUMARI</t>
  </si>
  <si>
    <t>SID951376195209</t>
  </si>
  <si>
    <t>KHUSHBU KUMARI</t>
  </si>
  <si>
    <t>SSF6639415</t>
  </si>
  <si>
    <t>SIMPI KUMARI</t>
  </si>
  <si>
    <t>926621</t>
  </si>
  <si>
    <t>SID951375639682</t>
  </si>
  <si>
    <t>Animal Feed And Fodder</t>
  </si>
  <si>
    <t>GUNJA DEVI</t>
  </si>
  <si>
    <t>15-Apr-2024</t>
  </si>
  <si>
    <t>4.34 Yrs</t>
  </si>
  <si>
    <t>17 Feb 2022</t>
  </si>
  <si>
    <t>09-May-2024</t>
  </si>
  <si>
    <t>26-Jun-2026</t>
  </si>
  <si>
    <t>04-Sep-2024</t>
  </si>
  <si>
    <t>1.91 Yrs</t>
  </si>
  <si>
    <t>04 Sep 2024</t>
  </si>
  <si>
    <t>14-Oct-2024</t>
  </si>
  <si>
    <t>08-Jul-2026</t>
  </si>
  <si>
    <t>17-Sep-2025</t>
  </si>
  <si>
    <t>27-Sep-2025</t>
  </si>
  <si>
    <t>6.45 Yrs</t>
  </si>
  <si>
    <t>25 Sep 2021</t>
  </si>
  <si>
    <t>05-Nov-2025</t>
  </si>
  <si>
    <t>05-Jul-2026</t>
  </si>
  <si>
    <t>04-Dec-2025</t>
  </si>
  <si>
    <t>2.30 Yrs</t>
  </si>
  <si>
    <t>13 Apr 2024</t>
  </si>
  <si>
    <t>08-Dec-2025</t>
  </si>
  <si>
    <t>2.15 Yrs</t>
  </si>
  <si>
    <t>06 Jun 2024</t>
  </si>
  <si>
    <t>05-Jan-2026</t>
  </si>
  <si>
    <t>0.56 Yrs</t>
  </si>
  <si>
    <t>10 Jan 2026</t>
  </si>
  <si>
    <t>05-Feb-2026</t>
  </si>
  <si>
    <t>0.55 Yrs</t>
  </si>
  <si>
    <t>11 Jan 2026</t>
  </si>
  <si>
    <t>08-Feb-2026</t>
  </si>
  <si>
    <t>2.40 Yrs</t>
  </si>
  <si>
    <t>08 Mar 2024</t>
  </si>
  <si>
    <t>28-Jan-2026</t>
  </si>
  <si>
    <t>0.51 Yrs</t>
  </si>
  <si>
    <t>28 Jan 2026</t>
  </si>
  <si>
    <t>08-Mar-2026</t>
  </si>
  <si>
    <t>09-Feb-2026</t>
  </si>
  <si>
    <t>2.38 Yrs</t>
  </si>
  <si>
    <t>13 Dec 2023</t>
  </si>
  <si>
    <t>08 Jun 2024</t>
  </si>
  <si>
    <t>11-Mar-2026</t>
  </si>
  <si>
    <t>0.39 Yrs</t>
  </si>
  <si>
    <t>11 Mar 2026</t>
  </si>
  <si>
    <t>08-Apr-2026</t>
  </si>
  <si>
    <t>17-Mar-2026</t>
  </si>
  <si>
    <t>05-Apr-2026</t>
  </si>
  <si>
    <t>19-Mar-2026</t>
  </si>
  <si>
    <t>2.37 Yrs</t>
  </si>
  <si>
    <t>07 Feb 2024</t>
  </si>
  <si>
    <t>4.38 Yrs</t>
  </si>
  <si>
    <t>01 Oct 2021</t>
  </si>
  <si>
    <t>05-Jun-2026</t>
  </si>
  <si>
    <t>03-May-2026</t>
  </si>
  <si>
    <t>1.52 Yrs</t>
  </si>
  <si>
    <t>22 Jan 2025</t>
  </si>
  <si>
    <t>06-Jun-2026</t>
  </si>
  <si>
    <t>6.18 Yrs</t>
  </si>
  <si>
    <t>26 Feb 2020</t>
  </si>
  <si>
    <t>9572537352</t>
  </si>
  <si>
    <t>8809650578</t>
  </si>
  <si>
    <t>7217616809</t>
  </si>
  <si>
    <t>7808923992</t>
  </si>
  <si>
    <t>7498355727</t>
  </si>
  <si>
    <t>9155485903</t>
  </si>
  <si>
    <t>9631487216</t>
  </si>
  <si>
    <t>8600734501</t>
  </si>
  <si>
    <t>7870249505</t>
  </si>
  <si>
    <t>7461952496</t>
  </si>
  <si>
    <t>7646041537</t>
  </si>
  <si>
    <t>9142665090</t>
  </si>
  <si>
    <t>9122190362</t>
  </si>
  <si>
    <t>9123441300</t>
  </si>
  <si>
    <t>7632005882</t>
  </si>
  <si>
    <t>8178051932</t>
  </si>
  <si>
    <t>7096755158</t>
  </si>
  <si>
    <t>Randhir Kumar/SF0059879</t>
  </si>
  <si>
    <t>LO Rajesh Kumar/SF0067532 collected 2780 on dated-12/02/2026 but not posted in Fimo,After Audit verification he post the amount on dated-26/06/2026.</t>
  </si>
  <si>
    <t>Rajesh Kumar</t>
  </si>
  <si>
    <t>SF0067532</t>
  </si>
  <si>
    <t>Credit Assistant</t>
  </si>
  <si>
    <t>FN26-27-00821</t>
  </si>
  <si>
    <t>FIR Not Filled</t>
  </si>
  <si>
    <t>19-Jun-2026</t>
  </si>
  <si>
    <t>IA</t>
  </si>
  <si>
    <t>Rupesh Kumar/SF0039251</t>
  </si>
  <si>
    <t>Rajesh Kumar/SF0050524</t>
  </si>
  <si>
    <t>Resigned-Exited</t>
  </si>
  <si>
    <t>SF0039251</t>
  </si>
  <si>
    <t>Rupesh Kumar</t>
  </si>
  <si>
    <t>Randhir Kumar</t>
  </si>
  <si>
    <t>SF0059879</t>
  </si>
  <si>
    <t xml:space="preserve"> IA team Raised a complain that Staff Rajesh Kumar/SF0067532 had collected the EMI amount and not posted in FIMO.The Complaint team register a complain complain vide no- FN26-27-00821.
After FRM team verifaction total 2780 fraud amount posted after IA verification.</t>
  </si>
  <si>
    <t>No Issue</t>
  </si>
  <si>
    <t>MANTI DEVI</t>
  </si>
  <si>
    <t>KOMAL KUMARI</t>
  </si>
  <si>
    <t>ARTI DEVI</t>
  </si>
  <si>
    <t>SEETA DEVI</t>
  </si>
  <si>
    <t>CHHOTI KUMARI</t>
  </si>
  <si>
    <t>RUBI KHATUN</t>
  </si>
  <si>
    <t>TASLIMA KHATOON</t>
  </si>
  <si>
    <t>AAPHRIN KHATUN</t>
  </si>
  <si>
    <t>KHUSHBOO DEVI</t>
  </si>
  <si>
    <t>NEHA KUMARI</t>
  </si>
  <si>
    <t>SBR0000006790465</t>
  </si>
  <si>
    <t>SSF4798686</t>
  </si>
  <si>
    <t>SSF4472695</t>
  </si>
  <si>
    <t>SID951374672431</t>
  </si>
  <si>
    <t>SBR0000006814071</t>
  </si>
  <si>
    <t>SBR0000006820388</t>
  </si>
  <si>
    <t>SID951375606485</t>
  </si>
  <si>
    <t>SBR0000006822626</t>
  </si>
  <si>
    <t>SID951374419735</t>
  </si>
  <si>
    <t>SBR0000006825440</t>
  </si>
  <si>
    <t>ok</t>
  </si>
  <si>
    <t>356391593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</si>
</sst>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0" fontId="39" fillId="0" borderId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2" fillId="0" borderId="15" xfId="0" applyFont="1" applyBorder="1" applyAlignment="1">
      <alignment horizontal="left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horizontal="left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41" fillId="0" borderId="15" xfId="0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6">
    <cellStyle name="Comma" xfId="30" builtinId="3"/>
    <cellStyle name="Comma 2" xfId="33" xr:uid="{CFF4A616-6623-48B5-8297-E23006F19FED}"/>
    <cellStyle name="Comma 2 2" xfId="14" xr:uid="{00000000-0005-0000-0000-000000000000}"/>
    <cellStyle name="Comma 2 2 2" xfId="32" xr:uid="{28DE2751-AAAA-42BF-8CAC-7F10461CCA22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4" xr:uid="{31CB4025-4D2F-4310-A977-D35B89F5EE07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3" xfId="35" xr:uid="{85E08F27-C47A-4DD8-A6EB-90409D369E6F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E76F89-60C6-4BD0-85C0-D08D4FECC944}">
  <we:reference id="wa104381701" version="1.0.0.4" store="en-US" storeType="OMEX"/>
  <we:alternateReferences>
    <we:reference id="wa104381701" version="1.0.0.4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BH2817</v>
      </c>
      <c r="D5" s="64" t="str">
        <f>IF('Physical Cash at Safe'!D28="Yes", 'Physical Cash at Safe'!A4, 'Borrower Wise Details'!C5)</f>
        <v>Barbigha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424</v>
      </c>
      <c r="H5" s="62" t="s">
        <v>425</v>
      </c>
      <c r="I5" s="61">
        <v>46195</v>
      </c>
      <c r="J5" s="79" t="str">
        <f>IF('Physical Cash at Safe'!D28="Yes",'Physical Cash at Safe'!E28,IF('Borrower Wise Details'!D5&lt;&gt;"",'Borrower Wise Details'!D5,""))</f>
        <v>FN26-27-00821</v>
      </c>
      <c r="K5" s="89">
        <v>1</v>
      </c>
      <c r="L5" s="90">
        <v>2780</v>
      </c>
      <c r="M5" s="90">
        <v>2780</v>
      </c>
      <c r="N5" s="90" t="s">
        <v>426</v>
      </c>
      <c r="O5" s="90" t="s">
        <v>427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Rajesh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SF0067532</v>
      </c>
      <c r="U5" s="83" t="s">
        <v>428</v>
      </c>
      <c r="V5" s="61">
        <v>46186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46225</v>
      </c>
      <c r="AA5" s="61">
        <v>46226</v>
      </c>
      <c r="AB5" s="61" t="s">
        <v>430</v>
      </c>
      <c r="AC5" s="61" t="s">
        <v>429</v>
      </c>
      <c r="AD5" s="61">
        <v>11</v>
      </c>
      <c r="AE5" s="61" t="s">
        <v>431</v>
      </c>
      <c r="AF5" s="61" t="s">
        <v>432</v>
      </c>
      <c r="AG5" s="137">
        <v>17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46246</v>
      </c>
      <c r="AO5" s="75" t="s">
        <v>433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BH2817</v>
      </c>
      <c r="C5" s="50" t="str">
        <f>IF('Fraud Investigation Report'!D5="", "", 'Fraud Investigation Report'!D5)</f>
        <v>Barbigha</v>
      </c>
      <c r="D5" s="73" t="str">
        <f>IF(OR('Fraud Investigation Report'!R5="", 'Fraud Investigation Report'!R5=0), "", 'Fraud Investigation Report'!R5)</f>
        <v>Rajesh Kumar</v>
      </c>
      <c r="E5" s="73" t="str">
        <f>IF(OR('Fraud Investigation Report'!T5="", 'Fraud Investigation Report'!T5=0), "", 'Fraud Investigation Report'!T5)</f>
        <v>SF0067532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FN26-27-00821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2780</v>
      </c>
      <c r="O5" s="104">
        <f>IFERROR('Fraud Investigation Report'!AJ5+'Fraud Investigation Report'!AK5,"")</f>
        <v>2780</v>
      </c>
      <c r="P5" s="103">
        <f>IF(AND(N5="", O5=""), "", IF(O5="", N5, N5 - IF(ISNUMBER(O5), O5, 0)))</f>
        <v>0</v>
      </c>
      <c r="Q5" s="49"/>
      <c r="R5" s="94" t="s">
        <v>423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2" activePane="bottomLeft" state="frozen"/>
      <selection pane="bottomLeft" activeCell="B12" sqref="B1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/>
      <c r="C32" s="37" t="s">
        <v>76</v>
      </c>
      <c r="D32" s="159"/>
      <c r="E32" s="160"/>
    </row>
    <row r="33" spans="1:5" ht="18" customHeight="1" x14ac:dyDescent="0.35">
      <c r="A33" s="37" t="s">
        <v>77</v>
      </c>
      <c r="B33" s="124"/>
      <c r="C33" s="39" t="s">
        <v>78</v>
      </c>
      <c r="D33" s="152"/>
      <c r="E33" s="153"/>
    </row>
    <row r="34" spans="1:5" ht="26" x14ac:dyDescent="0.35">
      <c r="A34" s="39" t="s">
        <v>198</v>
      </c>
      <c r="B34" s="124"/>
      <c r="C34" s="39" t="s">
        <v>199</v>
      </c>
      <c r="D34" s="154"/>
      <c r="E34" s="155"/>
    </row>
    <row r="35" spans="1:5" ht="26" x14ac:dyDescent="0.35">
      <c r="A35" s="39" t="s">
        <v>200</v>
      </c>
      <c r="B35" s="124"/>
      <c r="C35" s="39" t="s">
        <v>202</v>
      </c>
      <c r="D35" s="154"/>
      <c r="E35" s="155"/>
    </row>
    <row r="36" spans="1:5" ht="25.5" customHeight="1" x14ac:dyDescent="0.35">
      <c r="A36" s="39" t="s">
        <v>201</v>
      </c>
      <c r="B36" s="125"/>
      <c r="C36" s="39" t="s">
        <v>203</v>
      </c>
      <c r="D36" s="156"/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M1" zoomScaleNormal="100" workbookViewId="0">
      <selection activeCell="M5" sqref="M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BH2817</v>
      </c>
      <c r="C5" s="60" t="str">
        <f>IF('Loan Outstanding Report'!$H$5="", "", 'Loan Outstanding Report'!$H$5)</f>
        <v>Barbigha</v>
      </c>
      <c r="D5" s="126" t="s">
        <v>422</v>
      </c>
      <c r="E5" s="66">
        <v>46226</v>
      </c>
      <c r="F5" s="92" t="s">
        <v>419</v>
      </c>
      <c r="G5" s="49" t="s">
        <v>420</v>
      </c>
      <c r="H5" s="49" t="s">
        <v>421</v>
      </c>
      <c r="I5" s="49" t="s">
        <v>295</v>
      </c>
      <c r="J5" s="49" t="s">
        <v>297</v>
      </c>
      <c r="K5" s="49" t="s">
        <v>298</v>
      </c>
      <c r="L5" s="11" t="s">
        <v>456</v>
      </c>
      <c r="M5" s="67">
        <v>45397</v>
      </c>
      <c r="N5" s="49">
        <v>52000</v>
      </c>
      <c r="O5" s="49">
        <v>2780</v>
      </c>
      <c r="P5" s="67" t="s">
        <v>127</v>
      </c>
      <c r="Q5" s="88">
        <v>46065</v>
      </c>
      <c r="R5" s="49">
        <v>2780</v>
      </c>
      <c r="S5" s="49">
        <v>2780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418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7.54296875" style="113" customWidth="1"/>
    <col min="6" max="6" width="14.453125" style="113" customWidth="1"/>
    <col min="7" max="7" width="15.54296875" style="113" customWidth="1"/>
    <col min="8" max="8" width="17.08984375" style="113" customWidth="1"/>
    <col min="9" max="9" width="15.6328125" style="113" customWidth="1"/>
    <col min="10" max="10" width="21.1796875" style="113" bestFit="1" customWidth="1"/>
    <col min="11" max="11" width="16.542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10.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2">
        <v>1</v>
      </c>
      <c r="B5" s="148" t="s">
        <v>256</v>
      </c>
      <c r="C5" s="148" t="s">
        <v>257</v>
      </c>
      <c r="D5" s="148" t="s">
        <v>288</v>
      </c>
      <c r="E5" s="148" t="s">
        <v>289</v>
      </c>
      <c r="F5" s="148" t="s">
        <v>289</v>
      </c>
      <c r="G5" s="148" t="s">
        <v>290</v>
      </c>
      <c r="H5" s="148" t="s">
        <v>291</v>
      </c>
      <c r="I5" s="148">
        <v>228152</v>
      </c>
      <c r="J5" s="148" t="s">
        <v>292</v>
      </c>
      <c r="K5" s="148">
        <v>228152</v>
      </c>
      <c r="L5" s="148" t="s">
        <v>293</v>
      </c>
      <c r="M5" s="148" t="s">
        <v>294</v>
      </c>
      <c r="N5" s="148">
        <v>305864</v>
      </c>
      <c r="O5" s="148" t="s">
        <v>295</v>
      </c>
      <c r="P5" s="148">
        <v>432325</v>
      </c>
      <c r="Q5" s="148" t="s">
        <v>296</v>
      </c>
      <c r="R5" s="148" t="s">
        <v>258</v>
      </c>
      <c r="S5" s="148" t="s">
        <v>297</v>
      </c>
      <c r="T5" s="148" t="s">
        <v>297</v>
      </c>
      <c r="U5" s="148" t="s">
        <v>269</v>
      </c>
      <c r="V5" s="148" t="s">
        <v>260</v>
      </c>
      <c r="W5" s="148">
        <v>0</v>
      </c>
      <c r="X5" s="148" t="s">
        <v>261</v>
      </c>
      <c r="Y5" s="148">
        <v>356391593</v>
      </c>
      <c r="Z5" s="148" t="s">
        <v>298</v>
      </c>
      <c r="AA5" s="148" t="s">
        <v>343</v>
      </c>
      <c r="AB5" s="149">
        <v>52000</v>
      </c>
      <c r="AC5" s="148" t="s">
        <v>262</v>
      </c>
      <c r="AD5" s="148">
        <v>24</v>
      </c>
      <c r="AE5" s="148" t="s">
        <v>282</v>
      </c>
      <c r="AF5" s="148" t="s">
        <v>344</v>
      </c>
      <c r="AG5" s="148" t="s">
        <v>345</v>
      </c>
      <c r="AH5" s="148" t="s">
        <v>276</v>
      </c>
      <c r="AI5" s="148" t="s">
        <v>346</v>
      </c>
      <c r="AJ5" s="149">
        <v>2780</v>
      </c>
      <c r="AK5" s="149">
        <v>2780</v>
      </c>
      <c r="AL5" s="148" t="s">
        <v>347</v>
      </c>
      <c r="AM5" s="149">
        <v>46934.55</v>
      </c>
      <c r="AN5" s="149">
        <v>14225.45</v>
      </c>
      <c r="AO5" s="149">
        <v>61160</v>
      </c>
      <c r="AP5" s="149">
        <v>5065.45</v>
      </c>
      <c r="AQ5" s="149">
        <v>143.55000000000001</v>
      </c>
      <c r="AR5" s="149">
        <v>5209</v>
      </c>
      <c r="AS5" s="149">
        <v>5065.45</v>
      </c>
      <c r="AT5" s="149">
        <v>143.55000000000001</v>
      </c>
      <c r="AU5" s="149">
        <v>5209</v>
      </c>
      <c r="AV5" s="148">
        <v>27</v>
      </c>
      <c r="AW5" s="122"/>
      <c r="AX5" s="122"/>
      <c r="AY5" s="122"/>
      <c r="AZ5" s="122"/>
      <c r="BA5" s="122"/>
      <c r="BB5" s="148" t="s">
        <v>264</v>
      </c>
      <c r="BC5" s="122"/>
      <c r="BD5" s="122"/>
      <c r="BE5" s="149">
        <v>0</v>
      </c>
      <c r="BF5" s="148" t="s">
        <v>297</v>
      </c>
      <c r="BG5" s="148" t="s">
        <v>400</v>
      </c>
      <c r="BH5" s="144" t="s">
        <v>417</v>
      </c>
      <c r="BI5" s="128" t="s">
        <v>100</v>
      </c>
      <c r="BJ5" s="129">
        <v>46226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4">
        <v>2780</v>
      </c>
      <c r="BP5" s="42" t="s">
        <v>182</v>
      </c>
      <c r="BQ5" s="135" t="s">
        <v>418</v>
      </c>
    </row>
    <row r="6" spans="1:69" hidden="1" x14ac:dyDescent="0.35">
      <c r="A6" s="132">
        <v>2</v>
      </c>
      <c r="B6" s="148" t="s">
        <v>256</v>
      </c>
      <c r="C6" s="148" t="s">
        <v>257</v>
      </c>
      <c r="D6" s="148" t="s">
        <v>288</v>
      </c>
      <c r="E6" s="148" t="s">
        <v>289</v>
      </c>
      <c r="F6" s="148" t="s">
        <v>289</v>
      </c>
      <c r="G6" s="148" t="s">
        <v>290</v>
      </c>
      <c r="H6" s="148" t="s">
        <v>291</v>
      </c>
      <c r="I6" s="148">
        <v>228152</v>
      </c>
      <c r="J6" s="148" t="s">
        <v>292</v>
      </c>
      <c r="K6" s="148">
        <v>228152</v>
      </c>
      <c r="L6" s="148" t="s">
        <v>293</v>
      </c>
      <c r="M6" s="148" t="s">
        <v>294</v>
      </c>
      <c r="N6" s="148">
        <v>470565</v>
      </c>
      <c r="O6" s="148" t="s">
        <v>299</v>
      </c>
      <c r="P6" s="148">
        <v>806497</v>
      </c>
      <c r="Q6" s="148" t="s">
        <v>300</v>
      </c>
      <c r="R6" s="148" t="s">
        <v>258</v>
      </c>
      <c r="S6" s="148" t="s">
        <v>301</v>
      </c>
      <c r="T6" s="148" t="s">
        <v>301</v>
      </c>
      <c r="U6" s="148" t="s">
        <v>270</v>
      </c>
      <c r="V6" s="148" t="s">
        <v>260</v>
      </c>
      <c r="W6" s="148">
        <v>0</v>
      </c>
      <c r="X6" s="148" t="s">
        <v>261</v>
      </c>
      <c r="Y6" s="148">
        <v>358193983</v>
      </c>
      <c r="Z6" s="148" t="s">
        <v>302</v>
      </c>
      <c r="AA6" s="148" t="s">
        <v>348</v>
      </c>
      <c r="AB6" s="149">
        <v>42000</v>
      </c>
      <c r="AC6" s="148" t="s">
        <v>272</v>
      </c>
      <c r="AD6" s="148">
        <v>24</v>
      </c>
      <c r="AE6" s="148" t="s">
        <v>267</v>
      </c>
      <c r="AF6" s="148" t="s">
        <v>349</v>
      </c>
      <c r="AG6" s="148" t="s">
        <v>350</v>
      </c>
      <c r="AH6" s="148" t="s">
        <v>273</v>
      </c>
      <c r="AI6" s="148" t="s">
        <v>351</v>
      </c>
      <c r="AJ6" s="149">
        <v>2240</v>
      </c>
      <c r="AK6" s="149">
        <v>2240</v>
      </c>
      <c r="AL6" s="148" t="s">
        <v>352</v>
      </c>
      <c r="AM6" s="149">
        <v>37474.35</v>
      </c>
      <c r="AN6" s="149">
        <v>11805.65</v>
      </c>
      <c r="AO6" s="149">
        <v>49280</v>
      </c>
      <c r="AP6" s="149">
        <v>4525.6499999999996</v>
      </c>
      <c r="AQ6" s="149">
        <v>142.35</v>
      </c>
      <c r="AR6" s="149">
        <v>4668</v>
      </c>
      <c r="AS6" s="149">
        <v>0</v>
      </c>
      <c r="AT6" s="149">
        <v>0</v>
      </c>
      <c r="AU6" s="149">
        <v>0</v>
      </c>
      <c r="AV6" s="148">
        <v>22</v>
      </c>
      <c r="AW6" s="122"/>
      <c r="AX6" s="122"/>
      <c r="AY6" s="122"/>
      <c r="AZ6" s="122"/>
      <c r="BA6" s="122"/>
      <c r="BB6" s="148" t="s">
        <v>264</v>
      </c>
      <c r="BC6" s="122"/>
      <c r="BD6" s="122"/>
      <c r="BE6" s="149">
        <v>0</v>
      </c>
      <c r="BF6" s="148" t="s">
        <v>301</v>
      </c>
      <c r="BG6" s="148" t="s">
        <v>401</v>
      </c>
      <c r="BH6" s="144" t="s">
        <v>417</v>
      </c>
      <c r="BI6" s="128" t="s">
        <v>100</v>
      </c>
      <c r="BJ6" s="129">
        <v>46226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36"/>
      <c r="BP6" s="42"/>
      <c r="BQ6" s="135" t="s">
        <v>434</v>
      </c>
    </row>
    <row r="7" spans="1:69" hidden="1" x14ac:dyDescent="0.35">
      <c r="A7" s="132">
        <v>3</v>
      </c>
      <c r="B7" s="148" t="s">
        <v>256</v>
      </c>
      <c r="C7" s="148" t="s">
        <v>257</v>
      </c>
      <c r="D7" s="148" t="s">
        <v>288</v>
      </c>
      <c r="E7" s="148" t="s">
        <v>289</v>
      </c>
      <c r="F7" s="148" t="s">
        <v>289</v>
      </c>
      <c r="G7" s="148" t="s">
        <v>290</v>
      </c>
      <c r="H7" s="148" t="s">
        <v>291</v>
      </c>
      <c r="I7" s="148">
        <v>228152</v>
      </c>
      <c r="J7" s="148" t="s">
        <v>292</v>
      </c>
      <c r="K7" s="148">
        <v>228152</v>
      </c>
      <c r="L7" s="148" t="s">
        <v>293</v>
      </c>
      <c r="M7" s="148" t="s">
        <v>294</v>
      </c>
      <c r="N7" s="148">
        <v>470565</v>
      </c>
      <c r="O7" s="148" t="s">
        <v>299</v>
      </c>
      <c r="P7" s="148">
        <v>729922</v>
      </c>
      <c r="Q7" s="148" t="s">
        <v>303</v>
      </c>
      <c r="R7" s="148" t="s">
        <v>258</v>
      </c>
      <c r="S7" s="148" t="s">
        <v>304</v>
      </c>
      <c r="T7" s="148" t="s">
        <v>304</v>
      </c>
      <c r="U7" s="148" t="s">
        <v>266</v>
      </c>
      <c r="V7" s="148" t="s">
        <v>260</v>
      </c>
      <c r="W7" s="148">
        <v>0</v>
      </c>
      <c r="X7" s="148" t="s">
        <v>261</v>
      </c>
      <c r="Y7" s="148">
        <v>359707965</v>
      </c>
      <c r="Z7" s="148" t="s">
        <v>305</v>
      </c>
      <c r="AA7" s="148" t="s">
        <v>353</v>
      </c>
      <c r="AB7" s="149">
        <v>75000</v>
      </c>
      <c r="AC7" s="148" t="s">
        <v>272</v>
      </c>
      <c r="AD7" s="148">
        <v>24</v>
      </c>
      <c r="AE7" s="148" t="s">
        <v>265</v>
      </c>
      <c r="AF7" s="148" t="s">
        <v>349</v>
      </c>
      <c r="AG7" s="148" t="s">
        <v>350</v>
      </c>
      <c r="AH7" s="148" t="s">
        <v>273</v>
      </c>
      <c r="AI7" s="148" t="s">
        <v>287</v>
      </c>
      <c r="AJ7" s="149">
        <v>3990</v>
      </c>
      <c r="AK7" s="149">
        <v>3990</v>
      </c>
      <c r="AL7" s="148" t="s">
        <v>277</v>
      </c>
      <c r="AM7" s="149">
        <v>27428.89</v>
      </c>
      <c r="AN7" s="149">
        <v>12471.11</v>
      </c>
      <c r="AO7" s="149">
        <v>39900</v>
      </c>
      <c r="AP7" s="149">
        <v>47571.11</v>
      </c>
      <c r="AQ7" s="149">
        <v>7626.89</v>
      </c>
      <c r="AR7" s="149">
        <v>55198</v>
      </c>
      <c r="AS7" s="149">
        <v>0</v>
      </c>
      <c r="AT7" s="149">
        <v>0</v>
      </c>
      <c r="AU7" s="149">
        <v>0</v>
      </c>
      <c r="AV7" s="148">
        <v>10</v>
      </c>
      <c r="AW7" s="122"/>
      <c r="AX7" s="122"/>
      <c r="AY7" s="122"/>
      <c r="AZ7" s="122"/>
      <c r="BA7" s="122"/>
      <c r="BB7" s="148" t="s">
        <v>264</v>
      </c>
      <c r="BC7" s="122"/>
      <c r="BD7" s="122"/>
      <c r="BE7" s="149">
        <v>0</v>
      </c>
      <c r="BF7" s="148" t="s">
        <v>304</v>
      </c>
      <c r="BG7" s="148" t="s">
        <v>402</v>
      </c>
      <c r="BH7" s="144" t="s">
        <v>417</v>
      </c>
      <c r="BI7" s="128" t="s">
        <v>100</v>
      </c>
      <c r="BJ7" s="129">
        <v>46226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6"/>
      <c r="BP7" s="42"/>
      <c r="BQ7" s="135" t="s">
        <v>434</v>
      </c>
    </row>
    <row r="8" spans="1:69" hidden="1" x14ac:dyDescent="0.35">
      <c r="A8" s="132">
        <v>4</v>
      </c>
      <c r="B8" s="148" t="s">
        <v>256</v>
      </c>
      <c r="C8" s="148" t="s">
        <v>257</v>
      </c>
      <c r="D8" s="148" t="s">
        <v>288</v>
      </c>
      <c r="E8" s="148" t="s">
        <v>289</v>
      </c>
      <c r="F8" s="148" t="s">
        <v>289</v>
      </c>
      <c r="G8" s="148" t="s">
        <v>290</v>
      </c>
      <c r="H8" s="148" t="s">
        <v>291</v>
      </c>
      <c r="I8" s="148">
        <v>228152</v>
      </c>
      <c r="J8" s="148" t="s">
        <v>292</v>
      </c>
      <c r="K8" s="148">
        <v>228152</v>
      </c>
      <c r="L8" s="148" t="s">
        <v>293</v>
      </c>
      <c r="M8" s="148" t="s">
        <v>294</v>
      </c>
      <c r="N8" s="148">
        <v>24344</v>
      </c>
      <c r="O8" s="148" t="s">
        <v>306</v>
      </c>
      <c r="P8" s="148">
        <v>39553</v>
      </c>
      <c r="Q8" s="148" t="s">
        <v>307</v>
      </c>
      <c r="R8" s="148" t="s">
        <v>258</v>
      </c>
      <c r="S8" s="148" t="s">
        <v>308</v>
      </c>
      <c r="T8" s="148" t="s">
        <v>308</v>
      </c>
      <c r="U8" s="148" t="s">
        <v>259</v>
      </c>
      <c r="V8" s="148" t="s">
        <v>260</v>
      </c>
      <c r="W8" s="148">
        <v>0</v>
      </c>
      <c r="X8" s="148" t="s">
        <v>271</v>
      </c>
      <c r="Y8" s="148">
        <v>359746178</v>
      </c>
      <c r="Z8" s="148" t="s">
        <v>309</v>
      </c>
      <c r="AA8" s="148" t="s">
        <v>354</v>
      </c>
      <c r="AB8" s="149">
        <v>80000</v>
      </c>
      <c r="AC8" s="148" t="s">
        <v>262</v>
      </c>
      <c r="AD8" s="148">
        <v>24</v>
      </c>
      <c r="AE8" s="148" t="s">
        <v>281</v>
      </c>
      <c r="AF8" s="148" t="s">
        <v>355</v>
      </c>
      <c r="AG8" s="148" t="s">
        <v>356</v>
      </c>
      <c r="AH8" s="148" t="s">
        <v>274</v>
      </c>
      <c r="AI8" s="148" t="s">
        <v>357</v>
      </c>
      <c r="AJ8" s="149">
        <v>4220</v>
      </c>
      <c r="AK8" s="149">
        <v>4220</v>
      </c>
      <c r="AL8" s="148" t="s">
        <v>358</v>
      </c>
      <c r="AM8" s="149">
        <v>25238.89</v>
      </c>
      <c r="AN8" s="149">
        <v>12741.11</v>
      </c>
      <c r="AO8" s="149">
        <v>37980</v>
      </c>
      <c r="AP8" s="149">
        <v>54761.11</v>
      </c>
      <c r="AQ8" s="149">
        <v>9181.89</v>
      </c>
      <c r="AR8" s="149">
        <v>63943</v>
      </c>
      <c r="AS8" s="149">
        <v>0</v>
      </c>
      <c r="AT8" s="149">
        <v>0</v>
      </c>
      <c r="AU8" s="149">
        <v>0</v>
      </c>
      <c r="AV8" s="148">
        <v>9</v>
      </c>
      <c r="AW8" s="122"/>
      <c r="AX8" s="122"/>
      <c r="AY8" s="122"/>
      <c r="AZ8" s="122"/>
      <c r="BA8" s="122"/>
      <c r="BB8" s="148" t="s">
        <v>264</v>
      </c>
      <c r="BC8" s="122"/>
      <c r="BD8" s="122"/>
      <c r="BE8" s="149">
        <v>0</v>
      </c>
      <c r="BF8" s="148" t="s">
        <v>308</v>
      </c>
      <c r="BG8" s="148" t="s">
        <v>403</v>
      </c>
      <c r="BH8" s="144" t="s">
        <v>417</v>
      </c>
      <c r="BI8" s="128" t="s">
        <v>100</v>
      </c>
      <c r="BJ8" s="129">
        <v>46226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35" t="s">
        <v>434</v>
      </c>
    </row>
    <row r="9" spans="1:69" hidden="1" x14ac:dyDescent="0.35">
      <c r="A9" s="132">
        <v>5</v>
      </c>
      <c r="B9" s="148" t="s">
        <v>256</v>
      </c>
      <c r="C9" s="148" t="s">
        <v>257</v>
      </c>
      <c r="D9" s="148" t="s">
        <v>288</v>
      </c>
      <c r="E9" s="148" t="s">
        <v>289</v>
      </c>
      <c r="F9" s="148" t="s">
        <v>289</v>
      </c>
      <c r="G9" s="148" t="s">
        <v>290</v>
      </c>
      <c r="H9" s="148" t="s">
        <v>291</v>
      </c>
      <c r="I9" s="148">
        <v>228152</v>
      </c>
      <c r="J9" s="148" t="s">
        <v>292</v>
      </c>
      <c r="K9" s="148">
        <v>228152</v>
      </c>
      <c r="L9" s="148" t="s">
        <v>293</v>
      </c>
      <c r="M9" s="148" t="s">
        <v>294</v>
      </c>
      <c r="N9" s="148">
        <v>470565</v>
      </c>
      <c r="O9" s="148" t="s">
        <v>299</v>
      </c>
      <c r="P9" s="148">
        <v>729922</v>
      </c>
      <c r="Q9" s="148" t="s">
        <v>303</v>
      </c>
      <c r="R9" s="148" t="s">
        <v>258</v>
      </c>
      <c r="S9" s="148" t="s">
        <v>310</v>
      </c>
      <c r="T9" s="148" t="s">
        <v>310</v>
      </c>
      <c r="U9" s="148" t="s">
        <v>270</v>
      </c>
      <c r="V9" s="148" t="s">
        <v>260</v>
      </c>
      <c r="W9" s="148">
        <v>0</v>
      </c>
      <c r="X9" s="148" t="s">
        <v>271</v>
      </c>
      <c r="Y9" s="148">
        <v>359949320</v>
      </c>
      <c r="Z9" s="148" t="s">
        <v>311</v>
      </c>
      <c r="AA9" s="148" t="s">
        <v>359</v>
      </c>
      <c r="AB9" s="149">
        <v>70000</v>
      </c>
      <c r="AC9" s="148" t="s">
        <v>272</v>
      </c>
      <c r="AD9" s="148">
        <v>24</v>
      </c>
      <c r="AE9" s="148" t="s">
        <v>265</v>
      </c>
      <c r="AF9" s="148" t="s">
        <v>360</v>
      </c>
      <c r="AG9" s="148" t="s">
        <v>361</v>
      </c>
      <c r="AH9" s="148" t="s">
        <v>263</v>
      </c>
      <c r="AI9" s="148" t="s">
        <v>285</v>
      </c>
      <c r="AJ9" s="149">
        <v>3770</v>
      </c>
      <c r="AK9" s="149">
        <v>3770</v>
      </c>
      <c r="AL9" s="148" t="s">
        <v>352</v>
      </c>
      <c r="AM9" s="149">
        <v>16650.96</v>
      </c>
      <c r="AN9" s="149">
        <v>9739.0400000000009</v>
      </c>
      <c r="AO9" s="149">
        <v>26390</v>
      </c>
      <c r="AP9" s="149">
        <v>53349.04</v>
      </c>
      <c r="AQ9" s="149">
        <v>11088.96</v>
      </c>
      <c r="AR9" s="149">
        <v>64438</v>
      </c>
      <c r="AS9" s="149">
        <v>0</v>
      </c>
      <c r="AT9" s="149">
        <v>0</v>
      </c>
      <c r="AU9" s="149">
        <v>0</v>
      </c>
      <c r="AV9" s="148">
        <v>7</v>
      </c>
      <c r="AW9" s="122"/>
      <c r="AX9" s="122"/>
      <c r="AY9" s="122"/>
      <c r="AZ9" s="122"/>
      <c r="BA9" s="122"/>
      <c r="BB9" s="148" t="s">
        <v>264</v>
      </c>
      <c r="BC9" s="122"/>
      <c r="BD9" s="122"/>
      <c r="BE9" s="149">
        <v>0</v>
      </c>
      <c r="BF9" s="148" t="s">
        <v>310</v>
      </c>
      <c r="BG9" s="148" t="s">
        <v>404</v>
      </c>
      <c r="BH9" s="144" t="s">
        <v>417</v>
      </c>
      <c r="BI9" s="128" t="s">
        <v>100</v>
      </c>
      <c r="BJ9" s="129">
        <v>46226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35" t="s">
        <v>434</v>
      </c>
    </row>
    <row r="10" spans="1:69" hidden="1" x14ac:dyDescent="0.35">
      <c r="A10" s="132">
        <v>6</v>
      </c>
      <c r="B10" s="148" t="s">
        <v>256</v>
      </c>
      <c r="C10" s="148" t="s">
        <v>257</v>
      </c>
      <c r="D10" s="148" t="s">
        <v>288</v>
      </c>
      <c r="E10" s="148" t="s">
        <v>289</v>
      </c>
      <c r="F10" s="148" t="s">
        <v>289</v>
      </c>
      <c r="G10" s="148" t="s">
        <v>290</v>
      </c>
      <c r="H10" s="148" t="s">
        <v>291</v>
      </c>
      <c r="I10" s="148">
        <v>228152</v>
      </c>
      <c r="J10" s="148" t="s">
        <v>292</v>
      </c>
      <c r="K10" s="148">
        <v>228152</v>
      </c>
      <c r="L10" s="148" t="s">
        <v>293</v>
      </c>
      <c r="M10" s="148" t="s">
        <v>294</v>
      </c>
      <c r="N10" s="148">
        <v>477906</v>
      </c>
      <c r="O10" s="148" t="s">
        <v>312</v>
      </c>
      <c r="P10" s="148">
        <v>802199</v>
      </c>
      <c r="Q10" s="148" t="s">
        <v>313</v>
      </c>
      <c r="R10" s="148" t="s">
        <v>258</v>
      </c>
      <c r="S10" s="148" t="s">
        <v>314</v>
      </c>
      <c r="T10" s="148" t="s">
        <v>314</v>
      </c>
      <c r="U10" s="148" t="s">
        <v>270</v>
      </c>
      <c r="V10" s="148" t="s">
        <v>260</v>
      </c>
      <c r="W10" s="148">
        <v>0</v>
      </c>
      <c r="X10" s="148" t="s">
        <v>271</v>
      </c>
      <c r="Y10" s="148">
        <v>359963295</v>
      </c>
      <c r="Z10" s="148" t="s">
        <v>315</v>
      </c>
      <c r="AA10" s="148" t="s">
        <v>362</v>
      </c>
      <c r="AB10" s="149">
        <v>70000</v>
      </c>
      <c r="AC10" s="148" t="s">
        <v>262</v>
      </c>
      <c r="AD10" s="148">
        <v>24</v>
      </c>
      <c r="AE10" s="148" t="s">
        <v>265</v>
      </c>
      <c r="AF10" s="148" t="s">
        <v>363</v>
      </c>
      <c r="AG10" s="148" t="s">
        <v>364</v>
      </c>
      <c r="AH10" s="148" t="s">
        <v>263</v>
      </c>
      <c r="AI10" s="148" t="s">
        <v>365</v>
      </c>
      <c r="AJ10" s="149">
        <v>3770</v>
      </c>
      <c r="AK10" s="149">
        <v>3770</v>
      </c>
      <c r="AL10" s="148" t="s">
        <v>358</v>
      </c>
      <c r="AM10" s="149">
        <v>17047.5</v>
      </c>
      <c r="AN10" s="149">
        <v>9342.5</v>
      </c>
      <c r="AO10" s="149">
        <v>26390</v>
      </c>
      <c r="AP10" s="149">
        <v>52952.5</v>
      </c>
      <c r="AQ10" s="149">
        <v>10913.5</v>
      </c>
      <c r="AR10" s="149">
        <v>63866</v>
      </c>
      <c r="AS10" s="149">
        <v>0</v>
      </c>
      <c r="AT10" s="149">
        <v>0</v>
      </c>
      <c r="AU10" s="149">
        <v>0</v>
      </c>
      <c r="AV10" s="148">
        <v>7</v>
      </c>
      <c r="AW10" s="122"/>
      <c r="AX10" s="122"/>
      <c r="AY10" s="122"/>
      <c r="AZ10" s="122"/>
      <c r="BA10" s="122"/>
      <c r="BB10" s="148" t="s">
        <v>264</v>
      </c>
      <c r="BC10" s="122"/>
      <c r="BD10" s="122"/>
      <c r="BE10" s="149">
        <v>0</v>
      </c>
      <c r="BF10" s="148" t="s">
        <v>314</v>
      </c>
      <c r="BG10" s="148" t="s">
        <v>405</v>
      </c>
      <c r="BH10" s="144" t="s">
        <v>417</v>
      </c>
      <c r="BI10" s="128" t="s">
        <v>100</v>
      </c>
      <c r="BJ10" s="129">
        <v>46226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35" t="s">
        <v>434</v>
      </c>
    </row>
    <row r="11" spans="1:69" hidden="1" x14ac:dyDescent="0.35">
      <c r="A11" s="132">
        <v>7</v>
      </c>
      <c r="B11" s="148" t="s">
        <v>256</v>
      </c>
      <c r="C11" s="148" t="s">
        <v>257</v>
      </c>
      <c r="D11" s="148" t="s">
        <v>288</v>
      </c>
      <c r="E11" s="148" t="s">
        <v>289</v>
      </c>
      <c r="F11" s="148" t="s">
        <v>289</v>
      </c>
      <c r="G11" s="148" t="s">
        <v>290</v>
      </c>
      <c r="H11" s="148" t="s">
        <v>291</v>
      </c>
      <c r="I11" s="148">
        <v>228152</v>
      </c>
      <c r="J11" s="148" t="s">
        <v>292</v>
      </c>
      <c r="K11" s="148">
        <v>228152</v>
      </c>
      <c r="L11" s="148" t="s">
        <v>293</v>
      </c>
      <c r="M11" s="148" t="s">
        <v>294</v>
      </c>
      <c r="N11" s="148">
        <v>24344</v>
      </c>
      <c r="O11" s="148" t="s">
        <v>306</v>
      </c>
      <c r="P11" s="148">
        <v>381381</v>
      </c>
      <c r="Q11" s="148" t="s">
        <v>316</v>
      </c>
      <c r="R11" s="148" t="s">
        <v>258</v>
      </c>
      <c r="S11" s="148" t="s">
        <v>317</v>
      </c>
      <c r="T11" s="148" t="s">
        <v>317</v>
      </c>
      <c r="U11" s="148" t="s">
        <v>259</v>
      </c>
      <c r="V11" s="148" t="s">
        <v>260</v>
      </c>
      <c r="W11" s="148">
        <v>0</v>
      </c>
      <c r="X11" s="148" t="s">
        <v>261</v>
      </c>
      <c r="Y11" s="148">
        <v>360057650</v>
      </c>
      <c r="Z11" s="148" t="s">
        <v>318</v>
      </c>
      <c r="AA11" s="148" t="s">
        <v>278</v>
      </c>
      <c r="AB11" s="149">
        <v>60000</v>
      </c>
      <c r="AC11" s="148" t="s">
        <v>262</v>
      </c>
      <c r="AD11" s="148">
        <v>24</v>
      </c>
      <c r="AE11" s="148" t="s">
        <v>267</v>
      </c>
      <c r="AF11" s="148" t="s">
        <v>366</v>
      </c>
      <c r="AG11" s="148" t="s">
        <v>367</v>
      </c>
      <c r="AH11" s="148" t="s">
        <v>273</v>
      </c>
      <c r="AI11" s="148" t="s">
        <v>368</v>
      </c>
      <c r="AJ11" s="149">
        <v>3230</v>
      </c>
      <c r="AK11" s="149">
        <v>3230</v>
      </c>
      <c r="AL11" s="148" t="s">
        <v>358</v>
      </c>
      <c r="AM11" s="149">
        <v>12529.08</v>
      </c>
      <c r="AN11" s="149">
        <v>6850.92</v>
      </c>
      <c r="AO11" s="149">
        <v>19380</v>
      </c>
      <c r="AP11" s="149">
        <v>47470.92</v>
      </c>
      <c r="AQ11" s="149">
        <v>10340.08</v>
      </c>
      <c r="AR11" s="149">
        <v>57811</v>
      </c>
      <c r="AS11" s="149">
        <v>0</v>
      </c>
      <c r="AT11" s="149">
        <v>0</v>
      </c>
      <c r="AU11" s="149">
        <v>0</v>
      </c>
      <c r="AV11" s="148">
        <v>6</v>
      </c>
      <c r="AW11" s="122"/>
      <c r="AX11" s="122"/>
      <c r="AY11" s="122"/>
      <c r="AZ11" s="122"/>
      <c r="BA11" s="122"/>
      <c r="BB11" s="148" t="s">
        <v>264</v>
      </c>
      <c r="BC11" s="122"/>
      <c r="BD11" s="122"/>
      <c r="BE11" s="149">
        <v>0</v>
      </c>
      <c r="BF11" s="148" t="s">
        <v>317</v>
      </c>
      <c r="BG11" s="148" t="s">
        <v>406</v>
      </c>
      <c r="BH11" s="144" t="s">
        <v>417</v>
      </c>
      <c r="BI11" s="128" t="s">
        <v>100</v>
      </c>
      <c r="BJ11" s="129">
        <v>46226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35" t="s">
        <v>434</v>
      </c>
    </row>
    <row r="12" spans="1:69" hidden="1" x14ac:dyDescent="0.35">
      <c r="A12" s="132">
        <v>8</v>
      </c>
      <c r="B12" s="148" t="s">
        <v>256</v>
      </c>
      <c r="C12" s="148" t="s">
        <v>257</v>
      </c>
      <c r="D12" s="148" t="s">
        <v>288</v>
      </c>
      <c r="E12" s="148" t="s">
        <v>289</v>
      </c>
      <c r="F12" s="148" t="s">
        <v>289</v>
      </c>
      <c r="G12" s="148" t="s">
        <v>290</v>
      </c>
      <c r="H12" s="148" t="s">
        <v>291</v>
      </c>
      <c r="I12" s="148">
        <v>228152</v>
      </c>
      <c r="J12" s="148" t="s">
        <v>292</v>
      </c>
      <c r="K12" s="148">
        <v>228152</v>
      </c>
      <c r="L12" s="148" t="s">
        <v>293</v>
      </c>
      <c r="M12" s="148" t="s">
        <v>294</v>
      </c>
      <c r="N12" s="148">
        <v>470565</v>
      </c>
      <c r="O12" s="148" t="s">
        <v>299</v>
      </c>
      <c r="P12" s="148">
        <v>806497</v>
      </c>
      <c r="Q12" s="148" t="s">
        <v>300</v>
      </c>
      <c r="R12" s="148" t="s">
        <v>258</v>
      </c>
      <c r="S12" s="148" t="s">
        <v>319</v>
      </c>
      <c r="T12" s="148" t="s">
        <v>319</v>
      </c>
      <c r="U12" s="148" t="s">
        <v>259</v>
      </c>
      <c r="V12" s="148" t="s">
        <v>260</v>
      </c>
      <c r="W12" s="148">
        <v>0</v>
      </c>
      <c r="X12" s="148" t="s">
        <v>261</v>
      </c>
      <c r="Y12" s="148">
        <v>360066316</v>
      </c>
      <c r="Z12" s="148" t="s">
        <v>320</v>
      </c>
      <c r="AA12" s="148" t="s">
        <v>279</v>
      </c>
      <c r="AB12" s="149">
        <v>60000</v>
      </c>
      <c r="AC12" s="148" t="s">
        <v>272</v>
      </c>
      <c r="AD12" s="148">
        <v>24</v>
      </c>
      <c r="AE12" s="148" t="s">
        <v>267</v>
      </c>
      <c r="AF12" s="148" t="s">
        <v>369</v>
      </c>
      <c r="AG12" s="148" t="s">
        <v>370</v>
      </c>
      <c r="AH12" s="148" t="s">
        <v>273</v>
      </c>
      <c r="AI12" s="148" t="s">
        <v>371</v>
      </c>
      <c r="AJ12" s="149">
        <v>3230</v>
      </c>
      <c r="AK12" s="149">
        <v>3230</v>
      </c>
      <c r="AL12" s="148" t="s">
        <v>352</v>
      </c>
      <c r="AM12" s="149">
        <v>12434.06</v>
      </c>
      <c r="AN12" s="149">
        <v>6945.94</v>
      </c>
      <c r="AO12" s="149">
        <v>19380</v>
      </c>
      <c r="AP12" s="149">
        <v>47565.94</v>
      </c>
      <c r="AQ12" s="149">
        <v>10385.06</v>
      </c>
      <c r="AR12" s="149">
        <v>57951</v>
      </c>
      <c r="AS12" s="149">
        <v>0</v>
      </c>
      <c r="AT12" s="149">
        <v>0</v>
      </c>
      <c r="AU12" s="149">
        <v>0</v>
      </c>
      <c r="AV12" s="148">
        <v>6</v>
      </c>
      <c r="AW12" s="122"/>
      <c r="AX12" s="122"/>
      <c r="AY12" s="122"/>
      <c r="AZ12" s="122"/>
      <c r="BA12" s="122"/>
      <c r="BB12" s="148" t="s">
        <v>264</v>
      </c>
      <c r="BC12" s="122"/>
      <c r="BD12" s="122"/>
      <c r="BE12" s="149">
        <v>0</v>
      </c>
      <c r="BF12" s="148" t="s">
        <v>319</v>
      </c>
      <c r="BG12" s="148" t="s">
        <v>407</v>
      </c>
      <c r="BH12" s="144" t="s">
        <v>417</v>
      </c>
      <c r="BI12" s="128" t="s">
        <v>100</v>
      </c>
      <c r="BJ12" s="129">
        <v>46226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35" t="s">
        <v>434</v>
      </c>
    </row>
    <row r="13" spans="1:69" hidden="1" x14ac:dyDescent="0.35">
      <c r="A13" s="132">
        <v>9</v>
      </c>
      <c r="B13" s="148" t="s">
        <v>256</v>
      </c>
      <c r="C13" s="148" t="s">
        <v>257</v>
      </c>
      <c r="D13" s="148" t="s">
        <v>288</v>
      </c>
      <c r="E13" s="148" t="s">
        <v>289</v>
      </c>
      <c r="F13" s="148" t="s">
        <v>289</v>
      </c>
      <c r="G13" s="148" t="s">
        <v>290</v>
      </c>
      <c r="H13" s="148" t="s">
        <v>291</v>
      </c>
      <c r="I13" s="148">
        <v>228152</v>
      </c>
      <c r="J13" s="148" t="s">
        <v>292</v>
      </c>
      <c r="K13" s="148">
        <v>228152</v>
      </c>
      <c r="L13" s="148" t="s">
        <v>293</v>
      </c>
      <c r="M13" s="148" t="s">
        <v>294</v>
      </c>
      <c r="N13" s="148">
        <v>477906</v>
      </c>
      <c r="O13" s="148" t="s">
        <v>312</v>
      </c>
      <c r="P13" s="148">
        <v>802199</v>
      </c>
      <c r="Q13" s="148" t="s">
        <v>313</v>
      </c>
      <c r="R13" s="148" t="s">
        <v>258</v>
      </c>
      <c r="S13" s="148" t="s">
        <v>321</v>
      </c>
      <c r="T13" s="148" t="s">
        <v>321</v>
      </c>
      <c r="U13" s="148" t="s">
        <v>268</v>
      </c>
      <c r="V13" s="148" t="s">
        <v>260</v>
      </c>
      <c r="W13" s="148">
        <v>0</v>
      </c>
      <c r="X13" s="148" t="s">
        <v>271</v>
      </c>
      <c r="Y13" s="148">
        <v>360075445</v>
      </c>
      <c r="Z13" s="148" t="s">
        <v>322</v>
      </c>
      <c r="AA13" s="148" t="s">
        <v>280</v>
      </c>
      <c r="AB13" s="149">
        <v>70000</v>
      </c>
      <c r="AC13" s="148" t="s">
        <v>262</v>
      </c>
      <c r="AD13" s="148">
        <v>24</v>
      </c>
      <c r="AE13" s="148" t="s">
        <v>265</v>
      </c>
      <c r="AF13" s="148" t="s">
        <v>372</v>
      </c>
      <c r="AG13" s="148" t="s">
        <v>373</v>
      </c>
      <c r="AH13" s="148" t="s">
        <v>263</v>
      </c>
      <c r="AI13" s="148" t="s">
        <v>368</v>
      </c>
      <c r="AJ13" s="149">
        <v>3770</v>
      </c>
      <c r="AK13" s="149">
        <v>3770</v>
      </c>
      <c r="AL13" s="148" t="s">
        <v>358</v>
      </c>
      <c r="AM13" s="149">
        <v>14794.07</v>
      </c>
      <c r="AN13" s="149">
        <v>7825.93</v>
      </c>
      <c r="AO13" s="149">
        <v>22620</v>
      </c>
      <c r="AP13" s="149">
        <v>55205.93</v>
      </c>
      <c r="AQ13" s="149">
        <v>11973.07</v>
      </c>
      <c r="AR13" s="149">
        <v>67179</v>
      </c>
      <c r="AS13" s="149">
        <v>0</v>
      </c>
      <c r="AT13" s="149">
        <v>0</v>
      </c>
      <c r="AU13" s="149">
        <v>0</v>
      </c>
      <c r="AV13" s="148">
        <v>6</v>
      </c>
      <c r="AW13" s="122"/>
      <c r="AX13" s="122"/>
      <c r="AY13" s="122"/>
      <c r="AZ13" s="122"/>
      <c r="BA13" s="122"/>
      <c r="BB13" s="148" t="s">
        <v>264</v>
      </c>
      <c r="BC13" s="122"/>
      <c r="BD13" s="122"/>
      <c r="BE13" s="149">
        <v>0</v>
      </c>
      <c r="BF13" s="148" t="s">
        <v>321</v>
      </c>
      <c r="BG13" s="148" t="s">
        <v>408</v>
      </c>
      <c r="BH13" s="144" t="s">
        <v>417</v>
      </c>
      <c r="BI13" s="128" t="s">
        <v>100</v>
      </c>
      <c r="BJ13" s="129">
        <v>46226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35" t="s">
        <v>434</v>
      </c>
    </row>
    <row r="14" spans="1:69" hidden="1" x14ac:dyDescent="0.35">
      <c r="A14" s="132">
        <v>10</v>
      </c>
      <c r="B14" s="148" t="s">
        <v>256</v>
      </c>
      <c r="C14" s="148" t="s">
        <v>257</v>
      </c>
      <c r="D14" s="148" t="s">
        <v>288</v>
      </c>
      <c r="E14" s="148" t="s">
        <v>289</v>
      </c>
      <c r="F14" s="148" t="s">
        <v>289</v>
      </c>
      <c r="G14" s="148" t="s">
        <v>290</v>
      </c>
      <c r="H14" s="148" t="s">
        <v>291</v>
      </c>
      <c r="I14" s="148">
        <v>228152</v>
      </c>
      <c r="J14" s="148" t="s">
        <v>292</v>
      </c>
      <c r="K14" s="148">
        <v>228152</v>
      </c>
      <c r="L14" s="148" t="s">
        <v>293</v>
      </c>
      <c r="M14" s="148" t="s">
        <v>294</v>
      </c>
      <c r="N14" s="148">
        <v>470565</v>
      </c>
      <c r="O14" s="148" t="s">
        <v>299</v>
      </c>
      <c r="P14" s="148">
        <v>806497</v>
      </c>
      <c r="Q14" s="148" t="s">
        <v>300</v>
      </c>
      <c r="R14" s="148" t="s">
        <v>258</v>
      </c>
      <c r="S14" s="148" t="s">
        <v>323</v>
      </c>
      <c r="T14" s="148" t="s">
        <v>323</v>
      </c>
      <c r="U14" s="148" t="s">
        <v>266</v>
      </c>
      <c r="V14" s="148" t="s">
        <v>260</v>
      </c>
      <c r="W14" s="148">
        <v>0</v>
      </c>
      <c r="X14" s="148" t="s">
        <v>261</v>
      </c>
      <c r="Y14" s="148">
        <v>360124753</v>
      </c>
      <c r="Z14" s="148" t="s">
        <v>324</v>
      </c>
      <c r="AA14" s="148" t="s">
        <v>374</v>
      </c>
      <c r="AB14" s="149">
        <v>60000</v>
      </c>
      <c r="AC14" s="148" t="s">
        <v>272</v>
      </c>
      <c r="AD14" s="148">
        <v>24</v>
      </c>
      <c r="AE14" s="148" t="s">
        <v>267</v>
      </c>
      <c r="AF14" s="148" t="s">
        <v>375</v>
      </c>
      <c r="AG14" s="148" t="s">
        <v>376</v>
      </c>
      <c r="AH14" s="148" t="s">
        <v>273</v>
      </c>
      <c r="AI14" s="148" t="s">
        <v>377</v>
      </c>
      <c r="AJ14" s="149">
        <v>3230</v>
      </c>
      <c r="AK14" s="149">
        <v>3230</v>
      </c>
      <c r="AL14" s="148" t="s">
        <v>352</v>
      </c>
      <c r="AM14" s="149">
        <v>9661.68</v>
      </c>
      <c r="AN14" s="149">
        <v>6488.32</v>
      </c>
      <c r="AO14" s="149">
        <v>16150</v>
      </c>
      <c r="AP14" s="149">
        <v>50338.32</v>
      </c>
      <c r="AQ14" s="149">
        <v>11780.68</v>
      </c>
      <c r="AR14" s="149">
        <v>62119</v>
      </c>
      <c r="AS14" s="149">
        <v>0</v>
      </c>
      <c r="AT14" s="149">
        <v>0</v>
      </c>
      <c r="AU14" s="149">
        <v>0</v>
      </c>
      <c r="AV14" s="148">
        <v>5</v>
      </c>
      <c r="AW14" s="122"/>
      <c r="AX14" s="122"/>
      <c r="AY14" s="122"/>
      <c r="AZ14" s="122"/>
      <c r="BA14" s="122"/>
      <c r="BB14" s="148" t="s">
        <v>264</v>
      </c>
      <c r="BC14" s="122"/>
      <c r="BD14" s="122"/>
      <c r="BE14" s="149">
        <v>0</v>
      </c>
      <c r="BF14" s="148" t="s">
        <v>323</v>
      </c>
      <c r="BG14" s="148" t="s">
        <v>409</v>
      </c>
      <c r="BH14" s="144" t="s">
        <v>417</v>
      </c>
      <c r="BI14" s="128" t="s">
        <v>100</v>
      </c>
      <c r="BJ14" s="129">
        <v>46226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35" t="s">
        <v>434</v>
      </c>
    </row>
    <row r="15" spans="1:69" hidden="1" x14ac:dyDescent="0.35">
      <c r="A15" s="132">
        <v>11</v>
      </c>
      <c r="B15" s="148" t="s">
        <v>256</v>
      </c>
      <c r="C15" s="148" t="s">
        <v>257</v>
      </c>
      <c r="D15" s="148" t="s">
        <v>288</v>
      </c>
      <c r="E15" s="148" t="s">
        <v>289</v>
      </c>
      <c r="F15" s="148" t="s">
        <v>289</v>
      </c>
      <c r="G15" s="148" t="s">
        <v>290</v>
      </c>
      <c r="H15" s="148" t="s">
        <v>291</v>
      </c>
      <c r="I15" s="148">
        <v>228152</v>
      </c>
      <c r="J15" s="148" t="s">
        <v>292</v>
      </c>
      <c r="K15" s="148">
        <v>228152</v>
      </c>
      <c r="L15" s="148" t="s">
        <v>293</v>
      </c>
      <c r="M15" s="148" t="s">
        <v>294</v>
      </c>
      <c r="N15" s="148">
        <v>470565</v>
      </c>
      <c r="O15" s="148" t="s">
        <v>299</v>
      </c>
      <c r="P15" s="148">
        <v>806497</v>
      </c>
      <c r="Q15" s="148" t="s">
        <v>300</v>
      </c>
      <c r="R15" s="148" t="s">
        <v>258</v>
      </c>
      <c r="S15" s="148" t="s">
        <v>325</v>
      </c>
      <c r="T15" s="148" t="s">
        <v>325</v>
      </c>
      <c r="U15" s="148" t="s">
        <v>270</v>
      </c>
      <c r="V15" s="148" t="s">
        <v>260</v>
      </c>
      <c r="W15" s="148">
        <v>0</v>
      </c>
      <c r="X15" s="148" t="s">
        <v>271</v>
      </c>
      <c r="Y15" s="148">
        <v>360171719</v>
      </c>
      <c r="Z15" s="148" t="s">
        <v>326</v>
      </c>
      <c r="AA15" s="148" t="s">
        <v>378</v>
      </c>
      <c r="AB15" s="149">
        <v>75000</v>
      </c>
      <c r="AC15" s="148" t="s">
        <v>272</v>
      </c>
      <c r="AD15" s="148">
        <v>24</v>
      </c>
      <c r="AE15" s="148" t="s">
        <v>265</v>
      </c>
      <c r="AF15" s="148" t="s">
        <v>379</v>
      </c>
      <c r="AG15" s="148" t="s">
        <v>380</v>
      </c>
      <c r="AH15" s="148" t="s">
        <v>263</v>
      </c>
      <c r="AI15" s="148" t="s">
        <v>377</v>
      </c>
      <c r="AJ15" s="149">
        <v>4040</v>
      </c>
      <c r="AK15" s="149">
        <v>4040</v>
      </c>
      <c r="AL15" s="148" t="s">
        <v>352</v>
      </c>
      <c r="AM15" s="149">
        <v>12788.8</v>
      </c>
      <c r="AN15" s="149">
        <v>7411.2</v>
      </c>
      <c r="AO15" s="149">
        <v>20200</v>
      </c>
      <c r="AP15" s="149">
        <v>62211.199999999997</v>
      </c>
      <c r="AQ15" s="149">
        <v>14355.8</v>
      </c>
      <c r="AR15" s="149">
        <v>76567</v>
      </c>
      <c r="AS15" s="149">
        <v>0</v>
      </c>
      <c r="AT15" s="149">
        <v>0</v>
      </c>
      <c r="AU15" s="149">
        <v>0</v>
      </c>
      <c r="AV15" s="148">
        <v>5</v>
      </c>
      <c r="AW15" s="122"/>
      <c r="AX15" s="122"/>
      <c r="AY15" s="122"/>
      <c r="AZ15" s="122"/>
      <c r="BA15" s="122"/>
      <c r="BB15" s="148" t="s">
        <v>264</v>
      </c>
      <c r="BC15" s="122"/>
      <c r="BD15" s="122"/>
      <c r="BE15" s="149">
        <v>0</v>
      </c>
      <c r="BF15" s="148" t="s">
        <v>325</v>
      </c>
      <c r="BG15" s="148" t="s">
        <v>410</v>
      </c>
      <c r="BH15" s="144" t="s">
        <v>417</v>
      </c>
      <c r="BI15" s="128" t="s">
        <v>100</v>
      </c>
      <c r="BJ15" s="129">
        <v>46226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35" t="s">
        <v>434</v>
      </c>
    </row>
    <row r="16" spans="1:69" hidden="1" x14ac:dyDescent="0.35">
      <c r="A16" s="132">
        <v>12</v>
      </c>
      <c r="B16" s="148" t="s">
        <v>256</v>
      </c>
      <c r="C16" s="148" t="s">
        <v>257</v>
      </c>
      <c r="D16" s="148" t="s">
        <v>288</v>
      </c>
      <c r="E16" s="148" t="s">
        <v>289</v>
      </c>
      <c r="F16" s="148" t="s">
        <v>289</v>
      </c>
      <c r="G16" s="148" t="s">
        <v>290</v>
      </c>
      <c r="H16" s="148" t="s">
        <v>291</v>
      </c>
      <c r="I16" s="148">
        <v>228152</v>
      </c>
      <c r="J16" s="148" t="s">
        <v>292</v>
      </c>
      <c r="K16" s="148">
        <v>228152</v>
      </c>
      <c r="L16" s="148" t="s">
        <v>293</v>
      </c>
      <c r="M16" s="148" t="s">
        <v>294</v>
      </c>
      <c r="N16" s="148">
        <v>470565</v>
      </c>
      <c r="O16" s="148" t="s">
        <v>299</v>
      </c>
      <c r="P16" s="148">
        <v>806497</v>
      </c>
      <c r="Q16" s="148" t="s">
        <v>300</v>
      </c>
      <c r="R16" s="148" t="s">
        <v>258</v>
      </c>
      <c r="S16" s="148" t="s">
        <v>327</v>
      </c>
      <c r="T16" s="148" t="s">
        <v>327</v>
      </c>
      <c r="U16" s="148" t="s">
        <v>270</v>
      </c>
      <c r="V16" s="148" t="s">
        <v>260</v>
      </c>
      <c r="W16" s="148">
        <v>0</v>
      </c>
      <c r="X16" s="148" t="s">
        <v>271</v>
      </c>
      <c r="Y16" s="148">
        <v>360171783</v>
      </c>
      <c r="Z16" s="148" t="s">
        <v>328</v>
      </c>
      <c r="AA16" s="148" t="s">
        <v>378</v>
      </c>
      <c r="AB16" s="149">
        <v>53000</v>
      </c>
      <c r="AC16" s="148" t="s">
        <v>272</v>
      </c>
      <c r="AD16" s="148">
        <v>24</v>
      </c>
      <c r="AE16" s="148" t="s">
        <v>265</v>
      </c>
      <c r="AF16" s="148" t="s">
        <v>363</v>
      </c>
      <c r="AG16" s="148" t="s">
        <v>381</v>
      </c>
      <c r="AH16" s="148" t="s">
        <v>263</v>
      </c>
      <c r="AI16" s="148" t="s">
        <v>377</v>
      </c>
      <c r="AJ16" s="149">
        <v>2860</v>
      </c>
      <c r="AK16" s="149">
        <v>2860</v>
      </c>
      <c r="AL16" s="148" t="s">
        <v>352</v>
      </c>
      <c r="AM16" s="149">
        <v>9063.89</v>
      </c>
      <c r="AN16" s="149">
        <v>5236.1099999999997</v>
      </c>
      <c r="AO16" s="149">
        <v>14300</v>
      </c>
      <c r="AP16" s="149">
        <v>43936.11</v>
      </c>
      <c r="AQ16" s="149">
        <v>10109.89</v>
      </c>
      <c r="AR16" s="149">
        <v>54046</v>
      </c>
      <c r="AS16" s="149">
        <v>0</v>
      </c>
      <c r="AT16" s="149">
        <v>0</v>
      </c>
      <c r="AU16" s="149">
        <v>0</v>
      </c>
      <c r="AV16" s="148">
        <v>5</v>
      </c>
      <c r="AW16" s="122"/>
      <c r="AX16" s="122"/>
      <c r="AY16" s="122"/>
      <c r="AZ16" s="122"/>
      <c r="BA16" s="122"/>
      <c r="BB16" s="148" t="s">
        <v>264</v>
      </c>
      <c r="BC16" s="122"/>
      <c r="BD16" s="122"/>
      <c r="BE16" s="149">
        <v>0</v>
      </c>
      <c r="BF16" s="148" t="s">
        <v>327</v>
      </c>
      <c r="BG16" s="148" t="s">
        <v>411</v>
      </c>
      <c r="BH16" s="144" t="s">
        <v>417</v>
      </c>
      <c r="BI16" s="128" t="s">
        <v>100</v>
      </c>
      <c r="BJ16" s="129">
        <v>46226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35" t="s">
        <v>434</v>
      </c>
    </row>
    <row r="17" spans="1:69" hidden="1" x14ac:dyDescent="0.35">
      <c r="A17" s="132">
        <v>13</v>
      </c>
      <c r="B17" s="148" t="s">
        <v>256</v>
      </c>
      <c r="C17" s="148" t="s">
        <v>257</v>
      </c>
      <c r="D17" s="148" t="s">
        <v>288</v>
      </c>
      <c r="E17" s="148" t="s">
        <v>289</v>
      </c>
      <c r="F17" s="148" t="s">
        <v>289</v>
      </c>
      <c r="G17" s="148" t="s">
        <v>290</v>
      </c>
      <c r="H17" s="148" t="s">
        <v>291</v>
      </c>
      <c r="I17" s="148">
        <v>228152</v>
      </c>
      <c r="J17" s="148" t="s">
        <v>292</v>
      </c>
      <c r="K17" s="148">
        <v>228152</v>
      </c>
      <c r="L17" s="148" t="s">
        <v>293</v>
      </c>
      <c r="M17" s="148" t="s">
        <v>294</v>
      </c>
      <c r="N17" s="148">
        <v>470565</v>
      </c>
      <c r="O17" s="148" t="s">
        <v>299</v>
      </c>
      <c r="P17" s="148">
        <v>806497</v>
      </c>
      <c r="Q17" s="148" t="s">
        <v>300</v>
      </c>
      <c r="R17" s="148" t="s">
        <v>258</v>
      </c>
      <c r="S17" s="148" t="s">
        <v>329</v>
      </c>
      <c r="T17" s="148" t="s">
        <v>329</v>
      </c>
      <c r="U17" s="148" t="s">
        <v>268</v>
      </c>
      <c r="V17" s="148" t="s">
        <v>260</v>
      </c>
      <c r="W17" s="148">
        <v>0</v>
      </c>
      <c r="X17" s="148" t="s">
        <v>330</v>
      </c>
      <c r="Y17" s="148">
        <v>360293742</v>
      </c>
      <c r="Z17" s="148" t="s">
        <v>331</v>
      </c>
      <c r="AA17" s="148" t="s">
        <v>382</v>
      </c>
      <c r="AB17" s="149">
        <v>60000</v>
      </c>
      <c r="AC17" s="148" t="s">
        <v>272</v>
      </c>
      <c r="AD17" s="148">
        <v>24</v>
      </c>
      <c r="AE17" s="148" t="s">
        <v>267</v>
      </c>
      <c r="AF17" s="148" t="s">
        <v>383</v>
      </c>
      <c r="AG17" s="148" t="s">
        <v>384</v>
      </c>
      <c r="AH17" s="148" t="s">
        <v>273</v>
      </c>
      <c r="AI17" s="148" t="s">
        <v>385</v>
      </c>
      <c r="AJ17" s="149">
        <v>3230</v>
      </c>
      <c r="AK17" s="149">
        <v>3230</v>
      </c>
      <c r="AL17" s="148" t="s">
        <v>352</v>
      </c>
      <c r="AM17" s="149">
        <v>8094.91</v>
      </c>
      <c r="AN17" s="149">
        <v>4825.09</v>
      </c>
      <c r="AO17" s="149">
        <v>12920</v>
      </c>
      <c r="AP17" s="149">
        <v>51905.09</v>
      </c>
      <c r="AQ17" s="149">
        <v>12635.91</v>
      </c>
      <c r="AR17" s="149">
        <v>64541</v>
      </c>
      <c r="AS17" s="149">
        <v>0</v>
      </c>
      <c r="AT17" s="149">
        <v>0</v>
      </c>
      <c r="AU17" s="149">
        <v>0</v>
      </c>
      <c r="AV17" s="148">
        <v>4</v>
      </c>
      <c r="AW17" s="122"/>
      <c r="AX17" s="122"/>
      <c r="AY17" s="122"/>
      <c r="AZ17" s="122"/>
      <c r="BA17" s="122"/>
      <c r="BB17" s="148" t="s">
        <v>264</v>
      </c>
      <c r="BC17" s="122"/>
      <c r="BD17" s="122"/>
      <c r="BE17" s="149">
        <v>0</v>
      </c>
      <c r="BF17" s="148" t="s">
        <v>329</v>
      </c>
      <c r="BG17" s="148" t="s">
        <v>412</v>
      </c>
      <c r="BH17" s="144" t="s">
        <v>417</v>
      </c>
      <c r="BI17" s="128" t="s">
        <v>100</v>
      </c>
      <c r="BJ17" s="129">
        <v>46226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35" t="s">
        <v>434</v>
      </c>
    </row>
    <row r="18" spans="1:69" hidden="1" x14ac:dyDescent="0.35">
      <c r="A18" s="132">
        <v>14</v>
      </c>
      <c r="B18" s="148" t="s">
        <v>256</v>
      </c>
      <c r="C18" s="148" t="s">
        <v>257</v>
      </c>
      <c r="D18" s="148" t="s">
        <v>288</v>
      </c>
      <c r="E18" s="148" t="s">
        <v>289</v>
      </c>
      <c r="F18" s="148" t="s">
        <v>289</v>
      </c>
      <c r="G18" s="148" t="s">
        <v>290</v>
      </c>
      <c r="H18" s="148" t="s">
        <v>291</v>
      </c>
      <c r="I18" s="148">
        <v>228152</v>
      </c>
      <c r="J18" s="148" t="s">
        <v>292</v>
      </c>
      <c r="K18" s="148">
        <v>228152</v>
      </c>
      <c r="L18" s="148" t="s">
        <v>293</v>
      </c>
      <c r="M18" s="148" t="s">
        <v>294</v>
      </c>
      <c r="N18" s="148">
        <v>24344</v>
      </c>
      <c r="O18" s="148" t="s">
        <v>306</v>
      </c>
      <c r="P18" s="148">
        <v>39553</v>
      </c>
      <c r="Q18" s="148" t="s">
        <v>307</v>
      </c>
      <c r="R18" s="148" t="s">
        <v>284</v>
      </c>
      <c r="S18" s="148" t="s">
        <v>308</v>
      </c>
      <c r="T18" s="148" t="s">
        <v>308</v>
      </c>
      <c r="U18" s="148" t="s">
        <v>259</v>
      </c>
      <c r="V18" s="148" t="s">
        <v>260</v>
      </c>
      <c r="W18" s="148">
        <v>0</v>
      </c>
      <c r="X18" s="148" t="s">
        <v>271</v>
      </c>
      <c r="Y18" s="148">
        <v>360319038</v>
      </c>
      <c r="Z18" s="148" t="s">
        <v>309</v>
      </c>
      <c r="AA18" s="148" t="s">
        <v>386</v>
      </c>
      <c r="AB18" s="149">
        <v>60000</v>
      </c>
      <c r="AC18" s="148" t="s">
        <v>262</v>
      </c>
      <c r="AD18" s="148">
        <v>24</v>
      </c>
      <c r="AE18" s="148" t="s">
        <v>286</v>
      </c>
      <c r="AF18" s="148" t="s">
        <v>355</v>
      </c>
      <c r="AG18" s="148" t="s">
        <v>356</v>
      </c>
      <c r="AH18" s="148" t="s">
        <v>274</v>
      </c>
      <c r="AI18" s="148" t="s">
        <v>387</v>
      </c>
      <c r="AJ18" s="149">
        <v>3140</v>
      </c>
      <c r="AK18" s="149">
        <v>3140</v>
      </c>
      <c r="AL18" s="148" t="s">
        <v>358</v>
      </c>
      <c r="AM18" s="149">
        <v>8657.67</v>
      </c>
      <c r="AN18" s="149">
        <v>3902.33</v>
      </c>
      <c r="AO18" s="149">
        <v>12560</v>
      </c>
      <c r="AP18" s="149">
        <v>51342.33</v>
      </c>
      <c r="AQ18" s="149">
        <v>10889.67</v>
      </c>
      <c r="AR18" s="149">
        <v>62232</v>
      </c>
      <c r="AS18" s="149">
        <v>0</v>
      </c>
      <c r="AT18" s="149">
        <v>0</v>
      </c>
      <c r="AU18" s="149">
        <v>0</v>
      </c>
      <c r="AV18" s="148">
        <v>4</v>
      </c>
      <c r="AW18" s="122"/>
      <c r="AX18" s="122"/>
      <c r="AY18" s="122"/>
      <c r="AZ18" s="122"/>
      <c r="BA18" s="122"/>
      <c r="BB18" s="148" t="s">
        <v>264</v>
      </c>
      <c r="BC18" s="122"/>
      <c r="BD18" s="122"/>
      <c r="BE18" s="149">
        <v>0</v>
      </c>
      <c r="BF18" s="148" t="s">
        <v>308</v>
      </c>
      <c r="BG18" s="148" t="s">
        <v>403</v>
      </c>
      <c r="BH18" s="144" t="s">
        <v>417</v>
      </c>
      <c r="BI18" s="128" t="s">
        <v>100</v>
      </c>
      <c r="BJ18" s="129">
        <v>46226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35" t="s">
        <v>434</v>
      </c>
    </row>
    <row r="19" spans="1:69" hidden="1" x14ac:dyDescent="0.35">
      <c r="A19" s="132">
        <v>15</v>
      </c>
      <c r="B19" s="148" t="s">
        <v>256</v>
      </c>
      <c r="C19" s="148" t="s">
        <v>257</v>
      </c>
      <c r="D19" s="148" t="s">
        <v>288</v>
      </c>
      <c r="E19" s="148" t="s">
        <v>289</v>
      </c>
      <c r="F19" s="148" t="s">
        <v>289</v>
      </c>
      <c r="G19" s="148" t="s">
        <v>290</v>
      </c>
      <c r="H19" s="148" t="s">
        <v>291</v>
      </c>
      <c r="I19" s="148">
        <v>228152</v>
      </c>
      <c r="J19" s="148" t="s">
        <v>292</v>
      </c>
      <c r="K19" s="148">
        <v>228152</v>
      </c>
      <c r="L19" s="148" t="s">
        <v>293</v>
      </c>
      <c r="M19" s="148" t="s">
        <v>294</v>
      </c>
      <c r="N19" s="148">
        <v>477906</v>
      </c>
      <c r="O19" s="148" t="s">
        <v>312</v>
      </c>
      <c r="P19" s="148">
        <v>748060</v>
      </c>
      <c r="Q19" s="148" t="s">
        <v>332</v>
      </c>
      <c r="R19" s="148" t="s">
        <v>258</v>
      </c>
      <c r="S19" s="148" t="s">
        <v>333</v>
      </c>
      <c r="T19" s="148" t="s">
        <v>333</v>
      </c>
      <c r="U19" s="148" t="s">
        <v>268</v>
      </c>
      <c r="V19" s="148" t="s">
        <v>260</v>
      </c>
      <c r="W19" s="148">
        <v>0</v>
      </c>
      <c r="X19" s="148" t="s">
        <v>271</v>
      </c>
      <c r="Y19" s="148">
        <v>360328973</v>
      </c>
      <c r="Z19" s="148" t="s">
        <v>334</v>
      </c>
      <c r="AA19" s="148" t="s">
        <v>388</v>
      </c>
      <c r="AB19" s="149">
        <v>80000</v>
      </c>
      <c r="AC19" s="148" t="s">
        <v>262</v>
      </c>
      <c r="AD19" s="148">
        <v>24</v>
      </c>
      <c r="AE19" s="148" t="s">
        <v>265</v>
      </c>
      <c r="AF19" s="148" t="s">
        <v>389</v>
      </c>
      <c r="AG19" s="148" t="s">
        <v>390</v>
      </c>
      <c r="AH19" s="148" t="s">
        <v>263</v>
      </c>
      <c r="AI19" s="148" t="s">
        <v>387</v>
      </c>
      <c r="AJ19" s="149">
        <v>4310</v>
      </c>
      <c r="AK19" s="149">
        <v>4310</v>
      </c>
      <c r="AL19" s="148" t="s">
        <v>358</v>
      </c>
      <c r="AM19" s="149">
        <v>11475.35</v>
      </c>
      <c r="AN19" s="149">
        <v>5764.65</v>
      </c>
      <c r="AO19" s="149">
        <v>17240</v>
      </c>
      <c r="AP19" s="149">
        <v>68524.649999999994</v>
      </c>
      <c r="AQ19" s="149">
        <v>16465.349999999999</v>
      </c>
      <c r="AR19" s="149">
        <v>84990</v>
      </c>
      <c r="AS19" s="149">
        <v>0</v>
      </c>
      <c r="AT19" s="149">
        <v>0</v>
      </c>
      <c r="AU19" s="149">
        <v>0</v>
      </c>
      <c r="AV19" s="148">
        <v>4</v>
      </c>
      <c r="AW19" s="122"/>
      <c r="AX19" s="122"/>
      <c r="AY19" s="122"/>
      <c r="AZ19" s="122"/>
      <c r="BA19" s="122"/>
      <c r="BB19" s="148" t="s">
        <v>264</v>
      </c>
      <c r="BC19" s="122"/>
      <c r="BD19" s="122"/>
      <c r="BE19" s="149">
        <v>0</v>
      </c>
      <c r="BF19" s="148" t="s">
        <v>333</v>
      </c>
      <c r="BG19" s="148" t="s">
        <v>413</v>
      </c>
      <c r="BH19" s="144" t="s">
        <v>417</v>
      </c>
      <c r="BI19" s="128" t="s">
        <v>100</v>
      </c>
      <c r="BJ19" s="129">
        <v>46226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35" t="s">
        <v>434</v>
      </c>
    </row>
    <row r="20" spans="1:69" hidden="1" x14ac:dyDescent="0.35">
      <c r="A20" s="132">
        <v>16</v>
      </c>
      <c r="B20" s="148" t="s">
        <v>256</v>
      </c>
      <c r="C20" s="148" t="s">
        <v>257</v>
      </c>
      <c r="D20" s="148" t="s">
        <v>288</v>
      </c>
      <c r="E20" s="148" t="s">
        <v>289</v>
      </c>
      <c r="F20" s="148" t="s">
        <v>289</v>
      </c>
      <c r="G20" s="148" t="s">
        <v>290</v>
      </c>
      <c r="H20" s="148" t="s">
        <v>291</v>
      </c>
      <c r="I20" s="148">
        <v>228152</v>
      </c>
      <c r="J20" s="148" t="s">
        <v>292</v>
      </c>
      <c r="K20" s="148">
        <v>228152</v>
      </c>
      <c r="L20" s="148" t="s">
        <v>293</v>
      </c>
      <c r="M20" s="148" t="s">
        <v>294</v>
      </c>
      <c r="N20" s="148">
        <v>24344</v>
      </c>
      <c r="O20" s="148" t="s">
        <v>306</v>
      </c>
      <c r="P20" s="148">
        <v>381381</v>
      </c>
      <c r="Q20" s="148" t="s">
        <v>316</v>
      </c>
      <c r="R20" s="148" t="s">
        <v>258</v>
      </c>
      <c r="S20" s="148" t="s">
        <v>335</v>
      </c>
      <c r="T20" s="148" t="s">
        <v>335</v>
      </c>
      <c r="U20" s="148" t="s">
        <v>259</v>
      </c>
      <c r="V20" s="148" t="s">
        <v>260</v>
      </c>
      <c r="W20" s="148">
        <v>0</v>
      </c>
      <c r="X20" s="148" t="s">
        <v>271</v>
      </c>
      <c r="Y20" s="148">
        <v>360495012</v>
      </c>
      <c r="Z20" s="148" t="s">
        <v>336</v>
      </c>
      <c r="AA20" s="148" t="s">
        <v>283</v>
      </c>
      <c r="AB20" s="149">
        <v>80000</v>
      </c>
      <c r="AC20" s="148" t="s">
        <v>262</v>
      </c>
      <c r="AD20" s="148">
        <v>24</v>
      </c>
      <c r="AE20" s="148" t="s">
        <v>275</v>
      </c>
      <c r="AF20" s="148" t="s">
        <v>391</v>
      </c>
      <c r="AG20" s="148" t="s">
        <v>392</v>
      </c>
      <c r="AH20" s="148" t="s">
        <v>276</v>
      </c>
      <c r="AI20" s="148" t="s">
        <v>393</v>
      </c>
      <c r="AJ20" s="149">
        <v>4270</v>
      </c>
      <c r="AK20" s="149">
        <v>4270</v>
      </c>
      <c r="AL20" s="148" t="s">
        <v>358</v>
      </c>
      <c r="AM20" s="149">
        <v>4914.8500000000004</v>
      </c>
      <c r="AN20" s="149">
        <v>3625.15</v>
      </c>
      <c r="AO20" s="149">
        <v>8540</v>
      </c>
      <c r="AP20" s="149">
        <v>75085.149999999994</v>
      </c>
      <c r="AQ20" s="149">
        <v>19460.849999999999</v>
      </c>
      <c r="AR20" s="149">
        <v>94546</v>
      </c>
      <c r="AS20" s="149">
        <v>0</v>
      </c>
      <c r="AT20" s="149">
        <v>0</v>
      </c>
      <c r="AU20" s="149">
        <v>0</v>
      </c>
      <c r="AV20" s="148">
        <v>2</v>
      </c>
      <c r="AW20" s="122"/>
      <c r="AX20" s="122"/>
      <c r="AY20" s="122"/>
      <c r="AZ20" s="122"/>
      <c r="BA20" s="122"/>
      <c r="BB20" s="148" t="s">
        <v>264</v>
      </c>
      <c r="BC20" s="122"/>
      <c r="BD20" s="122"/>
      <c r="BE20" s="149">
        <v>0</v>
      </c>
      <c r="BF20" s="148" t="s">
        <v>335</v>
      </c>
      <c r="BG20" s="148" t="s">
        <v>414</v>
      </c>
      <c r="BH20" s="144" t="s">
        <v>417</v>
      </c>
      <c r="BI20" s="128" t="s">
        <v>100</v>
      </c>
      <c r="BJ20" s="129">
        <v>46226</v>
      </c>
      <c r="BK20" s="130" t="s">
        <v>103</v>
      </c>
      <c r="BL20" s="128" t="s">
        <v>108</v>
      </c>
      <c r="BM20" s="96" t="s">
        <v>180</v>
      </c>
      <c r="BN20" s="94" t="s">
        <v>222</v>
      </c>
      <c r="BO20" s="130"/>
      <c r="BP20" s="42"/>
      <c r="BQ20" s="135" t="s">
        <v>434</v>
      </c>
    </row>
    <row r="21" spans="1:69" hidden="1" x14ac:dyDescent="0.35">
      <c r="A21" s="132">
        <v>17</v>
      </c>
      <c r="B21" s="148" t="s">
        <v>256</v>
      </c>
      <c r="C21" s="148" t="s">
        <v>257</v>
      </c>
      <c r="D21" s="148" t="s">
        <v>288</v>
      </c>
      <c r="E21" s="148" t="s">
        <v>289</v>
      </c>
      <c r="F21" s="148" t="s">
        <v>289</v>
      </c>
      <c r="G21" s="148" t="s">
        <v>290</v>
      </c>
      <c r="H21" s="148" t="s">
        <v>291</v>
      </c>
      <c r="I21" s="148">
        <v>228152</v>
      </c>
      <c r="J21" s="148" t="s">
        <v>292</v>
      </c>
      <c r="K21" s="148">
        <v>228152</v>
      </c>
      <c r="L21" s="148" t="s">
        <v>293</v>
      </c>
      <c r="M21" s="148" t="s">
        <v>294</v>
      </c>
      <c r="N21" s="148">
        <v>24344</v>
      </c>
      <c r="O21" s="148" t="s">
        <v>306</v>
      </c>
      <c r="P21" s="148">
        <v>381381</v>
      </c>
      <c r="Q21" s="148" t="s">
        <v>316</v>
      </c>
      <c r="R21" s="148" t="s">
        <v>258</v>
      </c>
      <c r="S21" s="148" t="s">
        <v>337</v>
      </c>
      <c r="T21" s="148" t="s">
        <v>337</v>
      </c>
      <c r="U21" s="148" t="s">
        <v>266</v>
      </c>
      <c r="V21" s="148" t="s">
        <v>260</v>
      </c>
      <c r="W21" s="148">
        <v>0</v>
      </c>
      <c r="X21" s="148" t="s">
        <v>261</v>
      </c>
      <c r="Y21" s="148">
        <v>360498736</v>
      </c>
      <c r="Z21" s="148" t="s">
        <v>338</v>
      </c>
      <c r="AA21" s="148" t="s">
        <v>394</v>
      </c>
      <c r="AB21" s="149">
        <v>85000</v>
      </c>
      <c r="AC21" s="148" t="s">
        <v>262</v>
      </c>
      <c r="AD21" s="148">
        <v>24</v>
      </c>
      <c r="AE21" s="148" t="s">
        <v>265</v>
      </c>
      <c r="AF21" s="148" t="s">
        <v>395</v>
      </c>
      <c r="AG21" s="148" t="s">
        <v>396</v>
      </c>
      <c r="AH21" s="148" t="s">
        <v>273</v>
      </c>
      <c r="AI21" s="148" t="s">
        <v>393</v>
      </c>
      <c r="AJ21" s="149">
        <v>4580</v>
      </c>
      <c r="AK21" s="149">
        <v>4580</v>
      </c>
      <c r="AL21" s="148" t="s">
        <v>358</v>
      </c>
      <c r="AM21" s="149">
        <v>5400.66</v>
      </c>
      <c r="AN21" s="149">
        <v>3759.34</v>
      </c>
      <c r="AO21" s="149">
        <v>9160</v>
      </c>
      <c r="AP21" s="149">
        <v>79599.34</v>
      </c>
      <c r="AQ21" s="149">
        <v>21435.66</v>
      </c>
      <c r="AR21" s="149">
        <v>101035</v>
      </c>
      <c r="AS21" s="149">
        <v>0</v>
      </c>
      <c r="AT21" s="149">
        <v>0</v>
      </c>
      <c r="AU21" s="149">
        <v>0</v>
      </c>
      <c r="AV21" s="148">
        <v>2</v>
      </c>
      <c r="AW21" s="122"/>
      <c r="AX21" s="122"/>
      <c r="AY21" s="122"/>
      <c r="AZ21" s="122"/>
      <c r="BA21" s="122"/>
      <c r="BB21" s="148" t="s">
        <v>264</v>
      </c>
      <c r="BC21" s="122"/>
      <c r="BD21" s="122"/>
      <c r="BE21" s="149">
        <v>0</v>
      </c>
      <c r="BF21" s="148" t="s">
        <v>337</v>
      </c>
      <c r="BG21" s="148" t="s">
        <v>415</v>
      </c>
      <c r="BH21" s="144" t="s">
        <v>417</v>
      </c>
      <c r="BI21" s="128" t="s">
        <v>100</v>
      </c>
      <c r="BJ21" s="129">
        <v>46226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/>
      <c r="BP21" s="42"/>
      <c r="BQ21" s="135" t="s">
        <v>434</v>
      </c>
    </row>
    <row r="22" spans="1:69" hidden="1" x14ac:dyDescent="0.35">
      <c r="A22" s="132">
        <v>18</v>
      </c>
      <c r="B22" s="148" t="s">
        <v>256</v>
      </c>
      <c r="C22" s="148" t="s">
        <v>257</v>
      </c>
      <c r="D22" s="148" t="s">
        <v>288</v>
      </c>
      <c r="E22" s="148" t="s">
        <v>289</v>
      </c>
      <c r="F22" s="148" t="s">
        <v>289</v>
      </c>
      <c r="G22" s="148" t="s">
        <v>290</v>
      </c>
      <c r="H22" s="148" t="s">
        <v>291</v>
      </c>
      <c r="I22" s="148">
        <v>228152</v>
      </c>
      <c r="J22" s="148" t="s">
        <v>292</v>
      </c>
      <c r="K22" s="148">
        <v>228152</v>
      </c>
      <c r="L22" s="148" t="s">
        <v>293</v>
      </c>
      <c r="M22" s="148" t="s">
        <v>294</v>
      </c>
      <c r="N22" s="148">
        <v>24344</v>
      </c>
      <c r="O22" s="148" t="s">
        <v>306</v>
      </c>
      <c r="P22" s="148">
        <v>39363</v>
      </c>
      <c r="Q22" s="148" t="s">
        <v>339</v>
      </c>
      <c r="R22" s="148" t="s">
        <v>258</v>
      </c>
      <c r="S22" s="148" t="s">
        <v>340</v>
      </c>
      <c r="T22" s="148" t="s">
        <v>340</v>
      </c>
      <c r="U22" s="148" t="s">
        <v>259</v>
      </c>
      <c r="V22" s="148" t="s">
        <v>260</v>
      </c>
      <c r="W22" s="148">
        <v>0</v>
      </c>
      <c r="X22" s="148" t="s">
        <v>341</v>
      </c>
      <c r="Y22" s="148">
        <v>360629064</v>
      </c>
      <c r="Z22" s="148" t="s">
        <v>342</v>
      </c>
      <c r="AA22" s="148" t="s">
        <v>397</v>
      </c>
      <c r="AB22" s="149">
        <v>80000</v>
      </c>
      <c r="AC22" s="148" t="s">
        <v>262</v>
      </c>
      <c r="AD22" s="148">
        <v>24</v>
      </c>
      <c r="AE22" s="148" t="s">
        <v>281</v>
      </c>
      <c r="AF22" s="148" t="s">
        <v>398</v>
      </c>
      <c r="AG22" s="148" t="s">
        <v>399</v>
      </c>
      <c r="AH22" s="148" t="s">
        <v>274</v>
      </c>
      <c r="AI22" s="148" t="s">
        <v>358</v>
      </c>
      <c r="AJ22" s="149">
        <v>4240</v>
      </c>
      <c r="AK22" s="149">
        <v>4240</v>
      </c>
      <c r="AL22" s="148" t="s">
        <v>358</v>
      </c>
      <c r="AM22" s="149">
        <v>2698.63</v>
      </c>
      <c r="AN22" s="149">
        <v>1541.37</v>
      </c>
      <c r="AO22" s="149">
        <v>4240</v>
      </c>
      <c r="AP22" s="149">
        <v>77301.37</v>
      </c>
      <c r="AQ22" s="149">
        <v>20161.63</v>
      </c>
      <c r="AR22" s="149">
        <v>97463</v>
      </c>
      <c r="AS22" s="149">
        <v>0</v>
      </c>
      <c r="AT22" s="149">
        <v>0</v>
      </c>
      <c r="AU22" s="149">
        <v>0</v>
      </c>
      <c r="AV22" s="148">
        <v>1</v>
      </c>
      <c r="AW22" s="122"/>
      <c r="AX22" s="122"/>
      <c r="AY22" s="122"/>
      <c r="AZ22" s="122"/>
      <c r="BA22" s="122"/>
      <c r="BB22" s="148" t="s">
        <v>264</v>
      </c>
      <c r="BC22" s="122"/>
      <c r="BD22" s="122"/>
      <c r="BE22" s="149">
        <v>0</v>
      </c>
      <c r="BF22" s="148" t="s">
        <v>340</v>
      </c>
      <c r="BG22" s="148" t="s">
        <v>416</v>
      </c>
      <c r="BH22" s="144" t="s">
        <v>417</v>
      </c>
      <c r="BI22" s="128" t="s">
        <v>100</v>
      </c>
      <c r="BJ22" s="129">
        <v>46226</v>
      </c>
      <c r="BK22" s="130" t="s">
        <v>103</v>
      </c>
      <c r="BL22" s="128" t="s">
        <v>108</v>
      </c>
      <c r="BM22" s="96" t="s">
        <v>180</v>
      </c>
      <c r="BN22" s="94" t="s">
        <v>222</v>
      </c>
      <c r="BO22" s="130"/>
      <c r="BP22" s="42"/>
      <c r="BQ22" s="135" t="s">
        <v>434</v>
      </c>
    </row>
    <row r="23" spans="1:69" hidden="1" x14ac:dyDescent="0.35">
      <c r="A23" s="132">
        <v>19</v>
      </c>
      <c r="B23" s="148"/>
      <c r="C23" s="148"/>
      <c r="D23" s="148"/>
      <c r="E23" s="148"/>
      <c r="F23" s="148"/>
      <c r="G23" s="148"/>
      <c r="H23" s="148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50" t="s">
        <v>445</v>
      </c>
      <c r="T23" s="150" t="s">
        <v>445</v>
      </c>
      <c r="U23" s="145"/>
      <c r="V23" s="145"/>
      <c r="W23" s="145"/>
      <c r="X23" s="146"/>
      <c r="Y23" s="150">
        <v>359953121</v>
      </c>
      <c r="Z23" s="150" t="s">
        <v>435</v>
      </c>
      <c r="AA23" s="145"/>
      <c r="AB23" s="147"/>
      <c r="AC23" s="145"/>
      <c r="AD23" s="145"/>
      <c r="AE23" s="145"/>
      <c r="AF23" s="145"/>
      <c r="AG23" s="145"/>
      <c r="AH23" s="145"/>
      <c r="AI23" s="145"/>
      <c r="AJ23" s="147"/>
      <c r="AK23" s="147"/>
      <c r="AL23" s="145"/>
      <c r="AM23" s="147"/>
      <c r="AN23" s="147"/>
      <c r="AO23" s="147"/>
      <c r="AP23" s="147"/>
      <c r="AQ23" s="147"/>
      <c r="AR23" s="147"/>
      <c r="AS23" s="147"/>
      <c r="AT23" s="147"/>
      <c r="AU23" s="147"/>
      <c r="AV23" s="145"/>
      <c r="AW23" s="122"/>
      <c r="AX23" s="122"/>
      <c r="AY23" s="122"/>
      <c r="AZ23" s="122"/>
      <c r="BA23" s="122"/>
      <c r="BB23" s="145"/>
      <c r="BC23" s="122"/>
      <c r="BD23" s="122"/>
      <c r="BE23" s="147"/>
      <c r="BF23" s="150" t="s">
        <v>445</v>
      </c>
      <c r="BG23" s="145"/>
      <c r="BH23" s="90" t="s">
        <v>426</v>
      </c>
      <c r="BI23" s="128" t="s">
        <v>100</v>
      </c>
      <c r="BJ23" s="129">
        <v>46223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135" t="s">
        <v>455</v>
      </c>
    </row>
    <row r="24" spans="1:69" hidden="1" x14ac:dyDescent="0.35">
      <c r="A24" s="132">
        <v>20</v>
      </c>
      <c r="B24" s="148"/>
      <c r="C24" s="148"/>
      <c r="D24" s="148"/>
      <c r="E24" s="148"/>
      <c r="F24" s="148"/>
      <c r="G24" s="148"/>
      <c r="H24" s="148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50" t="s">
        <v>314</v>
      </c>
      <c r="T24" s="150" t="s">
        <v>314</v>
      </c>
      <c r="U24" s="145"/>
      <c r="V24" s="145"/>
      <c r="W24" s="145"/>
      <c r="X24" s="146"/>
      <c r="Y24" s="150">
        <v>359963295</v>
      </c>
      <c r="Z24" s="150" t="s">
        <v>315</v>
      </c>
      <c r="AA24" s="145"/>
      <c r="AB24" s="147"/>
      <c r="AC24" s="145"/>
      <c r="AD24" s="145"/>
      <c r="AE24" s="145"/>
      <c r="AF24" s="145"/>
      <c r="AG24" s="145"/>
      <c r="AH24" s="145"/>
      <c r="AI24" s="145"/>
      <c r="AJ24" s="147"/>
      <c r="AK24" s="147"/>
      <c r="AL24" s="145"/>
      <c r="AM24" s="147"/>
      <c r="AN24" s="147"/>
      <c r="AO24" s="147"/>
      <c r="AP24" s="147"/>
      <c r="AQ24" s="147"/>
      <c r="AR24" s="147"/>
      <c r="AS24" s="147"/>
      <c r="AT24" s="147"/>
      <c r="AU24" s="147"/>
      <c r="AV24" s="145"/>
      <c r="AW24" s="122"/>
      <c r="AX24" s="122"/>
      <c r="AY24" s="122"/>
      <c r="AZ24" s="122"/>
      <c r="BA24" s="122"/>
      <c r="BB24" s="145"/>
      <c r="BC24" s="122"/>
      <c r="BD24" s="122"/>
      <c r="BE24" s="147"/>
      <c r="BF24" s="150" t="s">
        <v>314</v>
      </c>
      <c r="BG24" s="145"/>
      <c r="BH24" s="90" t="s">
        <v>426</v>
      </c>
      <c r="BI24" s="128" t="s">
        <v>100</v>
      </c>
      <c r="BJ24" s="129">
        <v>46223</v>
      </c>
      <c r="BK24" s="130" t="s">
        <v>103</v>
      </c>
      <c r="BL24" s="128" t="s">
        <v>108</v>
      </c>
      <c r="BM24" s="96" t="s">
        <v>180</v>
      </c>
      <c r="BN24" s="94" t="s">
        <v>222</v>
      </c>
      <c r="BO24" s="130"/>
      <c r="BP24" s="42"/>
      <c r="BQ24" s="135" t="s">
        <v>455</v>
      </c>
    </row>
    <row r="25" spans="1:69" hidden="1" x14ac:dyDescent="0.35">
      <c r="A25" s="132">
        <v>21</v>
      </c>
      <c r="B25" s="148"/>
      <c r="C25" s="148"/>
      <c r="D25" s="148"/>
      <c r="E25" s="148"/>
      <c r="F25" s="148"/>
      <c r="G25" s="148"/>
      <c r="H25" s="148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50" t="s">
        <v>446</v>
      </c>
      <c r="T25" s="150" t="s">
        <v>446</v>
      </c>
      <c r="U25" s="145"/>
      <c r="V25" s="145"/>
      <c r="W25" s="145"/>
      <c r="X25" s="146"/>
      <c r="Y25" s="150">
        <v>359967376</v>
      </c>
      <c r="Z25" s="150" t="s">
        <v>436</v>
      </c>
      <c r="AA25" s="145"/>
      <c r="AB25" s="147"/>
      <c r="AC25" s="145"/>
      <c r="AD25" s="145"/>
      <c r="AE25" s="145"/>
      <c r="AF25" s="145"/>
      <c r="AG25" s="145"/>
      <c r="AH25" s="145"/>
      <c r="AI25" s="145"/>
      <c r="AJ25" s="147"/>
      <c r="AK25" s="147"/>
      <c r="AL25" s="145"/>
      <c r="AM25" s="147"/>
      <c r="AN25" s="147"/>
      <c r="AO25" s="147"/>
      <c r="AP25" s="147"/>
      <c r="AQ25" s="147"/>
      <c r="AR25" s="147"/>
      <c r="AS25" s="147"/>
      <c r="AT25" s="147"/>
      <c r="AU25" s="147"/>
      <c r="AV25" s="145"/>
      <c r="AW25" s="122"/>
      <c r="AX25" s="122"/>
      <c r="AY25" s="122"/>
      <c r="AZ25" s="122"/>
      <c r="BA25" s="122"/>
      <c r="BB25" s="145"/>
      <c r="BC25" s="122"/>
      <c r="BD25" s="122"/>
      <c r="BE25" s="147"/>
      <c r="BF25" s="150" t="s">
        <v>446</v>
      </c>
      <c r="BG25" s="145"/>
      <c r="BH25" s="90" t="s">
        <v>426</v>
      </c>
      <c r="BI25" s="128" t="s">
        <v>100</v>
      </c>
      <c r="BJ25" s="129">
        <v>46223</v>
      </c>
      <c r="BK25" s="130" t="s">
        <v>103</v>
      </c>
      <c r="BL25" s="128" t="s">
        <v>108</v>
      </c>
      <c r="BM25" s="96" t="s">
        <v>180</v>
      </c>
      <c r="BN25" s="94" t="s">
        <v>222</v>
      </c>
      <c r="BO25" s="130"/>
      <c r="BP25" s="42"/>
      <c r="BQ25" s="135" t="s">
        <v>455</v>
      </c>
    </row>
    <row r="26" spans="1:69" hidden="1" x14ac:dyDescent="0.35">
      <c r="A26" s="132">
        <v>22</v>
      </c>
      <c r="B26" s="148"/>
      <c r="C26" s="148"/>
      <c r="D26" s="148"/>
      <c r="E26" s="148"/>
      <c r="F26" s="148"/>
      <c r="G26" s="148"/>
      <c r="H26" s="148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50" t="s">
        <v>447</v>
      </c>
      <c r="T26" s="150" t="s">
        <v>447</v>
      </c>
      <c r="U26" s="145"/>
      <c r="V26" s="145"/>
      <c r="W26" s="145"/>
      <c r="X26" s="146"/>
      <c r="Y26" s="150">
        <v>359967447</v>
      </c>
      <c r="Z26" s="150" t="s">
        <v>437</v>
      </c>
      <c r="AA26" s="145"/>
      <c r="AB26" s="147"/>
      <c r="AC26" s="145"/>
      <c r="AD26" s="145"/>
      <c r="AE26" s="145"/>
      <c r="AF26" s="145"/>
      <c r="AG26" s="145"/>
      <c r="AH26" s="145"/>
      <c r="AI26" s="145"/>
      <c r="AJ26" s="147"/>
      <c r="AK26" s="147"/>
      <c r="AL26" s="145"/>
      <c r="AM26" s="147"/>
      <c r="AN26" s="147"/>
      <c r="AO26" s="147"/>
      <c r="AP26" s="147"/>
      <c r="AQ26" s="147"/>
      <c r="AR26" s="147"/>
      <c r="AS26" s="147"/>
      <c r="AT26" s="147"/>
      <c r="AU26" s="147"/>
      <c r="AV26" s="145"/>
      <c r="AW26" s="122"/>
      <c r="AX26" s="122"/>
      <c r="AY26" s="122"/>
      <c r="AZ26" s="122"/>
      <c r="BA26" s="122"/>
      <c r="BB26" s="145"/>
      <c r="BC26" s="122"/>
      <c r="BD26" s="122"/>
      <c r="BE26" s="147"/>
      <c r="BF26" s="150" t="s">
        <v>447</v>
      </c>
      <c r="BG26" s="145"/>
      <c r="BH26" s="90" t="s">
        <v>426</v>
      </c>
      <c r="BI26" s="128" t="s">
        <v>100</v>
      </c>
      <c r="BJ26" s="129">
        <v>46223</v>
      </c>
      <c r="BK26" s="130" t="s">
        <v>103</v>
      </c>
      <c r="BL26" s="128" t="s">
        <v>108</v>
      </c>
      <c r="BM26" s="96" t="s">
        <v>180</v>
      </c>
      <c r="BN26" s="94" t="s">
        <v>222</v>
      </c>
      <c r="BO26" s="130"/>
      <c r="BP26" s="42"/>
      <c r="BQ26" s="135" t="s">
        <v>455</v>
      </c>
    </row>
    <row r="27" spans="1:69" hidden="1" x14ac:dyDescent="0.35">
      <c r="A27" s="132">
        <v>23</v>
      </c>
      <c r="B27" s="148"/>
      <c r="C27" s="148"/>
      <c r="D27" s="148"/>
      <c r="E27" s="148"/>
      <c r="F27" s="148"/>
      <c r="G27" s="148"/>
      <c r="H27" s="148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50" t="s">
        <v>448</v>
      </c>
      <c r="T27" s="150" t="s">
        <v>448</v>
      </c>
      <c r="U27" s="145"/>
      <c r="V27" s="145"/>
      <c r="W27" s="145"/>
      <c r="X27" s="146"/>
      <c r="Y27" s="150">
        <v>360017992</v>
      </c>
      <c r="Z27" s="150" t="s">
        <v>438</v>
      </c>
      <c r="AA27" s="145"/>
      <c r="AB27" s="147"/>
      <c r="AC27" s="145"/>
      <c r="AD27" s="145"/>
      <c r="AE27" s="145"/>
      <c r="AF27" s="145"/>
      <c r="AG27" s="145"/>
      <c r="AH27" s="145"/>
      <c r="AI27" s="145"/>
      <c r="AJ27" s="147"/>
      <c r="AK27" s="147"/>
      <c r="AL27" s="145"/>
      <c r="AM27" s="147"/>
      <c r="AN27" s="147"/>
      <c r="AO27" s="147"/>
      <c r="AP27" s="147"/>
      <c r="AQ27" s="147"/>
      <c r="AR27" s="147"/>
      <c r="AS27" s="147"/>
      <c r="AT27" s="147"/>
      <c r="AU27" s="147"/>
      <c r="AV27" s="145"/>
      <c r="AW27" s="122"/>
      <c r="AX27" s="122"/>
      <c r="AY27" s="122"/>
      <c r="AZ27" s="122"/>
      <c r="BA27" s="122"/>
      <c r="BB27" s="145"/>
      <c r="BC27" s="122"/>
      <c r="BD27" s="122"/>
      <c r="BE27" s="147"/>
      <c r="BF27" s="150" t="s">
        <v>448</v>
      </c>
      <c r="BG27" s="145"/>
      <c r="BH27" s="90" t="s">
        <v>426</v>
      </c>
      <c r="BI27" s="128" t="s">
        <v>100</v>
      </c>
      <c r="BJ27" s="129">
        <v>46223</v>
      </c>
      <c r="BK27" s="130" t="s">
        <v>103</v>
      </c>
      <c r="BL27" s="128" t="s">
        <v>108</v>
      </c>
      <c r="BM27" s="96" t="s">
        <v>180</v>
      </c>
      <c r="BN27" s="94" t="s">
        <v>222</v>
      </c>
      <c r="BO27" s="130"/>
      <c r="BP27" s="42"/>
      <c r="BQ27" s="135" t="s">
        <v>455</v>
      </c>
    </row>
    <row r="28" spans="1:69" hidden="1" x14ac:dyDescent="0.35">
      <c r="A28" s="132">
        <v>24</v>
      </c>
      <c r="B28" s="148"/>
      <c r="C28" s="148"/>
      <c r="D28" s="148"/>
      <c r="E28" s="148"/>
      <c r="F28" s="148"/>
      <c r="G28" s="148"/>
      <c r="H28" s="148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50" t="s">
        <v>449</v>
      </c>
      <c r="T28" s="150" t="s">
        <v>449</v>
      </c>
      <c r="U28" s="145"/>
      <c r="V28" s="145"/>
      <c r="W28" s="145"/>
      <c r="X28" s="146"/>
      <c r="Y28" s="150">
        <v>360031007</v>
      </c>
      <c r="Z28" s="150" t="s">
        <v>439</v>
      </c>
      <c r="AA28" s="145"/>
      <c r="AB28" s="147"/>
      <c r="AC28" s="145"/>
      <c r="AD28" s="145"/>
      <c r="AE28" s="145"/>
      <c r="AF28" s="145"/>
      <c r="AG28" s="145"/>
      <c r="AH28" s="145"/>
      <c r="AI28" s="145"/>
      <c r="AJ28" s="147"/>
      <c r="AK28" s="147"/>
      <c r="AL28" s="145"/>
      <c r="AM28" s="147"/>
      <c r="AN28" s="147"/>
      <c r="AO28" s="147"/>
      <c r="AP28" s="147"/>
      <c r="AQ28" s="147"/>
      <c r="AR28" s="147"/>
      <c r="AS28" s="147"/>
      <c r="AT28" s="147"/>
      <c r="AU28" s="147"/>
      <c r="AV28" s="145"/>
      <c r="AW28" s="122"/>
      <c r="AX28" s="122"/>
      <c r="AY28" s="122"/>
      <c r="AZ28" s="122"/>
      <c r="BA28" s="122"/>
      <c r="BB28" s="145"/>
      <c r="BC28" s="122"/>
      <c r="BD28" s="122"/>
      <c r="BE28" s="147"/>
      <c r="BF28" s="150" t="s">
        <v>449</v>
      </c>
      <c r="BG28" s="145"/>
      <c r="BH28" s="90" t="s">
        <v>426</v>
      </c>
      <c r="BI28" s="128" t="s">
        <v>100</v>
      </c>
      <c r="BJ28" s="129">
        <v>46223</v>
      </c>
      <c r="BK28" s="130" t="s">
        <v>103</v>
      </c>
      <c r="BL28" s="128" t="s">
        <v>108</v>
      </c>
      <c r="BM28" s="96" t="s">
        <v>180</v>
      </c>
      <c r="BN28" s="94" t="s">
        <v>222</v>
      </c>
      <c r="BO28" s="130"/>
      <c r="BP28" s="42"/>
      <c r="BQ28" s="135" t="s">
        <v>455</v>
      </c>
    </row>
    <row r="29" spans="1:69" hidden="1" x14ac:dyDescent="0.35">
      <c r="A29" s="132">
        <v>25</v>
      </c>
      <c r="B29" s="148"/>
      <c r="C29" s="148"/>
      <c r="D29" s="148"/>
      <c r="E29" s="148"/>
      <c r="F29" s="148"/>
      <c r="G29" s="148"/>
      <c r="H29" s="148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50" t="s">
        <v>450</v>
      </c>
      <c r="T29" s="150" t="s">
        <v>450</v>
      </c>
      <c r="U29" s="145"/>
      <c r="V29" s="145"/>
      <c r="W29" s="145"/>
      <c r="X29" s="146"/>
      <c r="Y29" s="150">
        <v>360048702</v>
      </c>
      <c r="Z29" s="150" t="s">
        <v>440</v>
      </c>
      <c r="AA29" s="145"/>
      <c r="AB29" s="147"/>
      <c r="AC29" s="145"/>
      <c r="AD29" s="145"/>
      <c r="AE29" s="145"/>
      <c r="AF29" s="145"/>
      <c r="AG29" s="145"/>
      <c r="AH29" s="145"/>
      <c r="AI29" s="145"/>
      <c r="AJ29" s="147"/>
      <c r="AK29" s="147"/>
      <c r="AL29" s="145"/>
      <c r="AM29" s="147"/>
      <c r="AN29" s="147"/>
      <c r="AO29" s="147"/>
      <c r="AP29" s="147"/>
      <c r="AQ29" s="147"/>
      <c r="AR29" s="147"/>
      <c r="AS29" s="147"/>
      <c r="AT29" s="147"/>
      <c r="AU29" s="147"/>
      <c r="AV29" s="145"/>
      <c r="AW29" s="122"/>
      <c r="AX29" s="122"/>
      <c r="AY29" s="122"/>
      <c r="AZ29" s="122"/>
      <c r="BA29" s="122"/>
      <c r="BB29" s="145"/>
      <c r="BC29" s="122"/>
      <c r="BD29" s="122"/>
      <c r="BE29" s="147"/>
      <c r="BF29" s="150" t="s">
        <v>450</v>
      </c>
      <c r="BG29" s="145"/>
      <c r="BH29" s="90" t="s">
        <v>426</v>
      </c>
      <c r="BI29" s="128" t="s">
        <v>100</v>
      </c>
      <c r="BJ29" s="129">
        <v>46223</v>
      </c>
      <c r="BK29" s="130" t="s">
        <v>103</v>
      </c>
      <c r="BL29" s="128" t="s">
        <v>108</v>
      </c>
      <c r="BM29" s="96" t="s">
        <v>180</v>
      </c>
      <c r="BN29" s="94" t="s">
        <v>222</v>
      </c>
      <c r="BO29" s="130"/>
      <c r="BP29" s="42"/>
      <c r="BQ29" s="135" t="s">
        <v>455</v>
      </c>
    </row>
    <row r="30" spans="1:69" hidden="1" x14ac:dyDescent="0.35">
      <c r="A30" s="132">
        <v>26</v>
      </c>
      <c r="B30" s="148"/>
      <c r="C30" s="148"/>
      <c r="D30" s="148"/>
      <c r="E30" s="148"/>
      <c r="F30" s="148"/>
      <c r="G30" s="148"/>
      <c r="H30" s="148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50" t="s">
        <v>451</v>
      </c>
      <c r="T30" s="150" t="s">
        <v>451</v>
      </c>
      <c r="U30" s="145"/>
      <c r="V30" s="145"/>
      <c r="W30" s="145"/>
      <c r="X30" s="146"/>
      <c r="Y30" s="150">
        <v>360051592</v>
      </c>
      <c r="Z30" s="150" t="s">
        <v>441</v>
      </c>
      <c r="AA30" s="145"/>
      <c r="AB30" s="147"/>
      <c r="AC30" s="145"/>
      <c r="AD30" s="145"/>
      <c r="AE30" s="145"/>
      <c r="AF30" s="145"/>
      <c r="AG30" s="145"/>
      <c r="AH30" s="145"/>
      <c r="AI30" s="145"/>
      <c r="AJ30" s="147"/>
      <c r="AK30" s="147"/>
      <c r="AL30" s="145"/>
      <c r="AM30" s="147"/>
      <c r="AN30" s="147"/>
      <c r="AO30" s="147"/>
      <c r="AP30" s="147"/>
      <c r="AQ30" s="147"/>
      <c r="AR30" s="147"/>
      <c r="AS30" s="147"/>
      <c r="AT30" s="147"/>
      <c r="AU30" s="147"/>
      <c r="AV30" s="145"/>
      <c r="AW30" s="122"/>
      <c r="AX30" s="122"/>
      <c r="AY30" s="122"/>
      <c r="AZ30" s="122"/>
      <c r="BA30" s="122"/>
      <c r="BB30" s="145"/>
      <c r="BC30" s="122"/>
      <c r="BD30" s="122"/>
      <c r="BE30" s="147"/>
      <c r="BF30" s="150" t="s">
        <v>451</v>
      </c>
      <c r="BG30" s="145"/>
      <c r="BH30" s="90" t="s">
        <v>426</v>
      </c>
      <c r="BI30" s="128" t="s">
        <v>100</v>
      </c>
      <c r="BJ30" s="129">
        <v>46223</v>
      </c>
      <c r="BK30" s="130" t="s">
        <v>103</v>
      </c>
      <c r="BL30" s="128" t="s">
        <v>108</v>
      </c>
      <c r="BM30" s="96" t="s">
        <v>180</v>
      </c>
      <c r="BN30" s="94" t="s">
        <v>222</v>
      </c>
      <c r="BO30" s="130"/>
      <c r="BP30" s="42"/>
      <c r="BQ30" s="135" t="s">
        <v>455</v>
      </c>
    </row>
    <row r="31" spans="1:69" hidden="1" x14ac:dyDescent="0.35">
      <c r="A31" s="132">
        <v>27</v>
      </c>
      <c r="B31" s="148"/>
      <c r="C31" s="148"/>
      <c r="D31" s="148"/>
      <c r="E31" s="148"/>
      <c r="F31" s="148"/>
      <c r="G31" s="148"/>
      <c r="H31" s="148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50" t="s">
        <v>452</v>
      </c>
      <c r="T31" s="150" t="s">
        <v>452</v>
      </c>
      <c r="U31" s="145"/>
      <c r="V31" s="145"/>
      <c r="W31" s="145"/>
      <c r="X31" s="146"/>
      <c r="Y31" s="150">
        <v>360055006</v>
      </c>
      <c r="Z31" s="150" t="s">
        <v>442</v>
      </c>
      <c r="AA31" s="145"/>
      <c r="AB31" s="147"/>
      <c r="AC31" s="145"/>
      <c r="AD31" s="145"/>
      <c r="AE31" s="145"/>
      <c r="AF31" s="145"/>
      <c r="AG31" s="145"/>
      <c r="AH31" s="145"/>
      <c r="AI31" s="145"/>
      <c r="AJ31" s="147"/>
      <c r="AK31" s="147"/>
      <c r="AL31" s="145"/>
      <c r="AM31" s="147"/>
      <c r="AN31" s="147"/>
      <c r="AO31" s="147"/>
      <c r="AP31" s="147"/>
      <c r="AQ31" s="147"/>
      <c r="AR31" s="147"/>
      <c r="AS31" s="147"/>
      <c r="AT31" s="147"/>
      <c r="AU31" s="147"/>
      <c r="AV31" s="145"/>
      <c r="AW31" s="122"/>
      <c r="AX31" s="122"/>
      <c r="AY31" s="122"/>
      <c r="AZ31" s="122"/>
      <c r="BA31" s="122"/>
      <c r="BB31" s="145"/>
      <c r="BC31" s="122"/>
      <c r="BD31" s="122"/>
      <c r="BE31" s="147"/>
      <c r="BF31" s="150" t="s">
        <v>452</v>
      </c>
      <c r="BG31" s="145"/>
      <c r="BH31" s="90" t="s">
        <v>426</v>
      </c>
      <c r="BI31" s="128" t="s">
        <v>100</v>
      </c>
      <c r="BJ31" s="129">
        <v>46223</v>
      </c>
      <c r="BK31" s="130" t="s">
        <v>103</v>
      </c>
      <c r="BL31" s="128" t="s">
        <v>108</v>
      </c>
      <c r="BM31" s="96" t="s">
        <v>180</v>
      </c>
      <c r="BN31" s="94" t="s">
        <v>222</v>
      </c>
      <c r="BO31" s="130"/>
      <c r="BP31" s="42"/>
      <c r="BQ31" s="135" t="s">
        <v>455</v>
      </c>
    </row>
    <row r="32" spans="1:69" hidden="1" x14ac:dyDescent="0.35">
      <c r="A32" s="132">
        <v>28</v>
      </c>
      <c r="B32" s="148"/>
      <c r="C32" s="148"/>
      <c r="D32" s="148"/>
      <c r="E32" s="148"/>
      <c r="F32" s="148"/>
      <c r="G32" s="148"/>
      <c r="H32" s="148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50" t="s">
        <v>453</v>
      </c>
      <c r="T32" s="150" t="s">
        <v>453</v>
      </c>
      <c r="U32" s="145"/>
      <c r="V32" s="145"/>
      <c r="W32" s="145"/>
      <c r="X32" s="146"/>
      <c r="Y32" s="150">
        <v>360059728</v>
      </c>
      <c r="Z32" s="150" t="s">
        <v>443</v>
      </c>
      <c r="AA32" s="145"/>
      <c r="AB32" s="147"/>
      <c r="AC32" s="145"/>
      <c r="AD32" s="145"/>
      <c r="AE32" s="145"/>
      <c r="AF32" s="145"/>
      <c r="AG32" s="145"/>
      <c r="AH32" s="145"/>
      <c r="AI32" s="145"/>
      <c r="AJ32" s="147"/>
      <c r="AK32" s="147"/>
      <c r="AL32" s="145"/>
      <c r="AM32" s="147"/>
      <c r="AN32" s="147"/>
      <c r="AO32" s="147"/>
      <c r="AP32" s="147"/>
      <c r="AQ32" s="147"/>
      <c r="AR32" s="147"/>
      <c r="AS32" s="147"/>
      <c r="AT32" s="147"/>
      <c r="AU32" s="147"/>
      <c r="AV32" s="145"/>
      <c r="AW32" s="122"/>
      <c r="AX32" s="122"/>
      <c r="AY32" s="122"/>
      <c r="AZ32" s="122"/>
      <c r="BA32" s="122"/>
      <c r="BB32" s="145"/>
      <c r="BC32" s="122"/>
      <c r="BD32" s="122"/>
      <c r="BE32" s="147"/>
      <c r="BF32" s="150" t="s">
        <v>453</v>
      </c>
      <c r="BG32" s="145"/>
      <c r="BH32" s="90" t="s">
        <v>426</v>
      </c>
      <c r="BI32" s="128" t="s">
        <v>100</v>
      </c>
      <c r="BJ32" s="129">
        <v>46223</v>
      </c>
      <c r="BK32" s="130" t="s">
        <v>103</v>
      </c>
      <c r="BL32" s="128" t="s">
        <v>108</v>
      </c>
      <c r="BM32" s="96" t="s">
        <v>180</v>
      </c>
      <c r="BN32" s="94" t="s">
        <v>222</v>
      </c>
      <c r="BO32" s="130"/>
      <c r="BP32" s="42"/>
      <c r="BQ32" s="135" t="s">
        <v>455</v>
      </c>
    </row>
    <row r="33" spans="1:69" hidden="1" x14ac:dyDescent="0.35">
      <c r="A33" s="132">
        <v>29</v>
      </c>
      <c r="B33" s="148"/>
      <c r="C33" s="148"/>
      <c r="D33" s="148"/>
      <c r="E33" s="148"/>
      <c r="F33" s="148"/>
      <c r="G33" s="148"/>
      <c r="H33" s="148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50" t="s">
        <v>454</v>
      </c>
      <c r="T33" s="150" t="s">
        <v>454</v>
      </c>
      <c r="U33" s="145"/>
      <c r="V33" s="145"/>
      <c r="W33" s="145"/>
      <c r="X33" s="146"/>
      <c r="Y33" s="150">
        <v>360062942</v>
      </c>
      <c r="Z33" s="150" t="s">
        <v>444</v>
      </c>
      <c r="AA33" s="145"/>
      <c r="AB33" s="147"/>
      <c r="AC33" s="145"/>
      <c r="AD33" s="145"/>
      <c r="AE33" s="145"/>
      <c r="AF33" s="145"/>
      <c r="AG33" s="145"/>
      <c r="AH33" s="145"/>
      <c r="AI33" s="145"/>
      <c r="AJ33" s="147"/>
      <c r="AK33" s="147"/>
      <c r="AL33" s="145"/>
      <c r="AM33" s="147"/>
      <c r="AN33" s="147"/>
      <c r="AO33" s="147"/>
      <c r="AP33" s="147"/>
      <c r="AQ33" s="147"/>
      <c r="AR33" s="147"/>
      <c r="AS33" s="147"/>
      <c r="AT33" s="147"/>
      <c r="AU33" s="147"/>
      <c r="AV33" s="145"/>
      <c r="AW33" s="122"/>
      <c r="AX33" s="122"/>
      <c r="AY33" s="122"/>
      <c r="AZ33" s="122"/>
      <c r="BA33" s="122"/>
      <c r="BB33" s="145"/>
      <c r="BC33" s="122"/>
      <c r="BD33" s="122"/>
      <c r="BE33" s="147"/>
      <c r="BF33" s="150" t="s">
        <v>454</v>
      </c>
      <c r="BG33" s="145"/>
      <c r="BH33" s="90" t="s">
        <v>426</v>
      </c>
      <c r="BI33" s="128" t="s">
        <v>100</v>
      </c>
      <c r="BJ33" s="129">
        <v>46223</v>
      </c>
      <c r="BK33" s="130" t="s">
        <v>103</v>
      </c>
      <c r="BL33" s="128" t="s">
        <v>108</v>
      </c>
      <c r="BM33" s="96" t="s">
        <v>180</v>
      </c>
      <c r="BN33" s="94" t="s">
        <v>222</v>
      </c>
      <c r="BO33" s="130"/>
      <c r="BP33" s="42"/>
      <c r="BQ33" s="135" t="s">
        <v>455</v>
      </c>
    </row>
    <row r="34" spans="1:69" hidden="1" x14ac:dyDescent="0.35">
      <c r="A34" s="132">
        <v>30</v>
      </c>
      <c r="B34" s="148"/>
      <c r="C34" s="148"/>
      <c r="D34" s="148"/>
      <c r="E34" s="148"/>
      <c r="F34" s="148"/>
      <c r="G34" s="148"/>
      <c r="H34" s="148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50"/>
      <c r="T34" s="150"/>
      <c r="U34" s="145"/>
      <c r="V34" s="145"/>
      <c r="W34" s="145"/>
      <c r="X34" s="146"/>
      <c r="Y34" s="150"/>
      <c r="Z34" s="150"/>
      <c r="AA34" s="145"/>
      <c r="AB34" s="147"/>
      <c r="AC34" s="145"/>
      <c r="AD34" s="145"/>
      <c r="AE34" s="145"/>
      <c r="AF34" s="145"/>
      <c r="AG34" s="145"/>
      <c r="AH34" s="145"/>
      <c r="AI34" s="145"/>
      <c r="AJ34" s="147"/>
      <c r="AK34" s="147"/>
      <c r="AL34" s="145"/>
      <c r="AM34" s="147"/>
      <c r="AN34" s="147"/>
      <c r="AO34" s="147"/>
      <c r="AP34" s="147"/>
      <c r="AQ34" s="147"/>
      <c r="AR34" s="147"/>
      <c r="AS34" s="147"/>
      <c r="AT34" s="147"/>
      <c r="AU34" s="147"/>
      <c r="AV34" s="145"/>
      <c r="AW34" s="122"/>
      <c r="AX34" s="122"/>
      <c r="AY34" s="122"/>
      <c r="AZ34" s="122"/>
      <c r="BA34" s="122"/>
      <c r="BB34" s="145"/>
      <c r="BC34" s="122"/>
      <c r="BD34" s="122"/>
      <c r="BE34" s="147"/>
      <c r="BF34" s="145"/>
      <c r="BG34" s="145"/>
      <c r="BH34" s="144"/>
      <c r="BI34" s="128"/>
      <c r="BJ34" s="129"/>
      <c r="BK34" s="130"/>
      <c r="BL34" s="128"/>
      <c r="BM34" s="96"/>
      <c r="BN34" s="94"/>
      <c r="BO34" s="130"/>
      <c r="BP34" s="42"/>
      <c r="BQ34" s="131"/>
    </row>
    <row r="35" spans="1:69" hidden="1" x14ac:dyDescent="0.35">
      <c r="A35" s="132">
        <v>31</v>
      </c>
      <c r="B35" s="148"/>
      <c r="C35" s="148"/>
      <c r="D35" s="148"/>
      <c r="E35" s="148"/>
      <c r="F35" s="148"/>
      <c r="G35" s="148"/>
      <c r="H35" s="148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50"/>
      <c r="T35" s="150"/>
      <c r="U35" s="145"/>
      <c r="V35" s="145"/>
      <c r="W35" s="145"/>
      <c r="X35" s="146"/>
      <c r="Y35" s="150"/>
      <c r="Z35" s="150"/>
      <c r="AA35" s="145"/>
      <c r="AB35" s="147"/>
      <c r="AC35" s="145"/>
      <c r="AD35" s="145"/>
      <c r="AE35" s="145"/>
      <c r="AF35" s="145"/>
      <c r="AG35" s="145"/>
      <c r="AH35" s="145"/>
      <c r="AI35" s="145"/>
      <c r="AJ35" s="147"/>
      <c r="AK35" s="147"/>
      <c r="AL35" s="145"/>
      <c r="AM35" s="147"/>
      <c r="AN35" s="147"/>
      <c r="AO35" s="147"/>
      <c r="AP35" s="147"/>
      <c r="AQ35" s="147"/>
      <c r="AR35" s="147"/>
      <c r="AS35" s="147"/>
      <c r="AT35" s="147"/>
      <c r="AU35" s="147"/>
      <c r="AV35" s="145"/>
      <c r="AW35" s="122"/>
      <c r="AX35" s="122"/>
      <c r="AY35" s="122"/>
      <c r="AZ35" s="122"/>
      <c r="BA35" s="122"/>
      <c r="BB35" s="145"/>
      <c r="BC35" s="122"/>
      <c r="BD35" s="122"/>
      <c r="BE35" s="147"/>
      <c r="BF35" s="145"/>
      <c r="BG35" s="145"/>
      <c r="BH35" s="144"/>
      <c r="BI35" s="128"/>
      <c r="BJ35" s="129"/>
      <c r="BK35" s="130"/>
      <c r="BL35" s="128"/>
      <c r="BM35" s="96"/>
      <c r="BN35" s="94"/>
      <c r="BO35" s="130"/>
      <c r="BP35" s="42"/>
      <c r="BQ35" s="131"/>
    </row>
    <row r="36" spans="1:69" hidden="1" x14ac:dyDescent="0.35">
      <c r="A36" s="132">
        <v>32</v>
      </c>
      <c r="B36" s="148"/>
      <c r="C36" s="148"/>
      <c r="D36" s="148"/>
      <c r="E36" s="148"/>
      <c r="F36" s="148"/>
      <c r="G36" s="148"/>
      <c r="H36" s="148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50"/>
      <c r="T36" s="150"/>
      <c r="U36" s="145"/>
      <c r="V36" s="145"/>
      <c r="W36" s="145"/>
      <c r="X36" s="146"/>
      <c r="Y36" s="150"/>
      <c r="Z36" s="150"/>
      <c r="AA36" s="145"/>
      <c r="AB36" s="147"/>
      <c r="AC36" s="145"/>
      <c r="AD36" s="145"/>
      <c r="AE36" s="145"/>
      <c r="AF36" s="145"/>
      <c r="AG36" s="145"/>
      <c r="AH36" s="145"/>
      <c r="AI36" s="145"/>
      <c r="AJ36" s="147"/>
      <c r="AK36" s="147"/>
      <c r="AL36" s="145"/>
      <c r="AM36" s="147"/>
      <c r="AN36" s="147"/>
      <c r="AO36" s="147"/>
      <c r="AP36" s="147"/>
      <c r="AQ36" s="147"/>
      <c r="AR36" s="147"/>
      <c r="AS36" s="147"/>
      <c r="AT36" s="147"/>
      <c r="AU36" s="147"/>
      <c r="AV36" s="145"/>
      <c r="AW36" s="122"/>
      <c r="AX36" s="122"/>
      <c r="AY36" s="122"/>
      <c r="AZ36" s="122"/>
      <c r="BA36" s="122"/>
      <c r="BB36" s="145"/>
      <c r="BC36" s="122"/>
      <c r="BD36" s="122"/>
      <c r="BE36" s="147"/>
      <c r="BF36" s="145"/>
      <c r="BG36" s="145"/>
      <c r="BH36" s="144"/>
      <c r="BI36" s="128"/>
      <c r="BJ36" s="129"/>
      <c r="BK36" s="130"/>
      <c r="BL36" s="128"/>
      <c r="BM36" s="96"/>
      <c r="BN36" s="94"/>
      <c r="BO36" s="130"/>
      <c r="BP36" s="42"/>
      <c r="BQ36" s="131"/>
    </row>
    <row r="37" spans="1:69" hidden="1" x14ac:dyDescent="0.35">
      <c r="A37" s="132">
        <v>33</v>
      </c>
      <c r="B37" s="148"/>
      <c r="C37" s="148"/>
      <c r="D37" s="148"/>
      <c r="E37" s="148"/>
      <c r="F37" s="148"/>
      <c r="G37" s="148"/>
      <c r="H37" s="148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50"/>
      <c r="T37" s="150"/>
      <c r="U37" s="145"/>
      <c r="V37" s="145"/>
      <c r="W37" s="145"/>
      <c r="X37" s="146"/>
      <c r="Y37" s="150"/>
      <c r="Z37" s="150"/>
      <c r="AA37" s="145"/>
      <c r="AB37" s="147"/>
      <c r="AC37" s="145"/>
      <c r="AD37" s="145"/>
      <c r="AE37" s="145"/>
      <c r="AF37" s="145"/>
      <c r="AG37" s="145"/>
      <c r="AH37" s="145"/>
      <c r="AI37" s="145"/>
      <c r="AJ37" s="147"/>
      <c r="AK37" s="147"/>
      <c r="AL37" s="145"/>
      <c r="AM37" s="147"/>
      <c r="AN37" s="147"/>
      <c r="AO37" s="147"/>
      <c r="AP37" s="147"/>
      <c r="AQ37" s="147"/>
      <c r="AR37" s="147"/>
      <c r="AS37" s="147"/>
      <c r="AT37" s="147"/>
      <c r="AU37" s="147"/>
      <c r="AV37" s="145"/>
      <c r="AW37" s="138"/>
      <c r="AX37" s="138"/>
      <c r="AY37" s="138"/>
      <c r="AZ37" s="138"/>
      <c r="BA37" s="138"/>
      <c r="BB37" s="145"/>
      <c r="BC37" s="138"/>
      <c r="BD37" s="138"/>
      <c r="BE37" s="147"/>
      <c r="BF37" s="145"/>
      <c r="BG37" s="145"/>
      <c r="BH37" s="139"/>
      <c r="BI37" s="128"/>
      <c r="BJ37" s="140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2">
        <v>34</v>
      </c>
      <c r="B38" s="148"/>
      <c r="C38" s="148"/>
      <c r="D38" s="148"/>
      <c r="E38" s="148"/>
      <c r="F38" s="148"/>
      <c r="G38" s="148"/>
      <c r="H38" s="148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6"/>
      <c r="Y38" s="150"/>
      <c r="Z38" s="146"/>
      <c r="AA38" s="145"/>
      <c r="AB38" s="147"/>
      <c r="AC38" s="145"/>
      <c r="AD38" s="145"/>
      <c r="AE38" s="145"/>
      <c r="AF38" s="145"/>
      <c r="AG38" s="145"/>
      <c r="AH38" s="145"/>
      <c r="AI38" s="145"/>
      <c r="AJ38" s="147"/>
      <c r="AK38" s="147"/>
      <c r="AL38" s="145"/>
      <c r="AM38" s="147"/>
      <c r="AN38" s="147"/>
      <c r="AO38" s="147"/>
      <c r="AP38" s="147"/>
      <c r="AQ38" s="147"/>
      <c r="AR38" s="147"/>
      <c r="AS38" s="147"/>
      <c r="AT38" s="147"/>
      <c r="AU38" s="147"/>
      <c r="AV38" s="145"/>
      <c r="AW38" s="138"/>
      <c r="AX38" s="138"/>
      <c r="AY38" s="138"/>
      <c r="AZ38" s="138"/>
      <c r="BA38" s="138"/>
      <c r="BB38" s="145"/>
      <c r="BC38" s="138"/>
      <c r="BD38" s="138"/>
      <c r="BE38" s="147"/>
      <c r="BF38" s="145"/>
      <c r="BG38" s="145"/>
      <c r="BH38" s="139"/>
      <c r="BI38" s="128"/>
      <c r="BJ38" s="140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2">
        <v>35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6"/>
      <c r="Y39" s="150"/>
      <c r="Z39" s="146"/>
      <c r="AA39" s="145"/>
      <c r="AB39" s="147"/>
      <c r="AC39" s="145"/>
      <c r="AD39" s="145"/>
      <c r="AE39" s="145"/>
      <c r="AF39" s="145"/>
      <c r="AG39" s="145"/>
      <c r="AH39" s="145"/>
      <c r="AI39" s="145"/>
      <c r="AJ39" s="147"/>
      <c r="AK39" s="147"/>
      <c r="AL39" s="145"/>
      <c r="AM39" s="147"/>
      <c r="AN39" s="147"/>
      <c r="AO39" s="147"/>
      <c r="AP39" s="147"/>
      <c r="AQ39" s="147"/>
      <c r="AR39" s="147"/>
      <c r="AS39" s="147"/>
      <c r="AT39" s="147"/>
      <c r="AU39" s="147"/>
      <c r="AV39" s="145"/>
      <c r="AW39" s="138"/>
      <c r="AX39" s="138"/>
      <c r="AY39" s="138"/>
      <c r="AZ39" s="138"/>
      <c r="BA39" s="138"/>
      <c r="BB39" s="145"/>
      <c r="BC39" s="138"/>
      <c r="BD39" s="138"/>
      <c r="BE39" s="147"/>
      <c r="BF39" s="145"/>
      <c r="BG39" s="145"/>
      <c r="BH39" s="139"/>
      <c r="BI39" s="128"/>
      <c r="BJ39" s="140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2">
        <v>36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6"/>
      <c r="Y40" s="145"/>
      <c r="Z40" s="146"/>
      <c r="AA40" s="145"/>
      <c r="AB40" s="147"/>
      <c r="AC40" s="145"/>
      <c r="AD40" s="145"/>
      <c r="AE40" s="145"/>
      <c r="AF40" s="145"/>
      <c r="AG40" s="145"/>
      <c r="AH40" s="145"/>
      <c r="AI40" s="145"/>
      <c r="AJ40" s="147"/>
      <c r="AK40" s="147"/>
      <c r="AL40" s="145"/>
      <c r="AM40" s="147"/>
      <c r="AN40" s="147"/>
      <c r="AO40" s="147"/>
      <c r="AP40" s="147"/>
      <c r="AQ40" s="147"/>
      <c r="AR40" s="147"/>
      <c r="AS40" s="147"/>
      <c r="AT40" s="147"/>
      <c r="AU40" s="147"/>
      <c r="AV40" s="145"/>
      <c r="AW40" s="138"/>
      <c r="AX40" s="138"/>
      <c r="AY40" s="138"/>
      <c r="AZ40" s="138"/>
      <c r="BA40" s="138"/>
      <c r="BB40" s="145"/>
      <c r="BC40" s="138"/>
      <c r="BD40" s="138"/>
      <c r="BE40" s="147"/>
      <c r="BF40" s="145"/>
      <c r="BG40" s="145"/>
      <c r="BH40" s="139"/>
      <c r="BI40" s="128"/>
      <c r="BJ40" s="140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2">
        <v>37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6"/>
      <c r="Y41" s="145"/>
      <c r="Z41" s="146"/>
      <c r="AA41" s="145"/>
      <c r="AB41" s="147"/>
      <c r="AC41" s="145"/>
      <c r="AD41" s="145"/>
      <c r="AE41" s="145"/>
      <c r="AF41" s="145"/>
      <c r="AG41" s="145"/>
      <c r="AH41" s="145"/>
      <c r="AI41" s="145"/>
      <c r="AJ41" s="147"/>
      <c r="AK41" s="147"/>
      <c r="AL41" s="145"/>
      <c r="AM41" s="147"/>
      <c r="AN41" s="147"/>
      <c r="AO41" s="147"/>
      <c r="AP41" s="147"/>
      <c r="AQ41" s="147"/>
      <c r="AR41" s="147"/>
      <c r="AS41" s="147"/>
      <c r="AT41" s="147"/>
      <c r="AU41" s="147"/>
      <c r="AV41" s="145"/>
      <c r="AW41" s="138"/>
      <c r="AX41" s="138"/>
      <c r="AY41" s="138"/>
      <c r="AZ41" s="138"/>
      <c r="BA41" s="138"/>
      <c r="BB41" s="145"/>
      <c r="BC41" s="138"/>
      <c r="BD41" s="138"/>
      <c r="BE41" s="147"/>
      <c r="BF41" s="145"/>
      <c r="BG41" s="145"/>
      <c r="BH41" s="139"/>
      <c r="BI41" s="128"/>
      <c r="BJ41" s="140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2">
        <v>38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6"/>
      <c r="Y42" s="145"/>
      <c r="Z42" s="146"/>
      <c r="AA42" s="145"/>
      <c r="AB42" s="147"/>
      <c r="AC42" s="145"/>
      <c r="AD42" s="145"/>
      <c r="AE42" s="145"/>
      <c r="AF42" s="145"/>
      <c r="AG42" s="145"/>
      <c r="AH42" s="145"/>
      <c r="AI42" s="145"/>
      <c r="AJ42" s="147"/>
      <c r="AK42" s="147"/>
      <c r="AL42" s="145"/>
      <c r="AM42" s="147"/>
      <c r="AN42" s="147"/>
      <c r="AO42" s="147"/>
      <c r="AP42" s="147"/>
      <c r="AQ42" s="147"/>
      <c r="AR42" s="147"/>
      <c r="AS42" s="147"/>
      <c r="AT42" s="147"/>
      <c r="AU42" s="147"/>
      <c r="AV42" s="145"/>
      <c r="AW42" s="138"/>
      <c r="AX42" s="138"/>
      <c r="AY42" s="138"/>
      <c r="AZ42" s="138"/>
      <c r="BA42" s="138"/>
      <c r="BB42" s="145"/>
      <c r="BC42" s="138"/>
      <c r="BD42" s="138"/>
      <c r="BE42" s="147"/>
      <c r="BF42" s="145"/>
      <c r="BG42" s="145"/>
      <c r="BH42" s="139"/>
      <c r="BI42" s="128"/>
      <c r="BJ42" s="140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2">
        <v>39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6"/>
      <c r="Y43" s="145"/>
      <c r="Z43" s="146"/>
      <c r="AA43" s="145"/>
      <c r="AB43" s="147"/>
      <c r="AC43" s="145"/>
      <c r="AD43" s="145"/>
      <c r="AE43" s="145"/>
      <c r="AF43" s="145"/>
      <c r="AG43" s="145"/>
      <c r="AH43" s="145"/>
      <c r="AI43" s="145"/>
      <c r="AJ43" s="147"/>
      <c r="AK43" s="147"/>
      <c r="AL43" s="145"/>
      <c r="AM43" s="147"/>
      <c r="AN43" s="147"/>
      <c r="AO43" s="147"/>
      <c r="AP43" s="147"/>
      <c r="AQ43" s="147"/>
      <c r="AR43" s="147"/>
      <c r="AS43" s="147"/>
      <c r="AT43" s="147"/>
      <c r="AU43" s="147"/>
      <c r="AV43" s="145"/>
      <c r="AW43" s="138"/>
      <c r="AX43" s="138"/>
      <c r="AY43" s="138"/>
      <c r="AZ43" s="138"/>
      <c r="BA43" s="138"/>
      <c r="BB43" s="145"/>
      <c r="BC43" s="138"/>
      <c r="BD43" s="138"/>
      <c r="BE43" s="147"/>
      <c r="BF43" s="145"/>
      <c r="BG43" s="145"/>
      <c r="BH43" s="139"/>
      <c r="BI43" s="128"/>
      <c r="BJ43" s="140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2">
        <v>40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6"/>
      <c r="Y44" s="145"/>
      <c r="Z44" s="146"/>
      <c r="AA44" s="145"/>
      <c r="AB44" s="147"/>
      <c r="AC44" s="145"/>
      <c r="AD44" s="145"/>
      <c r="AE44" s="145"/>
      <c r="AF44" s="145"/>
      <c r="AG44" s="145"/>
      <c r="AH44" s="145"/>
      <c r="AI44" s="145"/>
      <c r="AJ44" s="147"/>
      <c r="AK44" s="147"/>
      <c r="AL44" s="145"/>
      <c r="AM44" s="147"/>
      <c r="AN44" s="147"/>
      <c r="AO44" s="147"/>
      <c r="AP44" s="147"/>
      <c r="AQ44" s="147"/>
      <c r="AR44" s="147"/>
      <c r="AS44" s="147"/>
      <c r="AT44" s="147"/>
      <c r="AU44" s="147"/>
      <c r="AV44" s="145"/>
      <c r="AW44" s="138"/>
      <c r="AX44" s="138"/>
      <c r="AY44" s="138"/>
      <c r="AZ44" s="138"/>
      <c r="BA44" s="138"/>
      <c r="BB44" s="145"/>
      <c r="BC44" s="138"/>
      <c r="BD44" s="138"/>
      <c r="BE44" s="147"/>
      <c r="BF44" s="145"/>
      <c r="BG44" s="145"/>
      <c r="BH44" s="139"/>
      <c r="BI44" s="128"/>
      <c r="BJ44" s="140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2">
        <v>41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6"/>
      <c r="Y45" s="145"/>
      <c r="Z45" s="146"/>
      <c r="AA45" s="145"/>
      <c r="AB45" s="147"/>
      <c r="AC45" s="145"/>
      <c r="AD45" s="145"/>
      <c r="AE45" s="145"/>
      <c r="AF45" s="145"/>
      <c r="AG45" s="145"/>
      <c r="AH45" s="145"/>
      <c r="AI45" s="145"/>
      <c r="AJ45" s="147"/>
      <c r="AK45" s="147"/>
      <c r="AL45" s="145"/>
      <c r="AM45" s="147"/>
      <c r="AN45" s="147"/>
      <c r="AO45" s="147"/>
      <c r="AP45" s="147"/>
      <c r="AQ45" s="147"/>
      <c r="AR45" s="147"/>
      <c r="AS45" s="147"/>
      <c r="AT45" s="147"/>
      <c r="AU45" s="147"/>
      <c r="AV45" s="145"/>
      <c r="AW45" s="138"/>
      <c r="AX45" s="138"/>
      <c r="AY45" s="138"/>
      <c r="AZ45" s="138"/>
      <c r="BA45" s="138"/>
      <c r="BB45" s="145"/>
      <c r="BC45" s="138"/>
      <c r="BD45" s="138"/>
      <c r="BE45" s="147"/>
      <c r="BF45" s="145"/>
      <c r="BG45" s="145"/>
      <c r="BH45" s="139"/>
      <c r="BI45" s="128"/>
      <c r="BJ45" s="140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2">
        <v>42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6"/>
      <c r="Y46" s="145"/>
      <c r="Z46" s="146"/>
      <c r="AA46" s="145"/>
      <c r="AB46" s="147"/>
      <c r="AC46" s="145"/>
      <c r="AD46" s="145"/>
      <c r="AE46" s="145"/>
      <c r="AF46" s="145"/>
      <c r="AG46" s="145"/>
      <c r="AH46" s="145"/>
      <c r="AI46" s="145"/>
      <c r="AJ46" s="147"/>
      <c r="AK46" s="147"/>
      <c r="AL46" s="145"/>
      <c r="AM46" s="147"/>
      <c r="AN46" s="147"/>
      <c r="AO46" s="147"/>
      <c r="AP46" s="147"/>
      <c r="AQ46" s="147"/>
      <c r="AR46" s="147"/>
      <c r="AS46" s="147"/>
      <c r="AT46" s="147"/>
      <c r="AU46" s="147"/>
      <c r="AV46" s="145"/>
      <c r="AW46" s="138"/>
      <c r="AX46" s="138"/>
      <c r="AY46" s="138"/>
      <c r="AZ46" s="138"/>
      <c r="BA46" s="138"/>
      <c r="BB46" s="145"/>
      <c r="BC46" s="138"/>
      <c r="BD46" s="138"/>
      <c r="BE46" s="147"/>
      <c r="BF46" s="145"/>
      <c r="BG46" s="145"/>
      <c r="BH46" s="139"/>
      <c r="BI46" s="128"/>
      <c r="BJ46" s="140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2">
        <v>43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6"/>
      <c r="Y47" s="145"/>
      <c r="Z47" s="146"/>
      <c r="AA47" s="145"/>
      <c r="AB47" s="147"/>
      <c r="AC47" s="145"/>
      <c r="AD47" s="145"/>
      <c r="AE47" s="145"/>
      <c r="AF47" s="145"/>
      <c r="AG47" s="145"/>
      <c r="AH47" s="145"/>
      <c r="AI47" s="145"/>
      <c r="AJ47" s="147"/>
      <c r="AK47" s="147"/>
      <c r="AL47" s="145"/>
      <c r="AM47" s="147"/>
      <c r="AN47" s="147"/>
      <c r="AO47" s="147"/>
      <c r="AP47" s="147"/>
      <c r="AQ47" s="147"/>
      <c r="AR47" s="147"/>
      <c r="AS47" s="147"/>
      <c r="AT47" s="147"/>
      <c r="AU47" s="147"/>
      <c r="AV47" s="145"/>
      <c r="AW47" s="138"/>
      <c r="AX47" s="138"/>
      <c r="AY47" s="138"/>
      <c r="AZ47" s="138"/>
      <c r="BA47" s="138"/>
      <c r="BB47" s="145"/>
      <c r="BC47" s="138"/>
      <c r="BD47" s="138"/>
      <c r="BE47" s="147"/>
      <c r="BF47" s="145"/>
      <c r="BG47" s="145"/>
      <c r="BH47" s="139"/>
      <c r="BI47" s="128"/>
      <c r="BJ47" s="140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2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38"/>
      <c r="AX48" s="138"/>
      <c r="AY48" s="138"/>
      <c r="AZ48" s="138"/>
      <c r="BA48" s="138"/>
      <c r="BB48" s="122"/>
      <c r="BC48" s="138"/>
      <c r="BD48" s="138"/>
      <c r="BE48" s="123"/>
      <c r="BF48" s="122"/>
      <c r="BG48" s="138"/>
      <c r="BH48" s="139"/>
      <c r="BI48" s="128"/>
      <c r="BJ48" s="140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38"/>
      <c r="AX49" s="138"/>
      <c r="AY49" s="138"/>
      <c r="AZ49" s="138"/>
      <c r="BA49" s="138"/>
      <c r="BB49" s="122"/>
      <c r="BC49" s="138"/>
      <c r="BD49" s="138"/>
      <c r="BE49" s="123"/>
      <c r="BF49" s="122"/>
      <c r="BG49" s="138"/>
      <c r="BH49" s="139"/>
      <c r="BI49" s="128"/>
      <c r="BJ49" s="140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38"/>
      <c r="AX50" s="138"/>
      <c r="AY50" s="138"/>
      <c r="AZ50" s="138"/>
      <c r="BA50" s="138"/>
      <c r="BB50" s="122"/>
      <c r="BC50" s="138"/>
      <c r="BD50" s="138"/>
      <c r="BE50" s="123"/>
      <c r="BF50" s="122"/>
      <c r="BG50" s="138"/>
      <c r="BH50" s="139"/>
      <c r="BI50" s="128"/>
      <c r="BJ50" s="140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38"/>
      <c r="AX51" s="138"/>
      <c r="AY51" s="138"/>
      <c r="AZ51" s="138"/>
      <c r="BA51" s="138"/>
      <c r="BB51" s="122"/>
      <c r="BC51" s="138"/>
      <c r="BD51" s="138"/>
      <c r="BE51" s="123"/>
      <c r="BF51" s="122"/>
      <c r="BG51" s="138"/>
      <c r="BH51" s="139"/>
      <c r="BI51" s="128"/>
      <c r="BJ51" s="140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38"/>
      <c r="AX52" s="138"/>
      <c r="AY52" s="138"/>
      <c r="AZ52" s="138"/>
      <c r="BA52" s="138"/>
      <c r="BB52" s="122"/>
      <c r="BC52" s="138"/>
      <c r="BD52" s="138"/>
      <c r="BE52" s="123"/>
      <c r="BF52" s="122"/>
      <c r="BG52" s="138"/>
      <c r="BH52" s="139"/>
      <c r="BI52" s="128"/>
      <c r="BJ52" s="140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38"/>
      <c r="AX53" s="138"/>
      <c r="AY53" s="138"/>
      <c r="AZ53" s="138"/>
      <c r="BA53" s="138"/>
      <c r="BB53" s="122"/>
      <c r="BC53" s="138"/>
      <c r="BD53" s="138"/>
      <c r="BE53" s="123"/>
      <c r="BF53" s="122"/>
      <c r="BG53" s="138"/>
      <c r="BH53" s="139"/>
      <c r="BI53" s="128"/>
      <c r="BJ53" s="140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38"/>
      <c r="AX54" s="138"/>
      <c r="AY54" s="138"/>
      <c r="AZ54" s="138"/>
      <c r="BA54" s="138"/>
      <c r="BB54" s="122"/>
      <c r="BC54" s="138"/>
      <c r="BD54" s="138"/>
      <c r="BE54" s="123"/>
      <c r="BF54" s="122"/>
      <c r="BG54" s="138"/>
      <c r="BH54" s="139"/>
      <c r="BI54" s="128"/>
      <c r="BJ54" s="140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38"/>
      <c r="AX55" s="138"/>
      <c r="AY55" s="138"/>
      <c r="AZ55" s="138"/>
      <c r="BA55" s="138"/>
      <c r="BB55" s="122"/>
      <c r="BC55" s="138"/>
      <c r="BD55" s="138"/>
      <c r="BE55" s="123"/>
      <c r="BF55" s="122"/>
      <c r="BG55" s="138"/>
      <c r="BH55" s="139"/>
      <c r="BI55" s="128"/>
      <c r="BJ55" s="140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38"/>
      <c r="AX56" s="138"/>
      <c r="AY56" s="138"/>
      <c r="AZ56" s="138"/>
      <c r="BA56" s="138"/>
      <c r="BB56" s="122"/>
      <c r="BC56" s="138"/>
      <c r="BD56" s="138"/>
      <c r="BE56" s="123"/>
      <c r="BF56" s="122"/>
      <c r="BG56" s="138"/>
      <c r="BH56" s="139"/>
      <c r="BI56" s="128"/>
      <c r="BJ56" s="140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38"/>
      <c r="AX57" s="138"/>
      <c r="AY57" s="138"/>
      <c r="AZ57" s="138"/>
      <c r="BA57" s="138"/>
      <c r="BB57" s="122"/>
      <c r="BC57" s="138"/>
      <c r="BD57" s="138"/>
      <c r="BE57" s="123"/>
      <c r="BF57" s="122"/>
      <c r="BG57" s="138"/>
      <c r="BH57" s="139"/>
      <c r="BI57" s="128"/>
      <c r="BJ57" s="140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38"/>
      <c r="AX58" s="138"/>
      <c r="AY58" s="138"/>
      <c r="AZ58" s="138"/>
      <c r="BA58" s="138"/>
      <c r="BB58" s="122"/>
      <c r="BC58" s="138"/>
      <c r="BD58" s="138"/>
      <c r="BE58" s="123"/>
      <c r="BF58" s="122"/>
      <c r="BG58" s="138"/>
      <c r="BH58" s="139"/>
      <c r="BI58" s="128"/>
      <c r="BJ58" s="140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38"/>
      <c r="BD59" s="138"/>
      <c r="BE59" s="123"/>
      <c r="BF59" s="122"/>
      <c r="BG59" s="138"/>
      <c r="BH59" s="139"/>
      <c r="BI59" s="128"/>
      <c r="BJ59" s="140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38"/>
      <c r="BD60" s="138"/>
      <c r="BE60" s="123"/>
      <c r="BF60" s="122"/>
      <c r="BG60" s="138"/>
      <c r="BH60" s="139"/>
      <c r="BI60" s="128"/>
      <c r="BJ60" s="140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38"/>
      <c r="BD61" s="138"/>
      <c r="BE61" s="123"/>
      <c r="BF61" s="122"/>
      <c r="BG61" s="138"/>
      <c r="BH61" s="139"/>
      <c r="BI61" s="128"/>
      <c r="BJ61" s="140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38"/>
      <c r="BD62" s="138"/>
      <c r="BE62" s="123"/>
      <c r="BF62" s="122"/>
      <c r="BG62" s="138"/>
      <c r="BH62" s="139"/>
      <c r="BI62" s="128"/>
      <c r="BJ62" s="140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38"/>
      <c r="AX63" s="138"/>
      <c r="AY63" s="138"/>
      <c r="AZ63" s="138"/>
      <c r="BA63" s="138"/>
      <c r="BB63" s="122"/>
      <c r="BC63" s="133"/>
      <c r="BD63" s="133"/>
      <c r="BE63" s="123"/>
      <c r="BF63" s="122"/>
      <c r="BG63" s="138"/>
      <c r="BH63" s="141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38"/>
      <c r="AX64" s="138"/>
      <c r="AY64" s="138"/>
      <c r="AZ64" s="138"/>
      <c r="BA64" s="138"/>
      <c r="BB64" s="122"/>
      <c r="BC64" s="133"/>
      <c r="BD64" s="133"/>
      <c r="BE64" s="123"/>
      <c r="BF64" s="122"/>
      <c r="BG64" s="138"/>
      <c r="BH64" s="141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38"/>
      <c r="AX65" s="138"/>
      <c r="AY65" s="138"/>
      <c r="AZ65" s="138"/>
      <c r="BA65" s="138"/>
      <c r="BB65" s="122"/>
      <c r="BC65" s="133"/>
      <c r="BD65" s="133"/>
      <c r="BE65" s="123"/>
      <c r="BF65" s="122"/>
      <c r="BG65" s="138"/>
      <c r="BH65" s="141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38"/>
      <c r="AX66" s="138"/>
      <c r="AY66" s="138"/>
      <c r="AZ66" s="138"/>
      <c r="BA66" s="138"/>
      <c r="BB66" s="122"/>
      <c r="BC66" s="133"/>
      <c r="BD66" s="133"/>
      <c r="BE66" s="123"/>
      <c r="BF66" s="122"/>
      <c r="BG66" s="138"/>
      <c r="BH66" s="141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38"/>
      <c r="AX67" s="138"/>
      <c r="AY67" s="138"/>
      <c r="AZ67" s="138"/>
      <c r="BA67" s="138"/>
      <c r="BB67" s="122"/>
      <c r="BC67" s="133"/>
      <c r="BD67" s="133"/>
      <c r="BE67" s="123"/>
      <c r="BF67" s="122"/>
      <c r="BG67" s="138"/>
      <c r="BH67" s="141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38"/>
      <c r="AX68" s="138"/>
      <c r="AY68" s="138"/>
      <c r="AZ68" s="138"/>
      <c r="BA68" s="138"/>
      <c r="BB68" s="122"/>
      <c r="BC68" s="133"/>
      <c r="BD68" s="133"/>
      <c r="BE68" s="123"/>
      <c r="BF68" s="122"/>
      <c r="BG68" s="138"/>
      <c r="BH68" s="141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38"/>
      <c r="AX69" s="138"/>
      <c r="AY69" s="138"/>
      <c r="AZ69" s="138"/>
      <c r="BA69" s="138"/>
      <c r="BB69" s="122"/>
      <c r="BC69" s="133"/>
      <c r="BD69" s="133"/>
      <c r="BE69" s="123"/>
      <c r="BF69" s="122"/>
      <c r="BG69" s="138"/>
      <c r="BH69" s="141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38"/>
      <c r="AX70" s="138"/>
      <c r="AY70" s="138"/>
      <c r="AZ70" s="138"/>
      <c r="BA70" s="138"/>
      <c r="BB70" s="122"/>
      <c r="BC70" s="133"/>
      <c r="BD70" s="138"/>
      <c r="BE70" s="123"/>
      <c r="BF70" s="122"/>
      <c r="BG70" s="138"/>
      <c r="BH70" s="141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38"/>
      <c r="AX71" s="138"/>
      <c r="AY71" s="138"/>
      <c r="AZ71" s="138"/>
      <c r="BA71" s="138"/>
      <c r="BB71" s="122"/>
      <c r="BC71" s="133"/>
      <c r="BD71" s="138"/>
      <c r="BE71" s="123"/>
      <c r="BF71" s="122"/>
      <c r="BG71" s="138"/>
      <c r="BH71" s="141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38"/>
      <c r="AX72" s="138"/>
      <c r="AY72" s="138"/>
      <c r="AZ72" s="138"/>
      <c r="BA72" s="138"/>
      <c r="BB72" s="122"/>
      <c r="BC72" s="133"/>
      <c r="BD72" s="138"/>
      <c r="BE72" s="123"/>
      <c r="BF72" s="122"/>
      <c r="BG72" s="138"/>
      <c r="BH72" s="141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38"/>
      <c r="AX73" s="138"/>
      <c r="AY73" s="138"/>
      <c r="AZ73" s="138"/>
      <c r="BA73" s="138"/>
      <c r="BB73" s="122"/>
      <c r="BC73" s="133"/>
      <c r="BD73" s="138"/>
      <c r="BE73" s="123"/>
      <c r="BF73" s="122"/>
      <c r="BG73" s="138"/>
      <c r="BH73" s="141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38"/>
      <c r="AX74" s="138"/>
      <c r="AY74" s="138"/>
      <c r="AZ74" s="138"/>
      <c r="BA74" s="138"/>
      <c r="BB74" s="122"/>
      <c r="BC74" s="133"/>
      <c r="BD74" s="138"/>
      <c r="BE74" s="123"/>
      <c r="BF74" s="122"/>
      <c r="BG74" s="138"/>
      <c r="BH74" s="141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38"/>
      <c r="AX75" s="138"/>
      <c r="AY75" s="138"/>
      <c r="AZ75" s="138"/>
      <c r="BA75" s="138"/>
      <c r="BB75" s="122"/>
      <c r="BC75" s="133"/>
      <c r="BD75" s="138"/>
      <c r="BE75" s="123"/>
      <c r="BF75" s="122"/>
      <c r="BG75" s="138"/>
      <c r="BH75" s="141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38"/>
      <c r="AX76" s="138"/>
      <c r="AY76" s="138"/>
      <c r="AZ76" s="138"/>
      <c r="BA76" s="138"/>
      <c r="BB76" s="122"/>
      <c r="BC76" s="133"/>
      <c r="BD76" s="138"/>
      <c r="BE76" s="123"/>
      <c r="BF76" s="122"/>
      <c r="BG76" s="138"/>
      <c r="BH76" s="141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38"/>
      <c r="AX77" s="138"/>
      <c r="AY77" s="138"/>
      <c r="AZ77" s="138"/>
      <c r="BA77" s="138"/>
      <c r="BB77" s="122"/>
      <c r="BC77" s="133"/>
      <c r="BD77" s="138"/>
      <c r="BE77" s="123"/>
      <c r="BF77" s="122"/>
      <c r="BG77" s="138"/>
      <c r="BH77" s="141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38"/>
      <c r="AX78" s="138"/>
      <c r="AY78" s="138"/>
      <c r="AZ78" s="138"/>
      <c r="BA78" s="138"/>
      <c r="BB78" s="122"/>
      <c r="BC78" s="133"/>
      <c r="BD78" s="138"/>
      <c r="BE78" s="123"/>
      <c r="BF78" s="122"/>
      <c r="BG78" s="138"/>
      <c r="BH78" s="141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38"/>
      <c r="AX79" s="138"/>
      <c r="AY79" s="138"/>
      <c r="AZ79" s="138"/>
      <c r="BA79" s="138"/>
      <c r="BB79" s="122"/>
      <c r="BC79" s="133"/>
      <c r="BD79" s="138"/>
      <c r="BE79" s="123"/>
      <c r="BF79" s="122"/>
      <c r="BG79" s="138"/>
      <c r="BH79" s="141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38"/>
      <c r="AX80" s="138"/>
      <c r="AY80" s="138"/>
      <c r="AZ80" s="138"/>
      <c r="BA80" s="138"/>
      <c r="BB80" s="122"/>
      <c r="BC80" s="133"/>
      <c r="BD80" s="138"/>
      <c r="BE80" s="123"/>
      <c r="BF80" s="122"/>
      <c r="BG80" s="138"/>
      <c r="BH80" s="141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38"/>
      <c r="AX81" s="138"/>
      <c r="AY81" s="138"/>
      <c r="AZ81" s="138"/>
      <c r="BA81" s="138"/>
      <c r="BB81" s="122"/>
      <c r="BC81" s="133"/>
      <c r="BD81" s="138"/>
      <c r="BE81" s="123"/>
      <c r="BF81" s="122"/>
      <c r="BG81" s="138"/>
      <c r="BH81" s="141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38"/>
      <c r="AX82" s="138"/>
      <c r="AY82" s="138"/>
      <c r="AZ82" s="138"/>
      <c r="BA82" s="138"/>
      <c r="BB82" s="122"/>
      <c r="BC82" s="133"/>
      <c r="BD82" s="138"/>
      <c r="BE82" s="123"/>
      <c r="BF82" s="122"/>
      <c r="BG82" s="138"/>
      <c r="BH82" s="141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38"/>
      <c r="AX83" s="138"/>
      <c r="AY83" s="138"/>
      <c r="AZ83" s="138"/>
      <c r="BA83" s="138"/>
      <c r="BB83" s="122"/>
      <c r="BC83" s="133"/>
      <c r="BD83" s="138"/>
      <c r="BE83" s="123"/>
      <c r="BF83" s="122"/>
      <c r="BG83" s="138"/>
      <c r="BH83" s="141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38"/>
      <c r="AX84" s="138"/>
      <c r="AY84" s="138"/>
      <c r="AZ84" s="138"/>
      <c r="BA84" s="138"/>
      <c r="BB84" s="122"/>
      <c r="BC84" s="133"/>
      <c r="BD84" s="138"/>
      <c r="BE84" s="123"/>
      <c r="BF84" s="122"/>
      <c r="BG84" s="138"/>
      <c r="BH84" s="141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38"/>
      <c r="AX85" s="138"/>
      <c r="AY85" s="138"/>
      <c r="AZ85" s="138"/>
      <c r="BA85" s="138"/>
      <c r="BB85" s="122"/>
      <c r="BC85" s="133"/>
      <c r="BD85" s="138"/>
      <c r="BE85" s="123"/>
      <c r="BF85" s="122"/>
      <c r="BG85" s="138"/>
      <c r="BH85" s="141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38"/>
      <c r="AX86" s="138"/>
      <c r="AY86" s="138"/>
      <c r="AZ86" s="138"/>
      <c r="BA86" s="138"/>
      <c r="BB86" s="122"/>
      <c r="BC86" s="133"/>
      <c r="BD86" s="138"/>
      <c r="BE86" s="123"/>
      <c r="BF86" s="122"/>
      <c r="BG86" s="138"/>
      <c r="BH86" s="141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38"/>
      <c r="AX87" s="138"/>
      <c r="AY87" s="138"/>
      <c r="AZ87" s="138"/>
      <c r="BA87" s="138"/>
      <c r="BB87" s="122"/>
      <c r="BC87" s="133"/>
      <c r="BD87" s="138"/>
      <c r="BE87" s="123"/>
      <c r="BF87" s="122"/>
      <c r="BG87" s="138"/>
      <c r="BH87" s="141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38"/>
      <c r="AX88" s="138"/>
      <c r="AY88" s="138"/>
      <c r="AZ88" s="138"/>
      <c r="BA88" s="138"/>
      <c r="BB88" s="122"/>
      <c r="BC88" s="133"/>
      <c r="BD88" s="138"/>
      <c r="BE88" s="123"/>
      <c r="BF88" s="122"/>
      <c r="BG88" s="138"/>
      <c r="BH88" s="141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38"/>
      <c r="AX89" s="138"/>
      <c r="AY89" s="138"/>
      <c r="AZ89" s="138"/>
      <c r="BA89" s="138"/>
      <c r="BB89" s="122"/>
      <c r="BC89" s="133"/>
      <c r="BD89" s="138"/>
      <c r="BE89" s="123"/>
      <c r="BF89" s="122"/>
      <c r="BG89" s="138"/>
      <c r="BH89" s="141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38"/>
      <c r="AX90" s="138"/>
      <c r="AY90" s="138"/>
      <c r="AZ90" s="138"/>
      <c r="BA90" s="138"/>
      <c r="BB90" s="122"/>
      <c r="BC90" s="138"/>
      <c r="BD90" s="138"/>
      <c r="BE90" s="123"/>
      <c r="BF90" s="122"/>
      <c r="BG90" s="138"/>
      <c r="BH90" s="141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38"/>
      <c r="AX91" s="138"/>
      <c r="AY91" s="138"/>
      <c r="AZ91" s="138"/>
      <c r="BA91" s="138"/>
      <c r="BB91" s="122"/>
      <c r="BC91" s="138"/>
      <c r="BD91" s="138"/>
      <c r="BE91" s="123"/>
      <c r="BF91" s="122"/>
      <c r="BG91" s="138"/>
      <c r="BH91" s="141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38"/>
      <c r="AX92" s="138"/>
      <c r="AY92" s="138"/>
      <c r="AZ92" s="138"/>
      <c r="BA92" s="138"/>
      <c r="BB92" s="122"/>
      <c r="BC92" s="138"/>
      <c r="BD92" s="138"/>
      <c r="BE92" s="123"/>
      <c r="BF92" s="122"/>
      <c r="BG92" s="138"/>
      <c r="BH92" s="141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38"/>
      <c r="AX93" s="138"/>
      <c r="AY93" s="138"/>
      <c r="AZ93" s="138"/>
      <c r="BA93" s="138"/>
      <c r="BB93" s="122"/>
      <c r="BC93" s="138"/>
      <c r="BD93" s="138"/>
      <c r="BE93" s="123"/>
      <c r="BF93" s="122"/>
      <c r="BG93" s="138"/>
      <c r="BH93" s="141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38"/>
      <c r="AX94" s="138"/>
      <c r="AY94" s="138"/>
      <c r="AZ94" s="138"/>
      <c r="BA94" s="138"/>
      <c r="BB94" s="122"/>
      <c r="BC94" s="138"/>
      <c r="BD94" s="138"/>
      <c r="BE94" s="123"/>
      <c r="BF94" s="122"/>
      <c r="BG94" s="138"/>
      <c r="BH94" s="141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38"/>
      <c r="AX95" s="138"/>
      <c r="AY95" s="138"/>
      <c r="AZ95" s="138"/>
      <c r="BA95" s="138"/>
      <c r="BB95" s="122"/>
      <c r="BC95" s="138"/>
      <c r="BD95" s="138"/>
      <c r="BE95" s="123"/>
      <c r="BF95" s="122"/>
      <c r="BG95" s="138"/>
      <c r="BH95" s="141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38"/>
      <c r="AX96" s="138"/>
      <c r="AY96" s="138"/>
      <c r="AZ96" s="138"/>
      <c r="BA96" s="138"/>
      <c r="BB96" s="122"/>
      <c r="BC96" s="138"/>
      <c r="BD96" s="138"/>
      <c r="BE96" s="123"/>
      <c r="BF96" s="122"/>
      <c r="BG96" s="138"/>
      <c r="BH96" s="141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38"/>
      <c r="AX97" s="138"/>
      <c r="AY97" s="138"/>
      <c r="AZ97" s="138"/>
      <c r="BA97" s="138"/>
      <c r="BB97" s="122"/>
      <c r="BC97" s="138"/>
      <c r="BD97" s="138"/>
      <c r="BE97" s="123"/>
      <c r="BF97" s="122"/>
      <c r="BG97" s="138"/>
      <c r="BH97" s="141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38"/>
      <c r="AX98" s="138"/>
      <c r="AY98" s="138"/>
      <c r="AZ98" s="138"/>
      <c r="BA98" s="138"/>
      <c r="BB98" s="122"/>
      <c r="BC98" s="138"/>
      <c r="BD98" s="138"/>
      <c r="BE98" s="123"/>
      <c r="BF98" s="122"/>
      <c r="BG98" s="138"/>
      <c r="BH98" s="141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38"/>
      <c r="AX99" s="138"/>
      <c r="AY99" s="138"/>
      <c r="AZ99" s="138"/>
      <c r="BA99" s="138"/>
      <c r="BB99" s="122"/>
      <c r="BC99" s="138"/>
      <c r="BD99" s="138"/>
      <c r="BE99" s="123"/>
      <c r="BF99" s="122"/>
      <c r="BG99" s="138"/>
      <c r="BH99" s="141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38"/>
      <c r="AX100" s="138"/>
      <c r="AY100" s="138"/>
      <c r="AZ100" s="138"/>
      <c r="BA100" s="138"/>
      <c r="BB100" s="122"/>
      <c r="BC100" s="138"/>
      <c r="BD100" s="138"/>
      <c r="BE100" s="123"/>
      <c r="BF100" s="122"/>
      <c r="BG100" s="138"/>
      <c r="BH100" s="14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38"/>
      <c r="AX101" s="138"/>
      <c r="AY101" s="138"/>
      <c r="AZ101" s="138"/>
      <c r="BA101" s="138"/>
      <c r="BB101" s="122"/>
      <c r="BC101" s="138"/>
      <c r="BD101" s="138"/>
      <c r="BE101" s="123"/>
      <c r="BF101" s="122"/>
      <c r="BG101" s="138"/>
      <c r="BH101" s="141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38"/>
      <c r="AX102" s="138"/>
      <c r="AY102" s="138"/>
      <c r="AZ102" s="138"/>
      <c r="BA102" s="138"/>
      <c r="BB102" s="122"/>
      <c r="BC102" s="138"/>
      <c r="BD102" s="138"/>
      <c r="BE102" s="123"/>
      <c r="BF102" s="122"/>
      <c r="BG102" s="138"/>
      <c r="BH102" s="141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38"/>
      <c r="AX103" s="138"/>
      <c r="AY103" s="138"/>
      <c r="AZ103" s="138"/>
      <c r="BA103" s="138"/>
      <c r="BB103" s="122"/>
      <c r="BC103" s="138"/>
      <c r="BD103" s="138"/>
      <c r="BE103" s="123"/>
      <c r="BF103" s="122"/>
      <c r="BG103" s="138"/>
      <c r="BH103" s="141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38"/>
      <c r="AX104" s="138"/>
      <c r="AY104" s="138"/>
      <c r="AZ104" s="138"/>
      <c r="BA104" s="138"/>
      <c r="BB104" s="122"/>
      <c r="BC104" s="138"/>
      <c r="BD104" s="138"/>
      <c r="BE104" s="123"/>
      <c r="BF104" s="122"/>
      <c r="BG104" s="138"/>
      <c r="BH104" s="141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38"/>
      <c r="AX105" s="138"/>
      <c r="AY105" s="138"/>
      <c r="AZ105" s="138"/>
      <c r="BA105" s="138"/>
      <c r="BB105" s="122"/>
      <c r="BC105" s="138"/>
      <c r="BD105" s="138"/>
      <c r="BE105" s="123"/>
      <c r="BF105" s="122"/>
      <c r="BG105" s="138"/>
      <c r="BH105" s="141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38"/>
      <c r="AX106" s="138"/>
      <c r="AY106" s="138"/>
      <c r="AZ106" s="138"/>
      <c r="BA106" s="138"/>
      <c r="BB106" s="122"/>
      <c r="BC106" s="138"/>
      <c r="BD106" s="138"/>
      <c r="BE106" s="123"/>
      <c r="BF106" s="122"/>
      <c r="BG106" s="138"/>
      <c r="BH106" s="141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38"/>
      <c r="AX107" s="138"/>
      <c r="AY107" s="138"/>
      <c r="AZ107" s="138"/>
      <c r="BA107" s="138"/>
      <c r="BB107" s="122"/>
      <c r="BC107" s="138"/>
      <c r="BD107" s="138"/>
      <c r="BE107" s="123"/>
      <c r="BF107" s="122"/>
      <c r="BG107" s="138"/>
      <c r="BH107" s="141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38"/>
      <c r="AX108" s="138"/>
      <c r="AY108" s="138"/>
      <c r="AZ108" s="138"/>
      <c r="BA108" s="138"/>
      <c r="BB108" s="122"/>
      <c r="BC108" s="138"/>
      <c r="BD108" s="138"/>
      <c r="BE108" s="123"/>
      <c r="BF108" s="122"/>
      <c r="BG108" s="138"/>
      <c r="BH108" s="141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38"/>
      <c r="AX109" s="138"/>
      <c r="AY109" s="138"/>
      <c r="AZ109" s="138"/>
      <c r="BA109" s="138"/>
      <c r="BB109" s="122"/>
      <c r="BC109" s="138"/>
      <c r="BD109" s="138"/>
      <c r="BE109" s="123"/>
      <c r="BF109" s="122"/>
      <c r="BG109" s="138"/>
      <c r="BH109" s="141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38"/>
      <c r="AX110" s="138"/>
      <c r="AY110" s="138"/>
      <c r="AZ110" s="138"/>
      <c r="BA110" s="138"/>
      <c r="BB110" s="122"/>
      <c r="BC110" s="138"/>
      <c r="BD110" s="138"/>
      <c r="BE110" s="123"/>
      <c r="BF110" s="122"/>
      <c r="BG110" s="138"/>
      <c r="BH110" s="141"/>
      <c r="BI110" s="128"/>
      <c r="BJ110" s="143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38"/>
      <c r="AX111" s="138"/>
      <c r="AY111" s="138"/>
      <c r="AZ111" s="138"/>
      <c r="BA111" s="138"/>
      <c r="BB111" s="122"/>
      <c r="BC111" s="138"/>
      <c r="BD111" s="138"/>
      <c r="BE111" s="123"/>
      <c r="BF111" s="122"/>
      <c r="BG111" s="122"/>
      <c r="BH111" s="141"/>
      <c r="BI111" s="128"/>
      <c r="BJ111" s="143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38"/>
      <c r="AX112" s="138"/>
      <c r="AY112" s="138"/>
      <c r="AZ112" s="138"/>
      <c r="BA112" s="138"/>
      <c r="BB112" s="122"/>
      <c r="BC112" s="138"/>
      <c r="BD112" s="138"/>
      <c r="BE112" s="123"/>
      <c r="BF112" s="122"/>
      <c r="BG112" s="122"/>
      <c r="BH112" s="141"/>
      <c r="BI112" s="128"/>
      <c r="BJ112" s="143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38"/>
      <c r="AX113" s="138"/>
      <c r="AY113" s="138"/>
      <c r="AZ113" s="138"/>
      <c r="BA113" s="138"/>
      <c r="BB113" s="122"/>
      <c r="BC113" s="138"/>
      <c r="BD113" s="138"/>
      <c r="BE113" s="123"/>
      <c r="BF113" s="122"/>
      <c r="BG113" s="122"/>
      <c r="BH113" s="141"/>
      <c r="BI113" s="128"/>
      <c r="BJ113" s="143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38"/>
      <c r="AX114" s="138"/>
      <c r="AY114" s="138"/>
      <c r="AZ114" s="138"/>
      <c r="BA114" s="138"/>
      <c r="BB114" s="122"/>
      <c r="BC114" s="138"/>
      <c r="BD114" s="138"/>
      <c r="BE114" s="123"/>
      <c r="BF114" s="122"/>
      <c r="BG114" s="122"/>
      <c r="BH114" s="141"/>
      <c r="BI114" s="128"/>
      <c r="BJ114" s="143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38"/>
      <c r="AX115" s="138"/>
      <c r="AY115" s="138"/>
      <c r="AZ115" s="138"/>
      <c r="BA115" s="138"/>
      <c r="BB115" s="122"/>
      <c r="BC115" s="138"/>
      <c r="BD115" s="138"/>
      <c r="BE115" s="123"/>
      <c r="BF115" s="122"/>
      <c r="BG115" s="122"/>
      <c r="BH115" s="141"/>
      <c r="BI115" s="128"/>
      <c r="BJ115" s="143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38"/>
      <c r="AX116" s="138"/>
      <c r="AY116" s="138"/>
      <c r="AZ116" s="138"/>
      <c r="BA116" s="138"/>
      <c r="BB116" s="122"/>
      <c r="BC116" s="138"/>
      <c r="BD116" s="138"/>
      <c r="BE116" s="123"/>
      <c r="BF116" s="122"/>
      <c r="BG116" s="122"/>
      <c r="BH116" s="141"/>
      <c r="BI116" s="128"/>
      <c r="BJ116" s="143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22 Y40:Y47">
    <cfRule type="duplicateValues" dxfId="2" priority="3"/>
  </conditionalFormatting>
  <conditionalFormatting sqref="Y23:Y33">
    <cfRule type="duplicateValues" dxfId="1" priority="1"/>
  </conditionalFormatting>
  <conditionalFormatting sqref="Y34:Y39">
    <cfRule type="duplicateValues" dxfId="0" priority="2"/>
  </conditionalFormatting>
  <dataValidations count="8">
    <dataValidation type="custom" allowBlank="1" showInputMessage="1" showErrorMessage="1" error="Enter Valid Date" sqref="BJ37:BJ6004" xr:uid="{35B2AABC-2FCB-4E70-A444-93C43474D1A7}">
      <formula1>ISNUMBER(BJ37) * (BJ37&gt;=DATE(2023,10,1)) * (BJ37&lt;=DATE(2031,12,31)) * (INT(BJ37)=BJ37)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37:BN6004" xr:uid="{8EF08D65-DE5B-49F2-8024-0FC8ED9A029B}">
      <formula1>IF(OR($BI37=vv, $BI37=tcs), YNN, NA)</formula1>
    </dataValidation>
    <dataValidation type="list" allowBlank="1" showInputMessage="1" showErrorMessage="1" sqref="BL37:BL6004" xr:uid="{4EE32B7A-3DBF-4648-9169-196FBAA43B82}">
      <formula1>IF(AND($BI37=vv,$BK37=A),JJ,      IF(AND($BI37=vv,$BK37=B),ab,      IF(AND($BI37=vv,$BK37=EE),OB,      IF(AND($BI37=vv,$BK37=DD),OB,      IF(AND($BI37=vv,$BK37=FF),BOB,      IF($BI37=tcs,SSS,zz))))))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5:BJ36" xr:uid="{AEBC3A33-8850-4434-A91B-0D6E34865CD9}">
      <formula1>ISNUMBER(BJ5)*(BJ5&gt;=DATE(2023,10,1))*(BJ5&lt;=DATE(2031,12,31))*(INT(BJ5)=BJ5)</formula1>
    </dataValidation>
    <dataValidation type="list" allowBlank="1" showInputMessage="1" showErrorMessage="1" sqref="BN5:BN36" xr:uid="{0C13FF6A-AD1A-4EE4-81E2-8CD34F12FA6B}">
      <formula1>IF(OR($BI5=vv,$BI5=tcs),YNN,NA)</formula1>
    </dataValidation>
    <dataValidation type="list" allowBlank="1" showInputMessage="1" showErrorMessage="1" sqref="BL5:BL36" xr:uid="{B234ED3C-5F3F-496B-B0C2-56BB381B7BE4}">
      <formula1>IF(AND($BI5=vv,$BK5=A),JJ,IF(AND($BI5=vv,$BK5=B),ab,IF(AND($BI5=vv,$BK5=EE),OB,IF(AND($BI5=vv,$BK5=DD),OB,IF(AND($BI5=vv,$BK5=FF),BOB,IF($BI5=tcs,SSS,zz))))))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2026-08-12T06:27:29Z</dcterms:modified>
</cp:coreProperties>
</file>