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FD41A6CD-9B8A-4B27-BCF6-CAB35D15D3F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<sst xmlns="http://schemas.openxmlformats.org/spreadsheetml/2006/main" count="345" uniqueCount="295">
  <si>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</si>
  <si>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</si>
  <si>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</si>
  <si>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</si>
  <si>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</si>
  <si>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</si>
  <si>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</si>
  <si>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</si>
  <si>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</si>
  <si>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</si>
  <si>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</si>
  <si>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</si>
  <si>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</si>
  <si>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</si>
  <si>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</si>
  <si>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</si>
  <si>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</si>
  <si>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</si>
  <si>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</si>
  <si>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</si>
  <si>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</si>
  <si>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</si>
  <si>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</si>
  <si>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</si>
  <si>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</si>
  <si>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</si>
  <si>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</si>
  <si>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</si>
  <si>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</si>
  <si>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</si>
  <si>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</si>
  <si>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</si>
  <si>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</si>
  <si>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</si>
  <si>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</si>
  <si>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</si>
  <si>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</si>
  <si>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</si>
  <si>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</si>
  <si>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</si>
  <si>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</si>
  <si>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</si>
  <si>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</si>
  <si>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</si>
  <si>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</si>
  <si>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</si>
  <si>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</si>
  <si>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</si>
  <si>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</si>
  <si>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</si>
  <si>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</si>
  <si>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</si>
  <si>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</si>
  <si>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</si>
  <si>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</si>
  <si>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</si>
  <si>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</si>
  <si>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</si>
  <si>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</si>
  <si>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</si>
  <si>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</si>
  <si>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</si>
  <si>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</si>
  <si>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</si>
  <si>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</si>
  <si>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</si>
  <si>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</si>
  <si>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</si>
  <si>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</si>
  <si>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</si>
  <si>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</si>
  <si>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</si>
  <si>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</si>
  <si>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</si>
  <si>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</si>
  <si>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</si>
  <si>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</si>
  <si>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</si>
  <si>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</si>
  <si>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</si>
  <si>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</si>
  <si>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</si>
  <si>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</si>
  <si>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</si>
  <si>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</si>
  <si>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</si>
  <si>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</si>
  <si>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</si>
  <si>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</si>
  <si>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</si>
  <si>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</si>
  <si>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</si>
  <si>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</si>
  <si>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</si>
  <si>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</si>
  <si>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</si>
  <si>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</si>
  <si>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</si>
  <si>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</si>
  <si>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</si>
  <si>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</si>
  <si>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</si>
  <si>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</si>
  <si>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</si>
  <si>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</si>
  <si>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</si>
  <si>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</si>
  <si>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</si>
  <si>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</si>
  <si>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</si>
  <si>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</si>
  <si>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</si>
  <si>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</si>
  <si>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</si>
  <si>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</si>
  <si>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</si>
  <si>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</si>
  <si>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</si>
  <si>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</si>
  <si>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</si>
  <si>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</si>
  <si>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</si>
  <si>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</si>
  <si>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</si>
  <si>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</si>
  <si>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</si>
  <si>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</si>
  <si>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</si>
  <si>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</si>
  <si>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</si>
  <si>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</si>
  <si>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</si>
  <si>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</si>
  <si>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</si>
  <si>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</si>
  <si>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</si>
  <si>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</si>
  <si>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</si>
  <si>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</si>
  <si>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</si>
  <si>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</si>
  <si>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</si>
  <si>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</si>
  <si>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</si>
  <si>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</si>
  <si>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</si>
  <si>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</si>
  <si>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</si>
  <si>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</si>
  <si>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</si>
  <si>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</si>
  <si>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</si>
  <si>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</si>
  <si>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</si>
  <si>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</si>
  <si>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</si>
  <si>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</si>
  <si>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</si>
  <si>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</si>
  <si>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</si>
  <si>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</si>
  <si>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</si>
  <si>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</si>
  <si>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</si>
  <si>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</si>
  <si>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</si>
  <si>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</si>
  <si>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</si>
  <si>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</si>
  <si>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</si>
  <si>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</si>
  <si>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</si>
  <si>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</si>
  <si>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</si>
  <si>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</si>
  <si>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</si>
  <si>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</si>
  <si>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</si>
  <si>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</si>
  <si>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</si>
  <si>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</si>
  <si>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</si>
  <si>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</si>
  <si>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</si>
  <si>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</si>
  <si>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</si>
  <si>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</si>
  <si>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</si>
  <si>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</si>
  <si>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</si>
  <si>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</si>
  <si>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</si>
  <si>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</si>
  <si>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</si>
  <si>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</si>
  <si>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</si>
  <si>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</si>
  <si>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</si>
  <si>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</si>
  <si>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</si>
  <si>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</si>
  <si>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</si>
  <si>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</si>
  <si>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</si>
  <si>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</si>
  <si>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</si>
  <si>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</si>
  <si>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</si>
  <si>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</si>
  <si>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</si>
  <si>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</si>
  <si>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</si>
  <si>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</si>
  <si>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</si>
  <si>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</si>
  <si>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</si>
  <si>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</si>
  <si>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</si>
  <si>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</si>
  <si>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</si>
  <si>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</si>
  <si>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</si>
  <si>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</si>
  <si>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</si>
  <si>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</si>
  <si>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</si>
  <si>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</si>
  <si>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</si>
  <si>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</si>
  <si>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</si>
  <si>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</si>
  <si>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</si>
  <si>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</si>
  <si>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</si>
  <si>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</si>
  <si>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</si>
  <si>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</si>
  <si>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</si>
  <si>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</si>
  <si>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</si>
  <si>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</si>
  <si>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</si>
  <si>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</si>
  <si>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</si>
  <si>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</si>
  <si>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</si>
  <si>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</si>
  <si>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</si>
  <si>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</si>
  <si>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</si>
  <si>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</si>
  <si>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Mokama</t>
  </si>
  <si>
    <t>BH2886</t>
  </si>
  <si>
    <t>Barh</t>
  </si>
  <si>
    <t>SF0088076</t>
  </si>
  <si>
    <t>Divesh Kumar</t>
  </si>
  <si>
    <t>528440 C3</t>
  </si>
  <si>
    <t>528440 C3 Manikpur New Group1</t>
  </si>
  <si>
    <t>Unnati</t>
  </si>
  <si>
    <t>SSF3681166</t>
  </si>
  <si>
    <t>OBC</t>
  </si>
  <si>
    <t>HINDU</t>
  </si>
  <si>
    <t>Animal Husbandry &amp; Poultry</t>
  </si>
  <si>
    <t>NOMITA DEVI</t>
  </si>
  <si>
    <t>22-Sep-2023</t>
  </si>
  <si>
    <t>09</t>
  </si>
  <si>
    <t>0</t>
  </si>
  <si>
    <t>09-Nov-2023</t>
  </si>
  <si>
    <t>09-Apr-2025</t>
  </si>
  <si>
    <t>Open</t>
  </si>
  <si>
    <t>Binay Kumar Shaw/SF0042314</t>
  </si>
  <si>
    <t>Raushan Kumar/SF0082760</t>
  </si>
  <si>
    <t>She paid EMI of Rs-2020 on 09-08-2024 but the same not accounted in fimo till now, O/S amount showing in fimo of Rs-2396.58 as on 23-05-2025.</t>
  </si>
  <si>
    <t>FN25-26-00796</t>
  </si>
  <si>
    <t>Raushan Kumar</t>
  </si>
  <si>
    <t>SF0082760</t>
  </si>
  <si>
    <t>LO</t>
  </si>
  <si>
    <t>Dual Staff</t>
  </si>
  <si>
    <t>G2</t>
  </si>
  <si>
    <t>Mahendra Kumar</t>
  </si>
  <si>
    <t>SF0063359</t>
  </si>
  <si>
    <t>BQM</t>
  </si>
  <si>
    <t>Available &amp; Updated</t>
  </si>
  <si>
    <t>G1</t>
  </si>
  <si>
    <t>Divana Kumar</t>
  </si>
  <si>
    <t>SF0058843</t>
  </si>
  <si>
    <t>BM</t>
  </si>
  <si>
    <t>FIR Not Filled</t>
  </si>
  <si>
    <t>CSS</t>
  </si>
  <si>
    <t>Absconding</t>
  </si>
  <si>
    <t>Completed-Report Submitted</t>
  </si>
  <si>
    <t xml:space="preserve">
Chandan Kumar/
SF0041425</t>
  </si>
  <si>
    <t>Rajesh Kumar/
SF0050524</t>
  </si>
  <si>
    <t xml:space="preserve">
Vivek Kumar Singh/
SF0074479</t>
  </si>
  <si>
    <t xml:space="preserve">
Saketnath Thakur/
SF0062081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</si>
</sst>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BH2886</v>
      </c>
      <c r="D5" s="63" t="str">
        <f>IF('Physical Cash at Safe'!D28="Yes", 'Physical Cash at Safe'!B4, 'Borrower Wise Details'!C5)</f>
        <v>Mokama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45793</v>
      </c>
      <c r="H5" s="107" t="s">
        <v>288</v>
      </c>
      <c r="I5" s="61">
        <v>45805</v>
      </c>
      <c r="J5" s="74" t="str">
        <f>IF('Physical Cash at Safe'!D28="Yes",'Physical Cash at Safe'!E28,IF('Borrower Wise Details'!D5&lt;&gt;"",'Borrower Wise Details'!D5,""))</f>
        <v>FN25-26-00796</v>
      </c>
      <c r="K5" s="81">
        <v>1</v>
      </c>
      <c r="L5" s="82">
        <v>2020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Raushan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SF0082760</v>
      </c>
      <c r="U5" s="77" t="s">
        <v>289</v>
      </c>
      <c r="V5" s="61">
        <v>45524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45806</v>
      </c>
      <c r="AA5" s="61">
        <v>45806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45807</v>
      </c>
      <c r="AH5" s="70" t="s">
        <v>272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BH2886</v>
      </c>
      <c r="C5" s="50" t="str">
        <f>IF('Fraud Investigation Report'!D5="", "", 'Fraud Investigation Report'!D5)</f>
        <v>Mokama</v>
      </c>
      <c r="D5" s="68" t="str">
        <f>IF(OR('Fraud Investigation Report'!R5="", 'Fraud Investigation Report'!R5=0), "", 'Fraud Investigation Report'!R5)</f>
        <v>Raushan Kumar</v>
      </c>
      <c r="E5" s="68" t="str">
        <f>IF(OR('Fraud Investigation Report'!T5="", 'Fraud Investigation Report'!T5=0), "", 'Fraud Investigation Report'!T5)</f>
        <v>SF0082760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FN25-26-00796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2020</v>
      </c>
      <c r="Q5" s="49"/>
      <c r="R5" s="84" t="s">
        <v>287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A29" sqref="A2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45800</v>
      </c>
      <c r="C6" s="18">
        <v>45799</v>
      </c>
      <c r="D6" s="18">
        <v>45800</v>
      </c>
      <c r="E6" s="19">
        <v>0.48958333333333331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32</v>
      </c>
      <c r="C11" s="23">
        <f>B11*A11</f>
        <v>16000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16601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>
        <v>16601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16601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 t="s">
        <v>200</v>
      </c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277</v>
      </c>
      <c r="C32" s="37" t="s">
        <v>82</v>
      </c>
      <c r="D32" s="137" t="s">
        <v>282</v>
      </c>
      <c r="E32" s="138"/>
    </row>
    <row r="33" spans="1:5" ht="18" customHeight="1" x14ac:dyDescent="0.3">
      <c r="A33" s="37" t="s">
        <v>83</v>
      </c>
      <c r="B33" s="106" t="s">
        <v>278</v>
      </c>
      <c r="C33" s="39" t="s">
        <v>84</v>
      </c>
      <c r="D33" s="131" t="s">
        <v>283</v>
      </c>
      <c r="E33" s="132"/>
    </row>
    <row r="34" spans="1:5" ht="27.6" x14ac:dyDescent="0.3">
      <c r="A34" s="39" t="s">
        <v>221</v>
      </c>
      <c r="B34" s="38" t="s">
        <v>279</v>
      </c>
      <c r="C34" s="39" t="s">
        <v>222</v>
      </c>
      <c r="D34" s="133" t="s">
        <v>284</v>
      </c>
      <c r="E34" s="134"/>
    </row>
    <row r="35" spans="1:5" ht="27.6" x14ac:dyDescent="0.3">
      <c r="A35" s="39" t="s">
        <v>223</v>
      </c>
      <c r="B35" s="38" t="s">
        <v>280</v>
      </c>
      <c r="C35" s="39" t="s">
        <v>225</v>
      </c>
      <c r="D35" s="133" t="s">
        <v>285</v>
      </c>
      <c r="E35" s="134"/>
    </row>
    <row r="36" spans="1:5" ht="25.5" customHeight="1" x14ac:dyDescent="0.3">
      <c r="A36" s="39" t="s">
        <v>224</v>
      </c>
      <c r="B36" s="38" t="s">
        <v>281</v>
      </c>
      <c r="C36" s="39" t="s">
        <v>226</v>
      </c>
      <c r="D36" s="135" t="s">
        <v>286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BH2886</v>
      </c>
      <c r="C5" s="119" t="str">
        <f>IF('Loan Outstanding Report'!$H$5="", "", 'Loan Outstanding Report'!$H$5)</f>
        <v>Mokama</v>
      </c>
      <c r="D5" s="41" t="s">
        <v>273</v>
      </c>
      <c r="E5" s="65">
        <v>45806</v>
      </c>
      <c r="F5" s="38" t="s">
        <v>274</v>
      </c>
      <c r="G5" s="49" t="s">
        <v>275</v>
      </c>
      <c r="H5" s="49" t="s">
        <v>276</v>
      </c>
      <c r="I5" s="120" t="s">
        <v>256</v>
      </c>
      <c r="J5" s="120" t="s">
        <v>259</v>
      </c>
      <c r="K5" s="120" t="s">
        <v>263</v>
      </c>
      <c r="L5" s="11">
        <v>353119047</v>
      </c>
      <c r="M5" s="65" t="s">
        <v>264</v>
      </c>
      <c r="N5" s="124">
        <v>30000</v>
      </c>
      <c r="O5" s="124">
        <v>2020</v>
      </c>
      <c r="P5" s="121" t="s">
        <v>139</v>
      </c>
      <c r="Q5" s="80">
        <v>45513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272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:BL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3134</v>
      </c>
      <c r="J5" s="38" t="s">
        <v>253</v>
      </c>
      <c r="K5" s="84">
        <v>3134</v>
      </c>
      <c r="L5" s="84" t="s">
        <v>254</v>
      </c>
      <c r="M5" s="38" t="s">
        <v>255</v>
      </c>
      <c r="N5" s="84">
        <v>383962</v>
      </c>
      <c r="O5" s="84" t="s">
        <v>256</v>
      </c>
      <c r="P5" s="84">
        <v>579455</v>
      </c>
      <c r="Q5" s="38" t="s">
        <v>257</v>
      </c>
      <c r="R5" s="38" t="s">
        <v>258</v>
      </c>
      <c r="S5" s="84" t="s">
        <v>259</v>
      </c>
      <c r="T5" s="84" t="s">
        <v>260</v>
      </c>
      <c r="U5" s="84" t="s">
        <v>261</v>
      </c>
      <c r="V5" s="84">
        <v>541</v>
      </c>
      <c r="W5" s="84" t="s">
        <v>262</v>
      </c>
      <c r="X5" s="38">
        <v>353119047</v>
      </c>
      <c r="Y5" s="84" t="s">
        <v>263</v>
      </c>
      <c r="Z5" s="38" t="s">
        <v>264</v>
      </c>
      <c r="AA5" s="108">
        <v>30000</v>
      </c>
      <c r="AB5" s="84" t="s">
        <v>265</v>
      </c>
      <c r="AC5" s="108">
        <v>18</v>
      </c>
      <c r="AD5" s="84" t="s">
        <v>266</v>
      </c>
      <c r="AE5" s="84" t="s">
        <v>267</v>
      </c>
      <c r="AF5" s="84">
        <v>2020</v>
      </c>
      <c r="AG5" s="108">
        <v>2020</v>
      </c>
      <c r="AH5" s="84" t="s">
        <v>268</v>
      </c>
      <c r="AI5" s="108">
        <v>27603.42</v>
      </c>
      <c r="AJ5" s="84">
        <v>6736.58</v>
      </c>
      <c r="AK5" s="84">
        <v>34340</v>
      </c>
      <c r="AL5" s="108">
        <v>2396.58</v>
      </c>
      <c r="AM5" s="84">
        <v>51.42</v>
      </c>
      <c r="AN5" s="112">
        <v>2448</v>
      </c>
      <c r="AO5" s="112">
        <v>2396.58</v>
      </c>
      <c r="AP5" s="112">
        <v>51.42</v>
      </c>
      <c r="AQ5" s="112">
        <v>2448</v>
      </c>
      <c r="AR5" s="112">
        <v>19</v>
      </c>
      <c r="AS5" s="112"/>
      <c r="AT5" s="112"/>
      <c r="AU5" s="112"/>
      <c r="AV5" s="84"/>
      <c r="AW5" s="84"/>
      <c r="AX5" s="84" t="s">
        <v>269</v>
      </c>
      <c r="AY5" s="108" t="s">
        <v>145</v>
      </c>
      <c r="AZ5" s="84"/>
      <c r="BA5" s="84">
        <v>0</v>
      </c>
      <c r="BB5" s="84">
        <v>45806</v>
      </c>
      <c r="BC5" s="84" t="s">
        <v>270</v>
      </c>
      <c r="BD5" s="108" t="s">
        <v>110</v>
      </c>
      <c r="BE5" s="84" t="s">
        <v>119</v>
      </c>
      <c r="BF5" s="38" t="s">
        <v>200</v>
      </c>
      <c r="BG5" s="84" t="s">
        <v>202</v>
      </c>
      <c r="BH5" s="114"/>
      <c r="BI5" s="38" t="s">
        <v>245</v>
      </c>
      <c r="BJ5" s="85" t="s">
        <v>271</v>
      </c>
      <c r="BK5" s="84">
        <v>2020</v>
      </c>
      <c r="BL5" s="38" t="s">
        <v>272</v>
      </c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2025-07-04T12:08:49Z</dcterms:modified>
</cp:coreProperties>
</file>